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6"/>
  <workbookPr/>
  <mc:AlternateContent xmlns:mc="http://schemas.openxmlformats.org/markup-compatibility/2006">
    <mc:Choice Requires="x15">
      <x15ac:absPath xmlns:x15ac="http://schemas.microsoft.com/office/spreadsheetml/2010/11/ac" url="/Users/carolalexander/Dropbox/Teaching/N1569/2025-26/Excel/"/>
    </mc:Choice>
  </mc:AlternateContent>
  <xr:revisionPtr revIDLastSave="0" documentId="13_ncr:1_{A35B42CA-6D1F-7942-9B2B-39A764DCDC54}" xr6:coauthVersionLast="47" xr6:coauthVersionMax="47" xr10:uidLastSave="{00000000-0000-0000-0000-000000000000}"/>
  <bookViews>
    <workbookView xWindow="1480" yWindow="2020" windowWidth="39480" windowHeight="18560" activeTab="1" xr2:uid="{00000000-000D-0000-FFFF-FFFF00000000}"/>
  </bookViews>
  <sheets>
    <sheet name="VaR and ES Comparison" sheetId="4" r:id="rId1"/>
    <sheet name="Backtestin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3" l="1"/>
  <c r="F36" i="3"/>
  <c r="G36" i="3" s="1"/>
  <c r="H36" i="3"/>
  <c r="I36" i="3"/>
  <c r="F37" i="3"/>
  <c r="G37" i="3" s="1"/>
  <c r="F38" i="3"/>
  <c r="G38" i="3" s="1"/>
  <c r="F39" i="3"/>
  <c r="G39" i="3" s="1"/>
  <c r="H39" i="3" s="1"/>
  <c r="F40" i="3"/>
  <c r="G40" i="3" s="1"/>
  <c r="F41" i="3"/>
  <c r="G41" i="3" s="1"/>
  <c r="F42" i="3"/>
  <c r="G42" i="3" s="1"/>
  <c r="F43" i="3"/>
  <c r="G43" i="3" s="1"/>
  <c r="F44" i="3"/>
  <c r="G44" i="3" s="1"/>
  <c r="F45" i="3"/>
  <c r="G45" i="3" s="1"/>
  <c r="H45" i="3" s="1"/>
  <c r="F46" i="3"/>
  <c r="G46" i="3" s="1"/>
  <c r="F47" i="3"/>
  <c r="G47" i="3" s="1"/>
  <c r="F48" i="3"/>
  <c r="G48" i="3" s="1"/>
  <c r="H48" i="3" s="1"/>
  <c r="F49" i="3"/>
  <c r="G49" i="3"/>
  <c r="H49" i="3" s="1"/>
  <c r="F50" i="3"/>
  <c r="G50" i="3" s="1"/>
  <c r="F51" i="3"/>
  <c r="G51" i="3" s="1"/>
  <c r="F52" i="3"/>
  <c r="G52" i="3"/>
  <c r="H52" i="3" s="1"/>
  <c r="F53" i="3"/>
  <c r="G53" i="3" s="1"/>
  <c r="F54" i="3"/>
  <c r="G54" i="3" s="1"/>
  <c r="F55" i="3"/>
  <c r="G55" i="3"/>
  <c r="H55" i="3" s="1"/>
  <c r="F56" i="3"/>
  <c r="G56" i="3" s="1"/>
  <c r="F57" i="3"/>
  <c r="G57" i="3" s="1"/>
  <c r="H57" i="3" s="1"/>
  <c r="F58" i="3"/>
  <c r="G58" i="3"/>
  <c r="H58" i="3" s="1"/>
  <c r="F59" i="3"/>
  <c r="G59" i="3" s="1"/>
  <c r="F60" i="3"/>
  <c r="G60" i="3" s="1"/>
  <c r="F61" i="3"/>
  <c r="G61" i="3"/>
  <c r="H61" i="3" s="1"/>
  <c r="F62" i="3"/>
  <c r="G62" i="3" s="1"/>
  <c r="F63" i="3"/>
  <c r="G63" i="3" s="1"/>
  <c r="F64" i="3"/>
  <c r="G64" i="3"/>
  <c r="H64" i="3" s="1"/>
  <c r="F65" i="3"/>
  <c r="G65" i="3" s="1"/>
  <c r="F66" i="3"/>
  <c r="G66" i="3" s="1"/>
  <c r="H66" i="3" s="1"/>
  <c r="F67" i="3"/>
  <c r="G67" i="3"/>
  <c r="H67" i="3" s="1"/>
  <c r="F68" i="3"/>
  <c r="G68" i="3" s="1"/>
  <c r="F69" i="3"/>
  <c r="G69" i="3" s="1"/>
  <c r="F70" i="3"/>
  <c r="G70" i="3"/>
  <c r="H70" i="3" s="1"/>
  <c r="F71" i="3"/>
  <c r="G71" i="3" s="1"/>
  <c r="F72" i="3"/>
  <c r="G72" i="3" s="1"/>
  <c r="F73" i="3"/>
  <c r="G73" i="3"/>
  <c r="H73" i="3" s="1"/>
  <c r="F74" i="3"/>
  <c r="G74" i="3" s="1"/>
  <c r="F75" i="3"/>
  <c r="G75" i="3" s="1"/>
  <c r="H75" i="3" s="1"/>
  <c r="F76" i="3"/>
  <c r="G76" i="3"/>
  <c r="H76" i="3" s="1"/>
  <c r="F77" i="3"/>
  <c r="G77" i="3" s="1"/>
  <c r="F78" i="3"/>
  <c r="G78" i="3" s="1"/>
  <c r="F79" i="3"/>
  <c r="G79" i="3"/>
  <c r="H79" i="3" s="1"/>
  <c r="F80" i="3"/>
  <c r="G80" i="3" s="1"/>
  <c r="F81" i="3"/>
  <c r="G81" i="3" s="1"/>
  <c r="F82" i="3"/>
  <c r="G82" i="3"/>
  <c r="H82" i="3" s="1"/>
  <c r="F83" i="3"/>
  <c r="G83" i="3" s="1"/>
  <c r="F84" i="3"/>
  <c r="G84" i="3" s="1"/>
  <c r="H84" i="3" s="1"/>
  <c r="F85" i="3"/>
  <c r="G85" i="3"/>
  <c r="H85" i="3" s="1"/>
  <c r="F86" i="3"/>
  <c r="G86" i="3" s="1"/>
  <c r="F87" i="3"/>
  <c r="G87" i="3" s="1"/>
  <c r="F88" i="3"/>
  <c r="G88" i="3"/>
  <c r="H88" i="3" s="1"/>
  <c r="F89" i="3"/>
  <c r="G89" i="3" s="1"/>
  <c r="F90" i="3"/>
  <c r="G90" i="3" s="1"/>
  <c r="F91" i="3"/>
  <c r="G91" i="3"/>
  <c r="H91" i="3" s="1"/>
  <c r="F92" i="3"/>
  <c r="G92" i="3" s="1"/>
  <c r="F93" i="3"/>
  <c r="G93" i="3" s="1"/>
  <c r="H93" i="3" s="1"/>
  <c r="F94" i="3"/>
  <c r="G94" i="3"/>
  <c r="H94" i="3" s="1"/>
  <c r="F95" i="3"/>
  <c r="G95" i="3" s="1"/>
  <c r="F96" i="3"/>
  <c r="G96" i="3" s="1"/>
  <c r="F97" i="3"/>
  <c r="G97" i="3"/>
  <c r="H97" i="3" s="1"/>
  <c r="F98" i="3"/>
  <c r="G98" i="3" s="1"/>
  <c r="F99" i="3"/>
  <c r="G99" i="3" s="1"/>
  <c r="F100" i="3"/>
  <c r="G100" i="3"/>
  <c r="H100" i="3" s="1"/>
  <c r="F101" i="3"/>
  <c r="G101" i="3" s="1"/>
  <c r="F102" i="3"/>
  <c r="G102" i="3" s="1"/>
  <c r="H102" i="3" s="1"/>
  <c r="F103" i="3"/>
  <c r="G103" i="3"/>
  <c r="H103" i="3" s="1"/>
  <c r="F104" i="3"/>
  <c r="G104" i="3" s="1"/>
  <c r="F105" i="3"/>
  <c r="G105" i="3" s="1"/>
  <c r="F106" i="3"/>
  <c r="G106" i="3"/>
  <c r="H106" i="3" s="1"/>
  <c r="F107" i="3"/>
  <c r="G107" i="3" s="1"/>
  <c r="F108" i="3"/>
  <c r="G108" i="3" s="1"/>
  <c r="F109" i="3"/>
  <c r="G109" i="3"/>
  <c r="H109" i="3" s="1"/>
  <c r="F110" i="3"/>
  <c r="G110" i="3" s="1"/>
  <c r="F111" i="3"/>
  <c r="G111" i="3" s="1"/>
  <c r="H111" i="3" s="1"/>
  <c r="F112" i="3"/>
  <c r="G112" i="3"/>
  <c r="H112" i="3" s="1"/>
  <c r="F113" i="3"/>
  <c r="G113" i="3" s="1"/>
  <c r="F114" i="3"/>
  <c r="G114" i="3" s="1"/>
  <c r="F115" i="3"/>
  <c r="G115" i="3"/>
  <c r="H115" i="3" s="1"/>
  <c r="F116" i="3"/>
  <c r="G116" i="3" s="1"/>
  <c r="F117" i="3"/>
  <c r="G117" i="3" s="1"/>
  <c r="F118" i="3"/>
  <c r="G118" i="3"/>
  <c r="H118" i="3" s="1"/>
  <c r="F119" i="3"/>
  <c r="G119" i="3" s="1"/>
  <c r="F120" i="3"/>
  <c r="G120" i="3" s="1"/>
  <c r="H120" i="3" s="1"/>
  <c r="F121" i="3"/>
  <c r="G121" i="3"/>
  <c r="I121" i="3" s="1"/>
  <c r="F122" i="3"/>
  <c r="G122" i="3" s="1"/>
  <c r="F123" i="3"/>
  <c r="G123" i="3" s="1"/>
  <c r="F124" i="3"/>
  <c r="G124" i="3"/>
  <c r="H124" i="3" s="1"/>
  <c r="F125" i="3"/>
  <c r="G125" i="3" s="1"/>
  <c r="F126" i="3"/>
  <c r="G126" i="3" s="1"/>
  <c r="F127" i="3"/>
  <c r="G127" i="3"/>
  <c r="H127" i="3" s="1"/>
  <c r="F128" i="3"/>
  <c r="G128" i="3" s="1"/>
  <c r="F129" i="3"/>
  <c r="G129" i="3" s="1"/>
  <c r="H129" i="3" s="1"/>
  <c r="F130" i="3"/>
  <c r="G130" i="3"/>
  <c r="I130" i="3" s="1"/>
  <c r="F131" i="3"/>
  <c r="G131" i="3" s="1"/>
  <c r="F132" i="3"/>
  <c r="G132" i="3" s="1"/>
  <c r="F133" i="3"/>
  <c r="G133" i="3"/>
  <c r="H133" i="3" s="1"/>
  <c r="F134" i="3"/>
  <c r="G134" i="3" s="1"/>
  <c r="F135" i="3"/>
  <c r="G135" i="3" s="1"/>
  <c r="F136" i="3"/>
  <c r="G136" i="3"/>
  <c r="H136" i="3" s="1"/>
  <c r="F137" i="3"/>
  <c r="G137" i="3" s="1"/>
  <c r="F138" i="3"/>
  <c r="G138" i="3" s="1"/>
  <c r="H138" i="3" s="1"/>
  <c r="F139" i="3"/>
  <c r="G139" i="3"/>
  <c r="I139" i="3" s="1"/>
  <c r="F140" i="3"/>
  <c r="G140" i="3" s="1"/>
  <c r="F141" i="3"/>
  <c r="G141" i="3" s="1"/>
  <c r="F142" i="3"/>
  <c r="G142" i="3"/>
  <c r="H142" i="3" s="1"/>
  <c r="F143" i="3"/>
  <c r="G143" i="3" s="1"/>
  <c r="F144" i="3"/>
  <c r="G144" i="3" s="1"/>
  <c r="F145" i="3"/>
  <c r="G145" i="3"/>
  <c r="H145" i="3" s="1"/>
  <c r="F146" i="3"/>
  <c r="G146" i="3" s="1"/>
  <c r="F147" i="3"/>
  <c r="G147" i="3" s="1"/>
  <c r="H147" i="3" s="1"/>
  <c r="F148" i="3"/>
  <c r="G148" i="3"/>
  <c r="I148" i="3" s="1"/>
  <c r="F149" i="3"/>
  <c r="G149" i="3" s="1"/>
  <c r="F150" i="3"/>
  <c r="G150" i="3" s="1"/>
  <c r="F151" i="3"/>
  <c r="G151" i="3"/>
  <c r="H151" i="3" s="1"/>
  <c r="F152" i="3"/>
  <c r="G152" i="3" s="1"/>
  <c r="F153" i="3"/>
  <c r="G153" i="3" s="1"/>
  <c r="F154" i="3"/>
  <c r="G154" i="3"/>
  <c r="H154" i="3" s="1"/>
  <c r="F155" i="3"/>
  <c r="G155" i="3" s="1"/>
  <c r="F156" i="3"/>
  <c r="G156" i="3" s="1"/>
  <c r="H156" i="3" s="1"/>
  <c r="F157" i="3"/>
  <c r="G157" i="3"/>
  <c r="H157" i="3" s="1"/>
  <c r="F158" i="3"/>
  <c r="G158" i="3" s="1"/>
  <c r="F159" i="3"/>
  <c r="G159" i="3" s="1"/>
  <c r="F160" i="3"/>
  <c r="G160" i="3"/>
  <c r="F161" i="3"/>
  <c r="G161" i="3" s="1"/>
  <c r="I162" i="3" s="1"/>
  <c r="F162" i="3"/>
  <c r="G162" i="3" s="1"/>
  <c r="F163" i="3"/>
  <c r="G163" i="3"/>
  <c r="F164" i="3"/>
  <c r="G164" i="3"/>
  <c r="F165" i="3"/>
  <c r="G165" i="3"/>
  <c r="H165" i="3" s="1"/>
  <c r="F166" i="3"/>
  <c r="G166" i="3"/>
  <c r="H166" i="3" s="1"/>
  <c r="F167" i="3"/>
  <c r="G167" i="3"/>
  <c r="F168" i="3"/>
  <c r="G168" i="3"/>
  <c r="I168" i="3"/>
  <c r="F169" i="3"/>
  <c r="G169" i="3"/>
  <c r="H169" i="3" s="1"/>
  <c r="I169" i="3"/>
  <c r="F170" i="3"/>
  <c r="G170" i="3"/>
  <c r="F171" i="3"/>
  <c r="G171" i="3"/>
  <c r="H171" i="3" s="1"/>
  <c r="I171" i="3"/>
  <c r="F172" i="3"/>
  <c r="G172" i="3"/>
  <c r="F173" i="3"/>
  <c r="G173" i="3"/>
  <c r="F174" i="3"/>
  <c r="G174" i="3"/>
  <c r="H174" i="3" s="1"/>
  <c r="F175" i="3"/>
  <c r="G175" i="3"/>
  <c r="H175" i="3" s="1"/>
  <c r="F176" i="3"/>
  <c r="G176" i="3"/>
  <c r="F177" i="3"/>
  <c r="G177" i="3"/>
  <c r="I177" i="3"/>
  <c r="F178" i="3"/>
  <c r="G178" i="3"/>
  <c r="H178" i="3" s="1"/>
  <c r="I178" i="3"/>
  <c r="F179" i="3"/>
  <c r="G179" i="3"/>
  <c r="F180" i="3"/>
  <c r="G180" i="3"/>
  <c r="H180" i="3" s="1"/>
  <c r="I180" i="3"/>
  <c r="F181" i="3"/>
  <c r="G181" i="3"/>
  <c r="F182" i="3"/>
  <c r="G182" i="3"/>
  <c r="F183" i="3"/>
  <c r="G183" i="3"/>
  <c r="H183" i="3" s="1"/>
  <c r="F184" i="3"/>
  <c r="G184" i="3"/>
  <c r="H184" i="3" s="1"/>
  <c r="F185" i="3"/>
  <c r="G185" i="3"/>
  <c r="F186" i="3"/>
  <c r="G186" i="3"/>
  <c r="I186" i="3"/>
  <c r="F187" i="3"/>
  <c r="G187" i="3"/>
  <c r="H187" i="3" s="1"/>
  <c r="I187" i="3"/>
  <c r="F188" i="3"/>
  <c r="G188" i="3"/>
  <c r="F189" i="3"/>
  <c r="G189" i="3"/>
  <c r="H189" i="3" s="1"/>
  <c r="I189" i="3"/>
  <c r="F190" i="3"/>
  <c r="G190" i="3"/>
  <c r="F191" i="3"/>
  <c r="G191" i="3"/>
  <c r="F192" i="3"/>
  <c r="G192" i="3"/>
  <c r="H192" i="3" s="1"/>
  <c r="F193" i="3"/>
  <c r="G193" i="3"/>
  <c r="H193" i="3" s="1"/>
  <c r="F194" i="3"/>
  <c r="G194" i="3"/>
  <c r="F195" i="3"/>
  <c r="G195" i="3"/>
  <c r="I195" i="3"/>
  <c r="F196" i="3"/>
  <c r="G196" i="3"/>
  <c r="H196" i="3" s="1"/>
  <c r="I196" i="3"/>
  <c r="F197" i="3"/>
  <c r="G197" i="3"/>
  <c r="F198" i="3"/>
  <c r="G198" i="3"/>
  <c r="H198" i="3" s="1"/>
  <c r="I198" i="3"/>
  <c r="F199" i="3"/>
  <c r="G199" i="3"/>
  <c r="F200" i="3"/>
  <c r="G200" i="3"/>
  <c r="F201" i="3"/>
  <c r="G201" i="3"/>
  <c r="H201" i="3" s="1"/>
  <c r="F202" i="3"/>
  <c r="G202" i="3" s="1"/>
  <c r="I202" i="3"/>
  <c r="F203" i="3"/>
  <c r="G203" i="3"/>
  <c r="I203" i="3" s="1"/>
  <c r="F204" i="3"/>
  <c r="G204" i="3"/>
  <c r="H204" i="3"/>
  <c r="F205" i="3"/>
  <c r="G205" i="3" s="1"/>
  <c r="H205" i="3" s="1"/>
  <c r="F206" i="3"/>
  <c r="G206" i="3"/>
  <c r="I206" i="3" s="1"/>
  <c r="F207" i="3"/>
  <c r="G207" i="3" s="1"/>
  <c r="F208" i="3"/>
  <c r="G208" i="3" s="1"/>
  <c r="H208" i="3" s="1"/>
  <c r="F209" i="3"/>
  <c r="G209" i="3" s="1"/>
  <c r="F210" i="3"/>
  <c r="G210" i="3" s="1"/>
  <c r="F211" i="3"/>
  <c r="G211" i="3" s="1"/>
  <c r="F212" i="3"/>
  <c r="G212" i="3"/>
  <c r="I212" i="3" s="1"/>
  <c r="F213" i="3"/>
  <c r="G213" i="3" s="1"/>
  <c r="F214" i="3"/>
  <c r="G214" i="3" s="1"/>
  <c r="H214" i="3" s="1"/>
  <c r="F215" i="3"/>
  <c r="G215" i="3"/>
  <c r="I215" i="3" s="1"/>
  <c r="F216" i="3"/>
  <c r="G216" i="3" s="1"/>
  <c r="F217" i="3"/>
  <c r="G217" i="3" s="1"/>
  <c r="H217" i="3" s="1"/>
  <c r="F218" i="3"/>
  <c r="G218" i="3" s="1"/>
  <c r="F219" i="3"/>
  <c r="G219" i="3" s="1"/>
  <c r="F220" i="3"/>
  <c r="G220" i="3" s="1"/>
  <c r="F221" i="3"/>
  <c r="G221" i="3"/>
  <c r="I221" i="3" s="1"/>
  <c r="F222" i="3"/>
  <c r="G222" i="3" s="1"/>
  <c r="F223" i="3"/>
  <c r="G223" i="3" s="1"/>
  <c r="H223" i="3" s="1"/>
  <c r="F224" i="3"/>
  <c r="G224" i="3"/>
  <c r="I224" i="3" s="1"/>
  <c r="F225" i="3"/>
  <c r="G225" i="3" s="1"/>
  <c r="F226" i="3"/>
  <c r="G226" i="3" s="1"/>
  <c r="H226" i="3" s="1"/>
  <c r="F227" i="3"/>
  <c r="G227" i="3"/>
  <c r="H227" i="3" s="1"/>
  <c r="F228" i="3"/>
  <c r="G228" i="3" s="1"/>
  <c r="F229" i="3"/>
  <c r="G229" i="3" s="1"/>
  <c r="F230" i="3"/>
  <c r="G230" i="3"/>
  <c r="F231" i="3"/>
  <c r="G231" i="3" s="1"/>
  <c r="F232" i="3"/>
  <c r="G232" i="3" s="1"/>
  <c r="H232" i="3" s="1"/>
  <c r="F233" i="3"/>
  <c r="G233" i="3"/>
  <c r="H233" i="3" s="1"/>
  <c r="F234" i="3"/>
  <c r="G234" i="3" s="1"/>
  <c r="F235" i="3"/>
  <c r="G235" i="3" s="1"/>
  <c r="H235" i="3" s="1"/>
  <c r="F236" i="3"/>
  <c r="G236" i="3"/>
  <c r="H236" i="3" s="1"/>
  <c r="F237" i="3"/>
  <c r="G237" i="3" s="1"/>
  <c r="F238" i="3"/>
  <c r="G238" i="3" s="1"/>
  <c r="F239" i="3"/>
  <c r="G239" i="3"/>
  <c r="F240" i="3"/>
  <c r="G240" i="3" s="1"/>
  <c r="F241" i="3"/>
  <c r="G241" i="3" s="1"/>
  <c r="H241" i="3" s="1"/>
  <c r="F242" i="3"/>
  <c r="G242" i="3"/>
  <c r="I242" i="3" s="1"/>
  <c r="F243" i="3"/>
  <c r="G243" i="3" s="1"/>
  <c r="F244" i="3"/>
  <c r="G244" i="3" s="1"/>
  <c r="H244" i="3" s="1"/>
  <c r="F245" i="3"/>
  <c r="G245" i="3"/>
  <c r="H245" i="3" s="1"/>
  <c r="F246" i="3"/>
  <c r="G246" i="3" s="1"/>
  <c r="F247" i="3"/>
  <c r="G247" i="3" s="1"/>
  <c r="F248" i="3"/>
  <c r="G248" i="3" s="1"/>
  <c r="F249" i="3"/>
  <c r="G249" i="3" s="1"/>
  <c r="F250" i="3"/>
  <c r="G250" i="3" s="1"/>
  <c r="F251" i="3"/>
  <c r="G251" i="3" s="1"/>
  <c r="F252" i="3"/>
  <c r="G252" i="3" s="1"/>
  <c r="F253" i="3"/>
  <c r="G253" i="3" s="1"/>
  <c r="F254" i="3"/>
  <c r="G254" i="3" s="1"/>
  <c r="F255" i="3"/>
  <c r="G255" i="3" s="1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F271" i="4" s="1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F289" i="4" s="1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E307" i="4" s="1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E343" i="4" s="1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E571" i="4" s="1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F973" i="4" s="1"/>
  <c r="D974" i="4"/>
  <c r="D975" i="4"/>
  <c r="D976" i="4"/>
  <c r="D977" i="4"/>
  <c r="D978" i="4"/>
  <c r="D979" i="4"/>
  <c r="D980" i="4"/>
  <c r="D981" i="4"/>
  <c r="D982" i="4"/>
  <c r="D983" i="4"/>
  <c r="D984" i="4"/>
  <c r="D985" i="4"/>
  <c r="F985" i="4" s="1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1008" i="4"/>
  <c r="D1009" i="4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29" i="4"/>
  <c r="D1030" i="4"/>
  <c r="D1031" i="4"/>
  <c r="D1032" i="4"/>
  <c r="D1033" i="4"/>
  <c r="D1034" i="4"/>
  <c r="D1035" i="4"/>
  <c r="D1036" i="4"/>
  <c r="D1037" i="4"/>
  <c r="D1038" i="4"/>
  <c r="D1039" i="4"/>
  <c r="D1040" i="4"/>
  <c r="D1041" i="4"/>
  <c r="D1042" i="4"/>
  <c r="D1043" i="4"/>
  <c r="D1044" i="4"/>
  <c r="D1045" i="4"/>
  <c r="D1046" i="4"/>
  <c r="D1047" i="4"/>
  <c r="D1048" i="4"/>
  <c r="D1049" i="4"/>
  <c r="D1050" i="4"/>
  <c r="D1051" i="4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72" i="4"/>
  <c r="D1073" i="4"/>
  <c r="D1074" i="4"/>
  <c r="D1075" i="4"/>
  <c r="D1076" i="4"/>
  <c r="D1077" i="4"/>
  <c r="D1078" i="4"/>
  <c r="D1079" i="4"/>
  <c r="D1080" i="4"/>
  <c r="D1081" i="4"/>
  <c r="D1082" i="4"/>
  <c r="D1083" i="4"/>
  <c r="D1084" i="4"/>
  <c r="D1085" i="4"/>
  <c r="D1086" i="4"/>
  <c r="D1087" i="4"/>
  <c r="D1088" i="4"/>
  <c r="D1089" i="4"/>
  <c r="D1090" i="4"/>
  <c r="D1091" i="4"/>
  <c r="D1092" i="4"/>
  <c r="D1093" i="4"/>
  <c r="D1094" i="4"/>
  <c r="D1095" i="4"/>
  <c r="D1096" i="4"/>
  <c r="D1097" i="4"/>
  <c r="D1098" i="4"/>
  <c r="D1099" i="4"/>
  <c r="D1100" i="4"/>
  <c r="D1101" i="4"/>
  <c r="D1102" i="4"/>
  <c r="D1103" i="4"/>
  <c r="D1104" i="4"/>
  <c r="D1105" i="4"/>
  <c r="D1106" i="4"/>
  <c r="D1107" i="4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135" i="4"/>
  <c r="D1136" i="4"/>
  <c r="D1137" i="4"/>
  <c r="D1138" i="4"/>
  <c r="D1139" i="4"/>
  <c r="D1140" i="4"/>
  <c r="D1141" i="4"/>
  <c r="D1142" i="4"/>
  <c r="D1143" i="4"/>
  <c r="D1144" i="4"/>
  <c r="D1145" i="4"/>
  <c r="D1146" i="4"/>
  <c r="D1147" i="4"/>
  <c r="D1148" i="4"/>
  <c r="D1149" i="4"/>
  <c r="D1150" i="4"/>
  <c r="D1151" i="4"/>
  <c r="D1152" i="4"/>
  <c r="D1153" i="4"/>
  <c r="D1154" i="4"/>
  <c r="D1155" i="4"/>
  <c r="D1156" i="4"/>
  <c r="D1157" i="4"/>
  <c r="D1158" i="4"/>
  <c r="D1159" i="4"/>
  <c r="D1160" i="4"/>
  <c r="D1161" i="4"/>
  <c r="D1162" i="4"/>
  <c r="D1163" i="4"/>
  <c r="D1164" i="4"/>
  <c r="D1165" i="4"/>
  <c r="D1166" i="4"/>
  <c r="D1167" i="4"/>
  <c r="D1168" i="4"/>
  <c r="D1169" i="4"/>
  <c r="D1170" i="4"/>
  <c r="D1171" i="4"/>
  <c r="F1171" i="4" s="1"/>
  <c r="D1172" i="4"/>
  <c r="D1173" i="4"/>
  <c r="D1174" i="4"/>
  <c r="D1175" i="4"/>
  <c r="D1176" i="4"/>
  <c r="D1177" i="4"/>
  <c r="D1178" i="4"/>
  <c r="D1179" i="4"/>
  <c r="D1180" i="4"/>
  <c r="D1181" i="4"/>
  <c r="D1182" i="4"/>
  <c r="D1183" i="4"/>
  <c r="D1184" i="4"/>
  <c r="D1185" i="4"/>
  <c r="D1186" i="4"/>
  <c r="D1187" i="4"/>
  <c r="D1188" i="4"/>
  <c r="D1189" i="4"/>
  <c r="D1190" i="4"/>
  <c r="D1191" i="4"/>
  <c r="D1192" i="4"/>
  <c r="D1193" i="4"/>
  <c r="D1194" i="4"/>
  <c r="D1195" i="4"/>
  <c r="D1196" i="4"/>
  <c r="D1197" i="4"/>
  <c r="D1198" i="4"/>
  <c r="D1199" i="4"/>
  <c r="D1200" i="4"/>
  <c r="D1201" i="4"/>
  <c r="D1202" i="4"/>
  <c r="D1203" i="4"/>
  <c r="D1204" i="4"/>
  <c r="D1205" i="4"/>
  <c r="D1206" i="4"/>
  <c r="D1207" i="4"/>
  <c r="D1208" i="4"/>
  <c r="D1209" i="4"/>
  <c r="D1210" i="4"/>
  <c r="D1211" i="4"/>
  <c r="D1212" i="4"/>
  <c r="D1213" i="4"/>
  <c r="D1214" i="4"/>
  <c r="D1215" i="4"/>
  <c r="D1216" i="4"/>
  <c r="D1217" i="4"/>
  <c r="D1218" i="4"/>
  <c r="D1219" i="4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33" i="4"/>
  <c r="D1234" i="4"/>
  <c r="D1235" i="4"/>
  <c r="D1236" i="4"/>
  <c r="D1237" i="4"/>
  <c r="D1238" i="4"/>
  <c r="D1239" i="4"/>
  <c r="D1240" i="4"/>
  <c r="D1241" i="4"/>
  <c r="D1242" i="4"/>
  <c r="D1243" i="4"/>
  <c r="D1244" i="4"/>
  <c r="D1245" i="4"/>
  <c r="D1246" i="4"/>
  <c r="D1247" i="4"/>
  <c r="D1248" i="4"/>
  <c r="D1249" i="4"/>
  <c r="D1250" i="4"/>
  <c r="D1251" i="4"/>
  <c r="D1252" i="4"/>
  <c r="D1253" i="4"/>
  <c r="D1254" i="4"/>
  <c r="D1255" i="4"/>
  <c r="D1256" i="4"/>
  <c r="D1257" i="4"/>
  <c r="D1258" i="4"/>
  <c r="D1259" i="4"/>
  <c r="D1260" i="4"/>
  <c r="D1261" i="4"/>
  <c r="D1262" i="4"/>
  <c r="D1263" i="4"/>
  <c r="D1264" i="4"/>
  <c r="D1265" i="4"/>
  <c r="D1266" i="4"/>
  <c r="D1267" i="4"/>
  <c r="D1268" i="4"/>
  <c r="D1269" i="4"/>
  <c r="D1270" i="4"/>
  <c r="D1271" i="4"/>
  <c r="D1272" i="4"/>
  <c r="D1273" i="4"/>
  <c r="D1274" i="4"/>
  <c r="D1275" i="4"/>
  <c r="D1276" i="4"/>
  <c r="D1277" i="4"/>
  <c r="D1278" i="4"/>
  <c r="D1279" i="4"/>
  <c r="D1280" i="4"/>
  <c r="D1281" i="4"/>
  <c r="D1282" i="4"/>
  <c r="D1283" i="4"/>
  <c r="D1284" i="4"/>
  <c r="D1285" i="4"/>
  <c r="D1286" i="4"/>
  <c r="D1287" i="4"/>
  <c r="D1288" i="4"/>
  <c r="D1289" i="4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303" i="4"/>
  <c r="D1304" i="4"/>
  <c r="D1305" i="4"/>
  <c r="D1306" i="4"/>
  <c r="D1307" i="4"/>
  <c r="D1308" i="4"/>
  <c r="D1309" i="4"/>
  <c r="D1310" i="4"/>
  <c r="D1311" i="4"/>
  <c r="D1312" i="4"/>
  <c r="D1313" i="4"/>
  <c r="D1314" i="4"/>
  <c r="D1315" i="4"/>
  <c r="D1316" i="4"/>
  <c r="D1317" i="4"/>
  <c r="D1318" i="4"/>
  <c r="D1319" i="4"/>
  <c r="D1320" i="4"/>
  <c r="D1321" i="4"/>
  <c r="D1322" i="4"/>
  <c r="D1323" i="4"/>
  <c r="D1324" i="4"/>
  <c r="D1325" i="4"/>
  <c r="D1326" i="4"/>
  <c r="D1327" i="4"/>
  <c r="D1328" i="4"/>
  <c r="D1329" i="4"/>
  <c r="D1330" i="4"/>
  <c r="D1331" i="4"/>
  <c r="D1332" i="4"/>
  <c r="D1333" i="4"/>
  <c r="D1334" i="4"/>
  <c r="D1335" i="4"/>
  <c r="D1336" i="4"/>
  <c r="D1337" i="4"/>
  <c r="D1338" i="4"/>
  <c r="D1339" i="4"/>
  <c r="D1340" i="4"/>
  <c r="D1341" i="4"/>
  <c r="D1342" i="4"/>
  <c r="D1343" i="4"/>
  <c r="D1344" i="4"/>
  <c r="D1345" i="4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59" i="4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401" i="4"/>
  <c r="D1402" i="4"/>
  <c r="D1403" i="4"/>
  <c r="D1404" i="4"/>
  <c r="D1405" i="4"/>
  <c r="D1406" i="4"/>
  <c r="D1407" i="4"/>
  <c r="D1408" i="4"/>
  <c r="D1409" i="4"/>
  <c r="D1410" i="4"/>
  <c r="D1411" i="4"/>
  <c r="D1412" i="4"/>
  <c r="D1413" i="4"/>
  <c r="D1414" i="4"/>
  <c r="D1415" i="4"/>
  <c r="D1416" i="4"/>
  <c r="D1417" i="4"/>
  <c r="D1418" i="4"/>
  <c r="D1419" i="4"/>
  <c r="D1420" i="4"/>
  <c r="D1421" i="4"/>
  <c r="D1422" i="4"/>
  <c r="D1423" i="4"/>
  <c r="D1424" i="4"/>
  <c r="D1425" i="4"/>
  <c r="D1426" i="4"/>
  <c r="D1427" i="4"/>
  <c r="D1428" i="4"/>
  <c r="D1429" i="4"/>
  <c r="D1430" i="4"/>
  <c r="D1431" i="4"/>
  <c r="D1432" i="4"/>
  <c r="D1433" i="4"/>
  <c r="D1434" i="4"/>
  <c r="D1435" i="4"/>
  <c r="D1436" i="4"/>
  <c r="D1437" i="4"/>
  <c r="D1438" i="4"/>
  <c r="D1439" i="4"/>
  <c r="D1440" i="4"/>
  <c r="D1441" i="4"/>
  <c r="D1442" i="4"/>
  <c r="D1443" i="4"/>
  <c r="D1444" i="4"/>
  <c r="D1445" i="4"/>
  <c r="D1446" i="4"/>
  <c r="D1447" i="4"/>
  <c r="D1448" i="4"/>
  <c r="D1449" i="4"/>
  <c r="D1450" i="4"/>
  <c r="D1451" i="4"/>
  <c r="D1452" i="4"/>
  <c r="D1453" i="4"/>
  <c r="D1454" i="4"/>
  <c r="D1455" i="4"/>
  <c r="D1456" i="4"/>
  <c r="D1457" i="4"/>
  <c r="D1458" i="4"/>
  <c r="D1459" i="4"/>
  <c r="D1460" i="4"/>
  <c r="D1461" i="4"/>
  <c r="D1462" i="4"/>
  <c r="D1463" i="4"/>
  <c r="D1464" i="4"/>
  <c r="D1465" i="4"/>
  <c r="D1466" i="4"/>
  <c r="D1467" i="4"/>
  <c r="D1468" i="4"/>
  <c r="D1469" i="4"/>
  <c r="D1470" i="4"/>
  <c r="D1471" i="4"/>
  <c r="D1472" i="4"/>
  <c r="D1473" i="4"/>
  <c r="D1474" i="4"/>
  <c r="D1475" i="4"/>
  <c r="D1476" i="4"/>
  <c r="D1477" i="4"/>
  <c r="D1478" i="4"/>
  <c r="D1479" i="4"/>
  <c r="D1480" i="4"/>
  <c r="D1481" i="4"/>
  <c r="D1482" i="4"/>
  <c r="D1483" i="4"/>
  <c r="D1484" i="4"/>
  <c r="D1485" i="4"/>
  <c r="D1486" i="4"/>
  <c r="D1487" i="4"/>
  <c r="D1488" i="4"/>
  <c r="D1489" i="4"/>
  <c r="D1490" i="4"/>
  <c r="D1491" i="4"/>
  <c r="D1492" i="4"/>
  <c r="D1493" i="4"/>
  <c r="D1494" i="4"/>
  <c r="D1495" i="4"/>
  <c r="D1496" i="4"/>
  <c r="D1497" i="4"/>
  <c r="D1498" i="4"/>
  <c r="D1499" i="4"/>
  <c r="D1500" i="4"/>
  <c r="D1501" i="4"/>
  <c r="D1502" i="4"/>
  <c r="D1503" i="4"/>
  <c r="D1504" i="4"/>
  <c r="D1505" i="4"/>
  <c r="D1506" i="4"/>
  <c r="D1507" i="4"/>
  <c r="D1508" i="4"/>
  <c r="D1509" i="4"/>
  <c r="D1510" i="4"/>
  <c r="D1511" i="4"/>
  <c r="D1512" i="4"/>
  <c r="D1513" i="4"/>
  <c r="D1514" i="4"/>
  <c r="D1515" i="4"/>
  <c r="D1516" i="4"/>
  <c r="D1517" i="4"/>
  <c r="D1518" i="4"/>
  <c r="D1519" i="4"/>
  <c r="D1520" i="4"/>
  <c r="D1521" i="4"/>
  <c r="D1522" i="4"/>
  <c r="D1523" i="4"/>
  <c r="D1524" i="4"/>
  <c r="D1525" i="4"/>
  <c r="D1526" i="4"/>
  <c r="D1527" i="4"/>
  <c r="D1528" i="4"/>
  <c r="D1529" i="4"/>
  <c r="D1530" i="4"/>
  <c r="D1531" i="4"/>
  <c r="D1532" i="4"/>
  <c r="D1533" i="4"/>
  <c r="D1534" i="4"/>
  <c r="D1535" i="4"/>
  <c r="D1536" i="4"/>
  <c r="D1537" i="4"/>
  <c r="D1538" i="4"/>
  <c r="D1539" i="4"/>
  <c r="D1540" i="4"/>
  <c r="D1541" i="4"/>
  <c r="D1542" i="4"/>
  <c r="D1543" i="4"/>
  <c r="D1544" i="4"/>
  <c r="D1545" i="4"/>
  <c r="D1546" i="4"/>
  <c r="D1547" i="4"/>
  <c r="D1548" i="4"/>
  <c r="D1549" i="4"/>
  <c r="D1550" i="4"/>
  <c r="D1551" i="4"/>
  <c r="D1552" i="4"/>
  <c r="D1553" i="4"/>
  <c r="D1554" i="4"/>
  <c r="D1555" i="4"/>
  <c r="D1556" i="4"/>
  <c r="D1557" i="4"/>
  <c r="D1558" i="4"/>
  <c r="D1559" i="4"/>
  <c r="D1560" i="4"/>
  <c r="D1561" i="4"/>
  <c r="D1562" i="4"/>
  <c r="D1563" i="4"/>
  <c r="D1564" i="4"/>
  <c r="D1565" i="4"/>
  <c r="D1566" i="4"/>
  <c r="D1567" i="4"/>
  <c r="D1568" i="4"/>
  <c r="D1569" i="4"/>
  <c r="D1570" i="4"/>
  <c r="D1571" i="4"/>
  <c r="D1572" i="4"/>
  <c r="D1573" i="4"/>
  <c r="D1574" i="4"/>
  <c r="D1575" i="4"/>
  <c r="D1576" i="4"/>
  <c r="D1577" i="4"/>
  <c r="D1578" i="4"/>
  <c r="D1579" i="4"/>
  <c r="D1580" i="4"/>
  <c r="D1581" i="4"/>
  <c r="D1582" i="4"/>
  <c r="D1583" i="4"/>
  <c r="D1584" i="4"/>
  <c r="D1585" i="4"/>
  <c r="D1586" i="4"/>
  <c r="D1587" i="4"/>
  <c r="D1588" i="4"/>
  <c r="D1589" i="4"/>
  <c r="D1590" i="4"/>
  <c r="D1591" i="4"/>
  <c r="D1592" i="4"/>
  <c r="D1593" i="4"/>
  <c r="D1594" i="4"/>
  <c r="D1595" i="4"/>
  <c r="D1596" i="4"/>
  <c r="D1597" i="4"/>
  <c r="D1598" i="4"/>
  <c r="D1599" i="4"/>
  <c r="D1600" i="4"/>
  <c r="D1601" i="4"/>
  <c r="D1602" i="4"/>
  <c r="D1603" i="4"/>
  <c r="D1604" i="4"/>
  <c r="D1605" i="4"/>
  <c r="D1606" i="4"/>
  <c r="D1607" i="4"/>
  <c r="D1608" i="4"/>
  <c r="D1609" i="4"/>
  <c r="D1610" i="4"/>
  <c r="D1611" i="4"/>
  <c r="D1612" i="4"/>
  <c r="D1613" i="4"/>
  <c r="D1614" i="4"/>
  <c r="D1615" i="4"/>
  <c r="D1616" i="4"/>
  <c r="D1617" i="4"/>
  <c r="D1618" i="4"/>
  <c r="D1619" i="4"/>
  <c r="D1620" i="4"/>
  <c r="D1621" i="4"/>
  <c r="D1622" i="4"/>
  <c r="D1623" i="4"/>
  <c r="D1624" i="4"/>
  <c r="D1625" i="4"/>
  <c r="D1626" i="4"/>
  <c r="D1627" i="4"/>
  <c r="D1628" i="4"/>
  <c r="D1629" i="4"/>
  <c r="D1630" i="4"/>
  <c r="D1631" i="4"/>
  <c r="D1632" i="4"/>
  <c r="D1633" i="4"/>
  <c r="D1634" i="4"/>
  <c r="D1635" i="4"/>
  <c r="D1636" i="4"/>
  <c r="D1637" i="4"/>
  <c r="D1638" i="4"/>
  <c r="D1639" i="4"/>
  <c r="D1640" i="4"/>
  <c r="D1641" i="4"/>
  <c r="D1642" i="4"/>
  <c r="D1643" i="4"/>
  <c r="D1644" i="4"/>
  <c r="D1645" i="4"/>
  <c r="D1646" i="4"/>
  <c r="D1647" i="4"/>
  <c r="D1648" i="4"/>
  <c r="D1649" i="4"/>
  <c r="D1650" i="4"/>
  <c r="D1651" i="4"/>
  <c r="D1652" i="4"/>
  <c r="D1653" i="4"/>
  <c r="D1654" i="4"/>
  <c r="D1655" i="4"/>
  <c r="D1656" i="4"/>
  <c r="D1657" i="4"/>
  <c r="D1658" i="4"/>
  <c r="D1659" i="4"/>
  <c r="D1660" i="4"/>
  <c r="D1661" i="4"/>
  <c r="D1662" i="4"/>
  <c r="D1663" i="4"/>
  <c r="D1664" i="4"/>
  <c r="D1665" i="4"/>
  <c r="D1666" i="4"/>
  <c r="D1667" i="4"/>
  <c r="D1668" i="4"/>
  <c r="D1669" i="4"/>
  <c r="D1670" i="4"/>
  <c r="D1671" i="4"/>
  <c r="D1672" i="4"/>
  <c r="D1673" i="4"/>
  <c r="D1674" i="4"/>
  <c r="D1675" i="4"/>
  <c r="D1676" i="4"/>
  <c r="D1677" i="4"/>
  <c r="D1678" i="4"/>
  <c r="D1679" i="4"/>
  <c r="D1680" i="4"/>
  <c r="D1681" i="4"/>
  <c r="D1682" i="4"/>
  <c r="D1683" i="4"/>
  <c r="D1684" i="4"/>
  <c r="D1685" i="4"/>
  <c r="D1686" i="4"/>
  <c r="D1687" i="4"/>
  <c r="D1688" i="4"/>
  <c r="D1689" i="4"/>
  <c r="D1690" i="4"/>
  <c r="D1691" i="4"/>
  <c r="D1692" i="4"/>
  <c r="D1693" i="4"/>
  <c r="D1694" i="4"/>
  <c r="D1695" i="4"/>
  <c r="D1696" i="4"/>
  <c r="D1697" i="4"/>
  <c r="D1698" i="4"/>
  <c r="D1699" i="4"/>
  <c r="D1700" i="4"/>
  <c r="D1701" i="4"/>
  <c r="D1702" i="4"/>
  <c r="D1703" i="4"/>
  <c r="D1704" i="4"/>
  <c r="D1705" i="4"/>
  <c r="D1706" i="4"/>
  <c r="D1707" i="4"/>
  <c r="D1708" i="4"/>
  <c r="D1709" i="4"/>
  <c r="D1710" i="4"/>
  <c r="D1711" i="4"/>
  <c r="D1712" i="4"/>
  <c r="D1713" i="4"/>
  <c r="D1714" i="4"/>
  <c r="D1715" i="4"/>
  <c r="D1716" i="4"/>
  <c r="D1717" i="4"/>
  <c r="D1718" i="4"/>
  <c r="D1719" i="4"/>
  <c r="D1720" i="4"/>
  <c r="D1721" i="4"/>
  <c r="D1722" i="4"/>
  <c r="D1723" i="4"/>
  <c r="D1724" i="4"/>
  <c r="D1725" i="4"/>
  <c r="D1726" i="4"/>
  <c r="D1727" i="4"/>
  <c r="D1728" i="4"/>
  <c r="D1729" i="4"/>
  <c r="D1730" i="4"/>
  <c r="D1731" i="4"/>
  <c r="D1732" i="4"/>
  <c r="D1733" i="4"/>
  <c r="D1734" i="4"/>
  <c r="D1735" i="4"/>
  <c r="D1736" i="4"/>
  <c r="D1737" i="4"/>
  <c r="D1738" i="4"/>
  <c r="D1739" i="4"/>
  <c r="D1740" i="4"/>
  <c r="D1741" i="4"/>
  <c r="D1742" i="4"/>
  <c r="D1743" i="4"/>
  <c r="D1744" i="4"/>
  <c r="D1745" i="4"/>
  <c r="D1746" i="4"/>
  <c r="D1747" i="4"/>
  <c r="D1748" i="4"/>
  <c r="D1749" i="4"/>
  <c r="D1750" i="4"/>
  <c r="D1751" i="4"/>
  <c r="D1752" i="4"/>
  <c r="D1753" i="4"/>
  <c r="D1754" i="4"/>
  <c r="D1755" i="4"/>
  <c r="D1756" i="4"/>
  <c r="D1757" i="4"/>
  <c r="D1758" i="4"/>
  <c r="D1759" i="4"/>
  <c r="D1760" i="4"/>
  <c r="D1761" i="4"/>
  <c r="D1762" i="4"/>
  <c r="D1763" i="4"/>
  <c r="D1764" i="4"/>
  <c r="D1765" i="4"/>
  <c r="D1766" i="4"/>
  <c r="D1767" i="4"/>
  <c r="D1768" i="4"/>
  <c r="D1769" i="4"/>
  <c r="D1770" i="4"/>
  <c r="D1771" i="4"/>
  <c r="D1772" i="4"/>
  <c r="D1773" i="4"/>
  <c r="D1774" i="4"/>
  <c r="D1775" i="4"/>
  <c r="D1776" i="4"/>
  <c r="D1777" i="4"/>
  <c r="D1778" i="4"/>
  <c r="D1779" i="4"/>
  <c r="D1780" i="4"/>
  <c r="D1781" i="4"/>
  <c r="D1782" i="4"/>
  <c r="D1783" i="4"/>
  <c r="D1784" i="4"/>
  <c r="D1785" i="4"/>
  <c r="D1786" i="4"/>
  <c r="D1787" i="4"/>
  <c r="D1788" i="4"/>
  <c r="D1789" i="4"/>
  <c r="D1790" i="4"/>
  <c r="D1791" i="4"/>
  <c r="D1792" i="4"/>
  <c r="D1793" i="4"/>
  <c r="D1794" i="4"/>
  <c r="D1795" i="4"/>
  <c r="D1796" i="4"/>
  <c r="D1797" i="4"/>
  <c r="D1798" i="4"/>
  <c r="D1799" i="4"/>
  <c r="D1800" i="4"/>
  <c r="D1801" i="4"/>
  <c r="D1802" i="4"/>
  <c r="D1803" i="4"/>
  <c r="D1804" i="4"/>
  <c r="D1805" i="4"/>
  <c r="D1806" i="4"/>
  <c r="D1807" i="4"/>
  <c r="D1808" i="4"/>
  <c r="D1809" i="4"/>
  <c r="D1810" i="4"/>
  <c r="D1811" i="4"/>
  <c r="D1812" i="4"/>
  <c r="D1813" i="4"/>
  <c r="D1814" i="4"/>
  <c r="D1815" i="4"/>
  <c r="D1816" i="4"/>
  <c r="D1817" i="4"/>
  <c r="D1818" i="4"/>
  <c r="D1819" i="4"/>
  <c r="D1820" i="4"/>
  <c r="D1821" i="4"/>
  <c r="D1822" i="4"/>
  <c r="D1823" i="4"/>
  <c r="D1824" i="4"/>
  <c r="D1825" i="4"/>
  <c r="D1826" i="4"/>
  <c r="D1827" i="4"/>
  <c r="D1828" i="4"/>
  <c r="D1829" i="4"/>
  <c r="D1830" i="4"/>
  <c r="D1831" i="4"/>
  <c r="D1832" i="4"/>
  <c r="D1833" i="4"/>
  <c r="D1834" i="4"/>
  <c r="D1835" i="4"/>
  <c r="D1836" i="4"/>
  <c r="D1837" i="4"/>
  <c r="D1838" i="4"/>
  <c r="D1839" i="4"/>
  <c r="D1840" i="4"/>
  <c r="D1841" i="4"/>
  <c r="D1842" i="4"/>
  <c r="D1843" i="4"/>
  <c r="D1844" i="4"/>
  <c r="D1845" i="4"/>
  <c r="D1846" i="4"/>
  <c r="D1847" i="4"/>
  <c r="D1848" i="4"/>
  <c r="D1849" i="4"/>
  <c r="D1850" i="4"/>
  <c r="D1851" i="4"/>
  <c r="D1852" i="4"/>
  <c r="D1853" i="4"/>
  <c r="D1854" i="4"/>
  <c r="D1855" i="4"/>
  <c r="D1856" i="4"/>
  <c r="D1857" i="4"/>
  <c r="D1858" i="4"/>
  <c r="D1859" i="4"/>
  <c r="D1860" i="4"/>
  <c r="D1861" i="4"/>
  <c r="D1862" i="4"/>
  <c r="D1863" i="4"/>
  <c r="D1864" i="4"/>
  <c r="D1865" i="4"/>
  <c r="D1866" i="4"/>
  <c r="D1867" i="4"/>
  <c r="D1868" i="4"/>
  <c r="D1869" i="4"/>
  <c r="D1870" i="4"/>
  <c r="D1871" i="4"/>
  <c r="D1872" i="4"/>
  <c r="D1873" i="4"/>
  <c r="D1874" i="4"/>
  <c r="D1875" i="4"/>
  <c r="D1876" i="4"/>
  <c r="D1877" i="4"/>
  <c r="D1878" i="4"/>
  <c r="D1879" i="4"/>
  <c r="D1880" i="4"/>
  <c r="D1881" i="4"/>
  <c r="D1882" i="4"/>
  <c r="D1883" i="4"/>
  <c r="D1884" i="4"/>
  <c r="D1885" i="4"/>
  <c r="D1886" i="4"/>
  <c r="D1887" i="4"/>
  <c r="D1888" i="4"/>
  <c r="D1889" i="4"/>
  <c r="D1890" i="4"/>
  <c r="D1891" i="4"/>
  <c r="D1892" i="4"/>
  <c r="D1893" i="4"/>
  <c r="D1894" i="4"/>
  <c r="D1895" i="4"/>
  <c r="D1896" i="4"/>
  <c r="D1897" i="4"/>
  <c r="D1898" i="4"/>
  <c r="D1899" i="4"/>
  <c r="D1900" i="4"/>
  <c r="D1901" i="4"/>
  <c r="D1902" i="4"/>
  <c r="D1903" i="4"/>
  <c r="D1904" i="4"/>
  <c r="D1905" i="4"/>
  <c r="D1906" i="4"/>
  <c r="D1907" i="4"/>
  <c r="D1908" i="4"/>
  <c r="D1909" i="4"/>
  <c r="D1910" i="4"/>
  <c r="D1911" i="4"/>
  <c r="D1912" i="4"/>
  <c r="D1913" i="4"/>
  <c r="D1914" i="4"/>
  <c r="D1915" i="4"/>
  <c r="D1916" i="4"/>
  <c r="D1917" i="4"/>
  <c r="D1918" i="4"/>
  <c r="D1919" i="4"/>
  <c r="D1920" i="4"/>
  <c r="D1921" i="4"/>
  <c r="D1922" i="4"/>
  <c r="D1923" i="4"/>
  <c r="D1924" i="4"/>
  <c r="D1925" i="4"/>
  <c r="D1926" i="4"/>
  <c r="D1927" i="4"/>
  <c r="D1928" i="4"/>
  <c r="D1929" i="4"/>
  <c r="D1930" i="4"/>
  <c r="D1931" i="4"/>
  <c r="D1932" i="4"/>
  <c r="D1933" i="4"/>
  <c r="D1934" i="4"/>
  <c r="D1935" i="4"/>
  <c r="D1936" i="4"/>
  <c r="D1937" i="4"/>
  <c r="D1938" i="4"/>
  <c r="D1939" i="4"/>
  <c r="D1940" i="4"/>
  <c r="D1941" i="4"/>
  <c r="D1942" i="4"/>
  <c r="D1943" i="4"/>
  <c r="D1944" i="4"/>
  <c r="D1945" i="4"/>
  <c r="D1946" i="4"/>
  <c r="D1947" i="4"/>
  <c r="D1948" i="4"/>
  <c r="D1949" i="4"/>
  <c r="D1950" i="4"/>
  <c r="D1951" i="4"/>
  <c r="D1952" i="4"/>
  <c r="D1953" i="4"/>
  <c r="D1954" i="4"/>
  <c r="D1955" i="4"/>
  <c r="D1956" i="4"/>
  <c r="D1957" i="4"/>
  <c r="D1958" i="4"/>
  <c r="D1959" i="4"/>
  <c r="D1960" i="4"/>
  <c r="D1961" i="4"/>
  <c r="D1962" i="4"/>
  <c r="D1963" i="4"/>
  <c r="E1963" i="4" s="1"/>
  <c r="D1964" i="4"/>
  <c r="D1965" i="4"/>
  <c r="D1966" i="4"/>
  <c r="D1967" i="4"/>
  <c r="D1968" i="4"/>
  <c r="D1969" i="4"/>
  <c r="D1970" i="4"/>
  <c r="D1971" i="4"/>
  <c r="D1972" i="4"/>
  <c r="D1973" i="4"/>
  <c r="D1974" i="4"/>
  <c r="D1975" i="4"/>
  <c r="D1976" i="4"/>
  <c r="D1977" i="4"/>
  <c r="D1978" i="4"/>
  <c r="D1979" i="4"/>
  <c r="D1980" i="4"/>
  <c r="D1981" i="4"/>
  <c r="E1981" i="4" s="1"/>
  <c r="D1982" i="4"/>
  <c r="D1983" i="4"/>
  <c r="D1984" i="4"/>
  <c r="D1985" i="4"/>
  <c r="D1986" i="4"/>
  <c r="D1987" i="4"/>
  <c r="D1988" i="4"/>
  <c r="D1989" i="4"/>
  <c r="D1990" i="4"/>
  <c r="D1991" i="4"/>
  <c r="D1992" i="4"/>
  <c r="D1993" i="4"/>
  <c r="D1994" i="4"/>
  <c r="D1995" i="4"/>
  <c r="D1996" i="4"/>
  <c r="D1997" i="4"/>
  <c r="D1998" i="4"/>
  <c r="D1999" i="4"/>
  <c r="E1999" i="4" s="1"/>
  <c r="D2000" i="4"/>
  <c r="D2001" i="4"/>
  <c r="D2002" i="4"/>
  <c r="D2003" i="4"/>
  <c r="D2004" i="4"/>
  <c r="D2005" i="4"/>
  <c r="D2006" i="4"/>
  <c r="D2007" i="4"/>
  <c r="D2008" i="4"/>
  <c r="D2009" i="4"/>
  <c r="D2010" i="4"/>
  <c r="D2011" i="4"/>
  <c r="D2012" i="4"/>
  <c r="D2013" i="4"/>
  <c r="D2014" i="4"/>
  <c r="D2015" i="4"/>
  <c r="D2016" i="4"/>
  <c r="D2017" i="4"/>
  <c r="D2018" i="4"/>
  <c r="D2019" i="4"/>
  <c r="D2020" i="4"/>
  <c r="D2021" i="4"/>
  <c r="D2022" i="4"/>
  <c r="D2023" i="4"/>
  <c r="D2024" i="4"/>
  <c r="D2025" i="4"/>
  <c r="D2026" i="4"/>
  <c r="D2027" i="4"/>
  <c r="D2028" i="4"/>
  <c r="D2029" i="4"/>
  <c r="D2030" i="4"/>
  <c r="D2031" i="4"/>
  <c r="D2032" i="4"/>
  <c r="D2033" i="4"/>
  <c r="D2034" i="4"/>
  <c r="D2035" i="4"/>
  <c r="D2036" i="4"/>
  <c r="D2037" i="4"/>
  <c r="D2038" i="4"/>
  <c r="D2039" i="4"/>
  <c r="D2040" i="4"/>
  <c r="D2041" i="4"/>
  <c r="D2042" i="4"/>
  <c r="D2043" i="4"/>
  <c r="D2044" i="4"/>
  <c r="D2045" i="4"/>
  <c r="D2046" i="4"/>
  <c r="D2047" i="4"/>
  <c r="D2048" i="4"/>
  <c r="D2049" i="4"/>
  <c r="D2050" i="4"/>
  <c r="D2051" i="4"/>
  <c r="D2052" i="4"/>
  <c r="D2053" i="4"/>
  <c r="D2054" i="4"/>
  <c r="D2055" i="4"/>
  <c r="D2056" i="4"/>
  <c r="D2057" i="4"/>
  <c r="D2058" i="4"/>
  <c r="D2059" i="4"/>
  <c r="D2060" i="4"/>
  <c r="D2061" i="4"/>
  <c r="D2062" i="4"/>
  <c r="D2063" i="4"/>
  <c r="D2064" i="4"/>
  <c r="D2065" i="4"/>
  <c r="D2066" i="4"/>
  <c r="D2067" i="4"/>
  <c r="D2068" i="4"/>
  <c r="D2069" i="4"/>
  <c r="D2070" i="4"/>
  <c r="D2071" i="4"/>
  <c r="D2072" i="4"/>
  <c r="D2073" i="4"/>
  <c r="D2074" i="4"/>
  <c r="D2075" i="4"/>
  <c r="D2076" i="4"/>
  <c r="D2077" i="4"/>
  <c r="D2078" i="4"/>
  <c r="D2079" i="4"/>
  <c r="D2080" i="4"/>
  <c r="D2081" i="4"/>
  <c r="D2082" i="4"/>
  <c r="D2083" i="4"/>
  <c r="D2084" i="4"/>
  <c r="D2085" i="4"/>
  <c r="D2086" i="4"/>
  <c r="D2087" i="4"/>
  <c r="D2088" i="4"/>
  <c r="D2089" i="4"/>
  <c r="D2090" i="4"/>
  <c r="D2091" i="4"/>
  <c r="D2092" i="4"/>
  <c r="D2093" i="4"/>
  <c r="D2094" i="4"/>
  <c r="D2095" i="4"/>
  <c r="D2096" i="4"/>
  <c r="D2097" i="4"/>
  <c r="D2098" i="4"/>
  <c r="D2099" i="4"/>
  <c r="D2100" i="4"/>
  <c r="D2101" i="4"/>
  <c r="D2102" i="4"/>
  <c r="D2103" i="4"/>
  <c r="D2104" i="4"/>
  <c r="D2105" i="4"/>
  <c r="D2106" i="4"/>
  <c r="D2107" i="4"/>
  <c r="D2108" i="4"/>
  <c r="D2109" i="4"/>
  <c r="D2110" i="4"/>
  <c r="D2111" i="4"/>
  <c r="D2112" i="4"/>
  <c r="D2113" i="4"/>
  <c r="D2114" i="4"/>
  <c r="D2115" i="4"/>
  <c r="D2116" i="4"/>
  <c r="D2117" i="4"/>
  <c r="D2118" i="4"/>
  <c r="D2119" i="4"/>
  <c r="D2120" i="4"/>
  <c r="D2121" i="4"/>
  <c r="D2122" i="4"/>
  <c r="D2123" i="4"/>
  <c r="D2124" i="4"/>
  <c r="D2125" i="4"/>
  <c r="D2126" i="4"/>
  <c r="D2127" i="4"/>
  <c r="D2128" i="4"/>
  <c r="D2129" i="4"/>
  <c r="D2130" i="4"/>
  <c r="D2131" i="4"/>
  <c r="D2132" i="4"/>
  <c r="D2133" i="4"/>
  <c r="D2134" i="4"/>
  <c r="D2135" i="4"/>
  <c r="D2136" i="4"/>
  <c r="D2137" i="4"/>
  <c r="D2138" i="4"/>
  <c r="D2139" i="4"/>
  <c r="D2140" i="4"/>
  <c r="D2141" i="4"/>
  <c r="D2142" i="4"/>
  <c r="D2143" i="4"/>
  <c r="D2144" i="4"/>
  <c r="D2145" i="4"/>
  <c r="D2146" i="4"/>
  <c r="D2147" i="4"/>
  <c r="D2148" i="4"/>
  <c r="D2149" i="4"/>
  <c r="D2150" i="4"/>
  <c r="D2151" i="4"/>
  <c r="D2152" i="4"/>
  <c r="D2153" i="4"/>
  <c r="D2154" i="4"/>
  <c r="D2155" i="4"/>
  <c r="D2156" i="4"/>
  <c r="D2157" i="4"/>
  <c r="D2158" i="4"/>
  <c r="D2159" i="4"/>
  <c r="D2160" i="4"/>
  <c r="D2161" i="4"/>
  <c r="D2162" i="4"/>
  <c r="D2163" i="4"/>
  <c r="D2164" i="4"/>
  <c r="D2165" i="4"/>
  <c r="D2166" i="4"/>
  <c r="D2167" i="4"/>
  <c r="D2168" i="4"/>
  <c r="D2169" i="4"/>
  <c r="D2170" i="4"/>
  <c r="D2171" i="4"/>
  <c r="D2172" i="4"/>
  <c r="D2173" i="4"/>
  <c r="D2174" i="4"/>
  <c r="D2175" i="4"/>
  <c r="D2176" i="4"/>
  <c r="D2177" i="4"/>
  <c r="D2178" i="4"/>
  <c r="D2179" i="4"/>
  <c r="D2180" i="4"/>
  <c r="D2181" i="4"/>
  <c r="D2182" i="4"/>
  <c r="D2183" i="4"/>
  <c r="D2184" i="4"/>
  <c r="D2185" i="4"/>
  <c r="D2186" i="4"/>
  <c r="D2187" i="4"/>
  <c r="D2188" i="4"/>
  <c r="D2189" i="4"/>
  <c r="D2190" i="4"/>
  <c r="D2191" i="4"/>
  <c r="D2192" i="4"/>
  <c r="D2193" i="4"/>
  <c r="D2194" i="4"/>
  <c r="D2195" i="4"/>
  <c r="D2196" i="4"/>
  <c r="D2197" i="4"/>
  <c r="D2198" i="4"/>
  <c r="D2199" i="4"/>
  <c r="D2200" i="4"/>
  <c r="D2201" i="4"/>
  <c r="D2202" i="4"/>
  <c r="D2203" i="4"/>
  <c r="D2204" i="4"/>
  <c r="D2205" i="4"/>
  <c r="D2206" i="4"/>
  <c r="D2207" i="4"/>
  <c r="D2208" i="4"/>
  <c r="D2209" i="4"/>
  <c r="D2210" i="4"/>
  <c r="D2211" i="4"/>
  <c r="D2212" i="4"/>
  <c r="D2213" i="4"/>
  <c r="D2214" i="4"/>
  <c r="D2215" i="4"/>
  <c r="D2216" i="4"/>
  <c r="D2217" i="4"/>
  <c r="D2218" i="4"/>
  <c r="D2219" i="4"/>
  <c r="D2220" i="4"/>
  <c r="D2221" i="4"/>
  <c r="D2222" i="4"/>
  <c r="D2223" i="4"/>
  <c r="D2224" i="4"/>
  <c r="D2225" i="4"/>
  <c r="D2226" i="4"/>
  <c r="D2227" i="4"/>
  <c r="D2228" i="4"/>
  <c r="D2229" i="4"/>
  <c r="D2230" i="4"/>
  <c r="D2231" i="4"/>
  <c r="D2232" i="4"/>
  <c r="D2233" i="4"/>
  <c r="D2234" i="4"/>
  <c r="D2235" i="4"/>
  <c r="D2236" i="4"/>
  <c r="D2237" i="4"/>
  <c r="D2238" i="4"/>
  <c r="D2239" i="4"/>
  <c r="D2240" i="4"/>
  <c r="D2241" i="4"/>
  <c r="D2242" i="4"/>
  <c r="D2243" i="4"/>
  <c r="D2244" i="4"/>
  <c r="D2245" i="4"/>
  <c r="D2246" i="4"/>
  <c r="D2247" i="4"/>
  <c r="D2248" i="4"/>
  <c r="D2249" i="4"/>
  <c r="D2250" i="4"/>
  <c r="D2251" i="4"/>
  <c r="D2252" i="4"/>
  <c r="D2253" i="4"/>
  <c r="D2254" i="4"/>
  <c r="D2255" i="4"/>
  <c r="D2256" i="4"/>
  <c r="D2257" i="4"/>
  <c r="D2258" i="4"/>
  <c r="D2259" i="4"/>
  <c r="D2260" i="4"/>
  <c r="D2261" i="4"/>
  <c r="D2262" i="4"/>
  <c r="D2263" i="4"/>
  <c r="D2264" i="4"/>
  <c r="D2265" i="4"/>
  <c r="D2266" i="4"/>
  <c r="D2267" i="4"/>
  <c r="D2268" i="4"/>
  <c r="D2269" i="4"/>
  <c r="D2270" i="4"/>
  <c r="D2271" i="4"/>
  <c r="D2272" i="4"/>
  <c r="D2273" i="4"/>
  <c r="D2274" i="4"/>
  <c r="D2275" i="4"/>
  <c r="D2276" i="4"/>
  <c r="D2277" i="4"/>
  <c r="D2278" i="4"/>
  <c r="D2279" i="4"/>
  <c r="D2280" i="4"/>
  <c r="D2281" i="4"/>
  <c r="D2282" i="4"/>
  <c r="D2283" i="4"/>
  <c r="D2284" i="4"/>
  <c r="D2285" i="4"/>
  <c r="D2286" i="4"/>
  <c r="D2287" i="4"/>
  <c r="D2288" i="4"/>
  <c r="D2289" i="4"/>
  <c r="D2290" i="4"/>
  <c r="D2291" i="4"/>
  <c r="D2292" i="4"/>
  <c r="D2293" i="4"/>
  <c r="D2294" i="4"/>
  <c r="D2295" i="4"/>
  <c r="D2296" i="4"/>
  <c r="D2297" i="4"/>
  <c r="D2298" i="4"/>
  <c r="D2299" i="4"/>
  <c r="D2300" i="4"/>
  <c r="D2301" i="4"/>
  <c r="D2302" i="4"/>
  <c r="D2303" i="4"/>
  <c r="D2304" i="4"/>
  <c r="D2305" i="4"/>
  <c r="D2306" i="4"/>
  <c r="D2307" i="4"/>
  <c r="D2308" i="4"/>
  <c r="D2309" i="4"/>
  <c r="D2310" i="4"/>
  <c r="D2311" i="4"/>
  <c r="D2312" i="4"/>
  <c r="D2313" i="4"/>
  <c r="D2314" i="4"/>
  <c r="D2315" i="4"/>
  <c r="D2316" i="4"/>
  <c r="D2317" i="4"/>
  <c r="D2318" i="4"/>
  <c r="D2319" i="4"/>
  <c r="D2320" i="4"/>
  <c r="D2321" i="4"/>
  <c r="D2322" i="4"/>
  <c r="D2323" i="4"/>
  <c r="E2323" i="4" s="1"/>
  <c r="D2324" i="4"/>
  <c r="D2325" i="4"/>
  <c r="D2326" i="4"/>
  <c r="D2327" i="4"/>
  <c r="D2328" i="4"/>
  <c r="D2329" i="4"/>
  <c r="D2330" i="4"/>
  <c r="D2331" i="4"/>
  <c r="D2332" i="4"/>
  <c r="D2333" i="4"/>
  <c r="D2334" i="4"/>
  <c r="D2335" i="4"/>
  <c r="D2336" i="4"/>
  <c r="D2337" i="4"/>
  <c r="D2338" i="4"/>
  <c r="D2339" i="4"/>
  <c r="D2340" i="4"/>
  <c r="D2341" i="4"/>
  <c r="D2342" i="4"/>
  <c r="D2343" i="4"/>
  <c r="D2344" i="4"/>
  <c r="D2345" i="4"/>
  <c r="D2346" i="4"/>
  <c r="D2347" i="4"/>
  <c r="D2348" i="4"/>
  <c r="D2349" i="4"/>
  <c r="D2350" i="4"/>
  <c r="D2351" i="4"/>
  <c r="D2352" i="4"/>
  <c r="D2353" i="4"/>
  <c r="D2354" i="4"/>
  <c r="D2355" i="4"/>
  <c r="D2356" i="4"/>
  <c r="D2357" i="4"/>
  <c r="D2358" i="4"/>
  <c r="D2359" i="4"/>
  <c r="D2360" i="4"/>
  <c r="D2361" i="4"/>
  <c r="D2362" i="4"/>
  <c r="D2363" i="4"/>
  <c r="D2364" i="4"/>
  <c r="D2365" i="4"/>
  <c r="D2366" i="4"/>
  <c r="D2367" i="4"/>
  <c r="D2368" i="4"/>
  <c r="D2369" i="4"/>
  <c r="D2370" i="4"/>
  <c r="D2371" i="4"/>
  <c r="D2372" i="4"/>
  <c r="D2373" i="4"/>
  <c r="D2374" i="4"/>
  <c r="D2375" i="4"/>
  <c r="D2376" i="4"/>
  <c r="D2377" i="4"/>
  <c r="D2378" i="4"/>
  <c r="D2379" i="4"/>
  <c r="D2380" i="4"/>
  <c r="D2381" i="4"/>
  <c r="D2382" i="4"/>
  <c r="D2383" i="4"/>
  <c r="D2384" i="4"/>
  <c r="D2385" i="4"/>
  <c r="D2386" i="4"/>
  <c r="D2387" i="4"/>
  <c r="D2388" i="4"/>
  <c r="D2389" i="4"/>
  <c r="D2390" i="4"/>
  <c r="D2391" i="4"/>
  <c r="D2392" i="4"/>
  <c r="D2393" i="4"/>
  <c r="D2394" i="4"/>
  <c r="D2395" i="4"/>
  <c r="D2396" i="4"/>
  <c r="D2397" i="4"/>
  <c r="D2398" i="4"/>
  <c r="D2399" i="4"/>
  <c r="D2400" i="4"/>
  <c r="D2401" i="4"/>
  <c r="D2402" i="4"/>
  <c r="D2403" i="4"/>
  <c r="D2404" i="4"/>
  <c r="D2405" i="4"/>
  <c r="D2406" i="4"/>
  <c r="D2407" i="4"/>
  <c r="D2408" i="4"/>
  <c r="D2409" i="4"/>
  <c r="D2410" i="4"/>
  <c r="D2411" i="4"/>
  <c r="D2412" i="4"/>
  <c r="D2413" i="4"/>
  <c r="D2414" i="4"/>
  <c r="D2415" i="4"/>
  <c r="D2416" i="4"/>
  <c r="D2417" i="4"/>
  <c r="D2418" i="4"/>
  <c r="D2419" i="4"/>
  <c r="D2420" i="4"/>
  <c r="D2421" i="4"/>
  <c r="D2422" i="4"/>
  <c r="D2423" i="4"/>
  <c r="D2424" i="4"/>
  <c r="D2425" i="4"/>
  <c r="D2426" i="4"/>
  <c r="D2427" i="4"/>
  <c r="D2428" i="4"/>
  <c r="D2429" i="4"/>
  <c r="D2430" i="4"/>
  <c r="D2431" i="4"/>
  <c r="D2432" i="4"/>
  <c r="D2433" i="4"/>
  <c r="D2434" i="4"/>
  <c r="D2435" i="4"/>
  <c r="D2436" i="4"/>
  <c r="D2437" i="4"/>
  <c r="D2438" i="4"/>
  <c r="D2439" i="4"/>
  <c r="D2440" i="4"/>
  <c r="D2441" i="4"/>
  <c r="D2442" i="4"/>
  <c r="D2443" i="4"/>
  <c r="D2444" i="4"/>
  <c r="D2445" i="4"/>
  <c r="D2446" i="4"/>
  <c r="D2447" i="4"/>
  <c r="D2448" i="4"/>
  <c r="D2449" i="4"/>
  <c r="D2450" i="4"/>
  <c r="D2451" i="4"/>
  <c r="D2452" i="4"/>
  <c r="D2453" i="4"/>
  <c r="D2454" i="4"/>
  <c r="D2455" i="4"/>
  <c r="D2456" i="4"/>
  <c r="D2457" i="4"/>
  <c r="D2458" i="4"/>
  <c r="D2459" i="4"/>
  <c r="D2460" i="4"/>
  <c r="D2461" i="4"/>
  <c r="D2462" i="4"/>
  <c r="D2463" i="4"/>
  <c r="D2464" i="4"/>
  <c r="D2465" i="4"/>
  <c r="D2466" i="4"/>
  <c r="D2467" i="4"/>
  <c r="D2468" i="4"/>
  <c r="D2469" i="4"/>
  <c r="D2470" i="4"/>
  <c r="D2471" i="4"/>
  <c r="D2472" i="4"/>
  <c r="D2473" i="4"/>
  <c r="D2474" i="4"/>
  <c r="D2475" i="4"/>
  <c r="D2476" i="4"/>
  <c r="D2477" i="4"/>
  <c r="D2478" i="4"/>
  <c r="D2479" i="4"/>
  <c r="D2480" i="4"/>
  <c r="D2481" i="4"/>
  <c r="D2482" i="4"/>
  <c r="D2483" i="4"/>
  <c r="D2484" i="4"/>
  <c r="D2485" i="4"/>
  <c r="D2486" i="4"/>
  <c r="D2487" i="4"/>
  <c r="D2488" i="4"/>
  <c r="D2489" i="4"/>
  <c r="D2490" i="4"/>
  <c r="D2491" i="4"/>
  <c r="D2492" i="4"/>
  <c r="D2493" i="4"/>
  <c r="D2494" i="4"/>
  <c r="D2495" i="4"/>
  <c r="D2496" i="4"/>
  <c r="D2497" i="4"/>
  <c r="D2498" i="4"/>
  <c r="D2499" i="4"/>
  <c r="D2500" i="4"/>
  <c r="D2501" i="4"/>
  <c r="D2502" i="4"/>
  <c r="D2503" i="4"/>
  <c r="D2504" i="4"/>
  <c r="D2505" i="4"/>
  <c r="D2506" i="4"/>
  <c r="D2507" i="4"/>
  <c r="D2508" i="4"/>
  <c r="D2509" i="4"/>
  <c r="D2510" i="4"/>
  <c r="D2511" i="4"/>
  <c r="D2512" i="4"/>
  <c r="D2513" i="4"/>
  <c r="D2514" i="4"/>
  <c r="D2515" i="4"/>
  <c r="D2516" i="4"/>
  <c r="D2517" i="4"/>
  <c r="D2518" i="4"/>
  <c r="D2519" i="4"/>
  <c r="D2520" i="4"/>
  <c r="D2521" i="4"/>
  <c r="D2522" i="4"/>
  <c r="D2523" i="4"/>
  <c r="D2524" i="4"/>
  <c r="D2525" i="4"/>
  <c r="D2526" i="4"/>
  <c r="D2527" i="4"/>
  <c r="D2528" i="4"/>
  <c r="D2529" i="4"/>
  <c r="D2530" i="4"/>
  <c r="D2531" i="4"/>
  <c r="D2532" i="4"/>
  <c r="D2533" i="4"/>
  <c r="D2534" i="4"/>
  <c r="D2535" i="4"/>
  <c r="D2536" i="4"/>
  <c r="D2537" i="4"/>
  <c r="D2538" i="4"/>
  <c r="D2539" i="4"/>
  <c r="D2540" i="4"/>
  <c r="D2541" i="4"/>
  <c r="D2542" i="4"/>
  <c r="D2543" i="4"/>
  <c r="D2544" i="4"/>
  <c r="D2545" i="4"/>
  <c r="D2546" i="4"/>
  <c r="D2547" i="4"/>
  <c r="D2548" i="4"/>
  <c r="D2549" i="4"/>
  <c r="D2550" i="4"/>
  <c r="D2551" i="4"/>
  <c r="D2552" i="4"/>
  <c r="D2553" i="4"/>
  <c r="D2554" i="4"/>
  <c r="D2555" i="4"/>
  <c r="D2556" i="4"/>
  <c r="D2557" i="4"/>
  <c r="D2558" i="4"/>
  <c r="D2559" i="4"/>
  <c r="D2560" i="4"/>
  <c r="D2561" i="4"/>
  <c r="D2562" i="4"/>
  <c r="D2563" i="4"/>
  <c r="D2564" i="4"/>
  <c r="D2565" i="4"/>
  <c r="D2566" i="4"/>
  <c r="D2567" i="4"/>
  <c r="D2568" i="4"/>
  <c r="D2569" i="4"/>
  <c r="D2570" i="4"/>
  <c r="D2571" i="4"/>
  <c r="D2572" i="4"/>
  <c r="D2573" i="4"/>
  <c r="D2574" i="4"/>
  <c r="D2575" i="4"/>
  <c r="D2576" i="4"/>
  <c r="D2577" i="4"/>
  <c r="D2578" i="4"/>
  <c r="D2579" i="4"/>
  <c r="D2580" i="4"/>
  <c r="D2581" i="4"/>
  <c r="D2582" i="4"/>
  <c r="D2583" i="4"/>
  <c r="D2584" i="4"/>
  <c r="D2585" i="4"/>
  <c r="D2586" i="4"/>
  <c r="D2587" i="4"/>
  <c r="D2588" i="4"/>
  <c r="D2589" i="4"/>
  <c r="D2590" i="4"/>
  <c r="D2591" i="4"/>
  <c r="D2592" i="4"/>
  <c r="D2593" i="4"/>
  <c r="D2594" i="4"/>
  <c r="D2595" i="4"/>
  <c r="D2596" i="4"/>
  <c r="D2597" i="4"/>
  <c r="D2598" i="4"/>
  <c r="D2599" i="4"/>
  <c r="D2600" i="4"/>
  <c r="D2601" i="4"/>
  <c r="D2602" i="4"/>
  <c r="D2603" i="4"/>
  <c r="D2604" i="4"/>
  <c r="D2605" i="4"/>
  <c r="D2606" i="4"/>
  <c r="D2607" i="4"/>
  <c r="D2608" i="4"/>
  <c r="D2609" i="4"/>
  <c r="D2610" i="4"/>
  <c r="D2611" i="4"/>
  <c r="D2612" i="4"/>
  <c r="D2613" i="4"/>
  <c r="D2614" i="4"/>
  <c r="D2615" i="4"/>
  <c r="D2616" i="4"/>
  <c r="D2617" i="4"/>
  <c r="D2618" i="4"/>
  <c r="D2619" i="4"/>
  <c r="D2620" i="4"/>
  <c r="D2621" i="4"/>
  <c r="D2622" i="4"/>
  <c r="D2623" i="4"/>
  <c r="D2624" i="4"/>
  <c r="D2625" i="4"/>
  <c r="D2626" i="4"/>
  <c r="D2627" i="4"/>
  <c r="D2628" i="4"/>
  <c r="D2629" i="4"/>
  <c r="D2630" i="4"/>
  <c r="D2631" i="4"/>
  <c r="D2632" i="4"/>
  <c r="D2633" i="4"/>
  <c r="D2634" i="4"/>
  <c r="D2635" i="4"/>
  <c r="D2636" i="4"/>
  <c r="D2637" i="4"/>
  <c r="D2638" i="4"/>
  <c r="D2639" i="4"/>
  <c r="D2640" i="4"/>
  <c r="D2641" i="4"/>
  <c r="D2642" i="4"/>
  <c r="D2643" i="4"/>
  <c r="D2644" i="4"/>
  <c r="D2645" i="4"/>
  <c r="D2646" i="4"/>
  <c r="D2647" i="4"/>
  <c r="D2648" i="4"/>
  <c r="D2649" i="4"/>
  <c r="D2650" i="4"/>
  <c r="D2651" i="4"/>
  <c r="D2652" i="4"/>
  <c r="D2653" i="4"/>
  <c r="D2654" i="4"/>
  <c r="D2655" i="4"/>
  <c r="D2656" i="4"/>
  <c r="D2657" i="4"/>
  <c r="D2658" i="4"/>
  <c r="D2659" i="4"/>
  <c r="D2660" i="4"/>
  <c r="D2661" i="4"/>
  <c r="D2662" i="4"/>
  <c r="D2663" i="4"/>
  <c r="D2664" i="4"/>
  <c r="D2665" i="4"/>
  <c r="D2666" i="4"/>
  <c r="D2667" i="4"/>
  <c r="D2668" i="4"/>
  <c r="D2669" i="4"/>
  <c r="D2670" i="4"/>
  <c r="D2671" i="4"/>
  <c r="D2672" i="4"/>
  <c r="D2673" i="4"/>
  <c r="D2674" i="4"/>
  <c r="D2675" i="4"/>
  <c r="D2676" i="4"/>
  <c r="D2677" i="4"/>
  <c r="D2678" i="4"/>
  <c r="D2679" i="4"/>
  <c r="D2680" i="4"/>
  <c r="D2681" i="4"/>
  <c r="D2682" i="4"/>
  <c r="D2683" i="4"/>
  <c r="D2684" i="4"/>
  <c r="D2685" i="4"/>
  <c r="D2686" i="4"/>
  <c r="D2687" i="4"/>
  <c r="D2688" i="4"/>
  <c r="D2689" i="4"/>
  <c r="D2690" i="4"/>
  <c r="D2691" i="4"/>
  <c r="D2692" i="4"/>
  <c r="D2693" i="4"/>
  <c r="D2694" i="4"/>
  <c r="D2695" i="4"/>
  <c r="D2696" i="4"/>
  <c r="D2697" i="4"/>
  <c r="D2698" i="4"/>
  <c r="D2699" i="4"/>
  <c r="D2700" i="4"/>
  <c r="D2701" i="4"/>
  <c r="D2702" i="4"/>
  <c r="D2703" i="4"/>
  <c r="D2704" i="4"/>
  <c r="D2705" i="4"/>
  <c r="D2706" i="4"/>
  <c r="D2707" i="4"/>
  <c r="D2708" i="4"/>
  <c r="D2709" i="4"/>
  <c r="D2710" i="4"/>
  <c r="D2711" i="4"/>
  <c r="D2712" i="4"/>
  <c r="D2713" i="4"/>
  <c r="D2714" i="4"/>
  <c r="D2715" i="4"/>
  <c r="D2716" i="4"/>
  <c r="D2717" i="4"/>
  <c r="D2718" i="4"/>
  <c r="D2719" i="4"/>
  <c r="D2720" i="4"/>
  <c r="D2721" i="4"/>
  <c r="D2722" i="4"/>
  <c r="D2723" i="4"/>
  <c r="D2724" i="4"/>
  <c r="D2725" i="4"/>
  <c r="F2725" i="4" s="1"/>
  <c r="D2726" i="4"/>
  <c r="D2727" i="4"/>
  <c r="D2728" i="4"/>
  <c r="D2729" i="4"/>
  <c r="D2730" i="4"/>
  <c r="D2731" i="4"/>
  <c r="D2732" i="4"/>
  <c r="D2733" i="4"/>
  <c r="D2734" i="4"/>
  <c r="D2735" i="4"/>
  <c r="D2736" i="4"/>
  <c r="D2737" i="4"/>
  <c r="D2738" i="4"/>
  <c r="D2739" i="4"/>
  <c r="D2740" i="4"/>
  <c r="D2741" i="4"/>
  <c r="D2742" i="4"/>
  <c r="D2743" i="4"/>
  <c r="F2743" i="4" s="1"/>
  <c r="D2744" i="4"/>
  <c r="D2745" i="4"/>
  <c r="D2746" i="4"/>
  <c r="D2747" i="4"/>
  <c r="D2748" i="4"/>
  <c r="D2749" i="4"/>
  <c r="D2750" i="4"/>
  <c r="D2751" i="4"/>
  <c r="D2752" i="4"/>
  <c r="D2753" i="4"/>
  <c r="D2754" i="4"/>
  <c r="D2755" i="4"/>
  <c r="D2756" i="4"/>
  <c r="D2757" i="4"/>
  <c r="D2758" i="4"/>
  <c r="D2759" i="4"/>
  <c r="D2760" i="4"/>
  <c r="D2761" i="4"/>
  <c r="D2762" i="4"/>
  <c r="D2763" i="4"/>
  <c r="D2764" i="4"/>
  <c r="D2765" i="4"/>
  <c r="D2766" i="4"/>
  <c r="D2767" i="4"/>
  <c r="D2768" i="4"/>
  <c r="D2769" i="4"/>
  <c r="D2770" i="4"/>
  <c r="D2771" i="4"/>
  <c r="D2772" i="4"/>
  <c r="D2773" i="4"/>
  <c r="D2774" i="4"/>
  <c r="D2775" i="4"/>
  <c r="D2776" i="4"/>
  <c r="D2777" i="4"/>
  <c r="D2778" i="4"/>
  <c r="D2779" i="4"/>
  <c r="D2780" i="4"/>
  <c r="D2781" i="4"/>
  <c r="D2782" i="4"/>
  <c r="D2783" i="4"/>
  <c r="D2784" i="4"/>
  <c r="D2785" i="4"/>
  <c r="D2786" i="4"/>
  <c r="D2787" i="4"/>
  <c r="D2788" i="4"/>
  <c r="D2789" i="4"/>
  <c r="D2790" i="4"/>
  <c r="D2791" i="4"/>
  <c r="D2792" i="4"/>
  <c r="D2793" i="4"/>
  <c r="D2794" i="4"/>
  <c r="D2795" i="4"/>
  <c r="D2796" i="4"/>
  <c r="D2797" i="4"/>
  <c r="D2798" i="4"/>
  <c r="D2799" i="4"/>
  <c r="D2800" i="4"/>
  <c r="D2801" i="4"/>
  <c r="D2802" i="4"/>
  <c r="D2803" i="4"/>
  <c r="E2803" i="4" s="1"/>
  <c r="D2804" i="4"/>
  <c r="D2805" i="4"/>
  <c r="D2806" i="4"/>
  <c r="D2807" i="4"/>
  <c r="D2808" i="4"/>
  <c r="D2809" i="4"/>
  <c r="D2810" i="4"/>
  <c r="D2811" i="4"/>
  <c r="D2812" i="4"/>
  <c r="D2813" i="4"/>
  <c r="D2814" i="4"/>
  <c r="D2815" i="4"/>
  <c r="D2816" i="4"/>
  <c r="D2817" i="4"/>
  <c r="D2818" i="4"/>
  <c r="D2819" i="4"/>
  <c r="D2820" i="4"/>
  <c r="D2821" i="4"/>
  <c r="D2822" i="4"/>
  <c r="D2823" i="4"/>
  <c r="D2824" i="4"/>
  <c r="D2825" i="4"/>
  <c r="D2826" i="4"/>
  <c r="D2827" i="4"/>
  <c r="D2828" i="4"/>
  <c r="D2829" i="4"/>
  <c r="D2830" i="4"/>
  <c r="D2831" i="4"/>
  <c r="D2832" i="4"/>
  <c r="D2833" i="4"/>
  <c r="D2834" i="4"/>
  <c r="D2835" i="4"/>
  <c r="D2836" i="4"/>
  <c r="D2837" i="4"/>
  <c r="D2838" i="4"/>
  <c r="D2839" i="4"/>
  <c r="D2840" i="4"/>
  <c r="D2841" i="4"/>
  <c r="D2842" i="4"/>
  <c r="D2843" i="4"/>
  <c r="D2844" i="4"/>
  <c r="D2845" i="4"/>
  <c r="D2846" i="4"/>
  <c r="D2847" i="4"/>
  <c r="D2848" i="4"/>
  <c r="D2849" i="4"/>
  <c r="D2850" i="4"/>
  <c r="D2851" i="4"/>
  <c r="D2852" i="4"/>
  <c r="D2853" i="4"/>
  <c r="D2854" i="4"/>
  <c r="D2855" i="4"/>
  <c r="D2856" i="4"/>
  <c r="D2857" i="4"/>
  <c r="D2858" i="4"/>
  <c r="D2859" i="4"/>
  <c r="D2860" i="4"/>
  <c r="D2861" i="4"/>
  <c r="D2862" i="4"/>
  <c r="D2863" i="4"/>
  <c r="D2864" i="4"/>
  <c r="D2865" i="4"/>
  <c r="D2866" i="4"/>
  <c r="D2867" i="4"/>
  <c r="D2868" i="4"/>
  <c r="D2869" i="4"/>
  <c r="D2870" i="4"/>
  <c r="D2871" i="4"/>
  <c r="D2872" i="4"/>
  <c r="D2873" i="4"/>
  <c r="D2874" i="4"/>
  <c r="D2875" i="4"/>
  <c r="D2876" i="4"/>
  <c r="D2877" i="4"/>
  <c r="D2878" i="4"/>
  <c r="D2879" i="4"/>
  <c r="D2880" i="4"/>
  <c r="D2881" i="4"/>
  <c r="D2882" i="4"/>
  <c r="D2883" i="4"/>
  <c r="D2884" i="4"/>
  <c r="D2885" i="4"/>
  <c r="D2886" i="4"/>
  <c r="D2887" i="4"/>
  <c r="D2888" i="4"/>
  <c r="D2889" i="4"/>
  <c r="D2890" i="4"/>
  <c r="D2891" i="4"/>
  <c r="D2892" i="4"/>
  <c r="D2893" i="4"/>
  <c r="D2894" i="4"/>
  <c r="D2895" i="4"/>
  <c r="D2896" i="4"/>
  <c r="D2897" i="4"/>
  <c r="D2898" i="4"/>
  <c r="D2899" i="4"/>
  <c r="D2900" i="4"/>
  <c r="D2901" i="4"/>
  <c r="D2902" i="4"/>
  <c r="D2903" i="4"/>
  <c r="D2904" i="4"/>
  <c r="D2905" i="4"/>
  <c r="D2906" i="4"/>
  <c r="D2907" i="4"/>
  <c r="D2908" i="4"/>
  <c r="D2909" i="4"/>
  <c r="D2910" i="4"/>
  <c r="D2911" i="4"/>
  <c r="D2912" i="4"/>
  <c r="D2913" i="4"/>
  <c r="D2914" i="4"/>
  <c r="D2915" i="4"/>
  <c r="D2916" i="4"/>
  <c r="D2917" i="4"/>
  <c r="D2918" i="4"/>
  <c r="D2919" i="4"/>
  <c r="D2920" i="4"/>
  <c r="D2921" i="4"/>
  <c r="D2922" i="4"/>
  <c r="D2923" i="4"/>
  <c r="D2924" i="4"/>
  <c r="D2925" i="4"/>
  <c r="D2926" i="4"/>
  <c r="D2927" i="4"/>
  <c r="D2928" i="4"/>
  <c r="D2929" i="4"/>
  <c r="D2930" i="4"/>
  <c r="D2931" i="4"/>
  <c r="D2932" i="4"/>
  <c r="D2933" i="4"/>
  <c r="D2934" i="4"/>
  <c r="D2935" i="4"/>
  <c r="D2936" i="4"/>
  <c r="D2937" i="4"/>
  <c r="D2938" i="4"/>
  <c r="D2939" i="4"/>
  <c r="D2940" i="4"/>
  <c r="D2941" i="4"/>
  <c r="D2942" i="4"/>
  <c r="D2943" i="4"/>
  <c r="D2944" i="4"/>
  <c r="D2945" i="4"/>
  <c r="D2946" i="4"/>
  <c r="D2947" i="4"/>
  <c r="D2948" i="4"/>
  <c r="D2949" i="4"/>
  <c r="D2950" i="4"/>
  <c r="D2951" i="4"/>
  <c r="D2952" i="4"/>
  <c r="D2953" i="4"/>
  <c r="D2954" i="4"/>
  <c r="D2955" i="4"/>
  <c r="D2956" i="4"/>
  <c r="D2957" i="4"/>
  <c r="D2958" i="4"/>
  <c r="D2959" i="4"/>
  <c r="D2960" i="4"/>
  <c r="D2961" i="4"/>
  <c r="D2962" i="4"/>
  <c r="D2963" i="4"/>
  <c r="D2964" i="4"/>
  <c r="D2965" i="4"/>
  <c r="D2966" i="4"/>
  <c r="D2967" i="4"/>
  <c r="D2968" i="4"/>
  <c r="D2969" i="4"/>
  <c r="D2970" i="4"/>
  <c r="D2971" i="4"/>
  <c r="D2972" i="4"/>
  <c r="D2973" i="4"/>
  <c r="D2974" i="4"/>
  <c r="D2975" i="4"/>
  <c r="D2976" i="4"/>
  <c r="D2977" i="4"/>
  <c r="D2978" i="4"/>
  <c r="D2979" i="4"/>
  <c r="D2980" i="4"/>
  <c r="D2981" i="4"/>
  <c r="D2982" i="4"/>
  <c r="D2983" i="4"/>
  <c r="D2984" i="4"/>
  <c r="D2985" i="4"/>
  <c r="D2986" i="4"/>
  <c r="D2987" i="4"/>
  <c r="D2988" i="4"/>
  <c r="D2989" i="4"/>
  <c r="D2990" i="4"/>
  <c r="D2991" i="4"/>
  <c r="D2992" i="4"/>
  <c r="D2993" i="4"/>
  <c r="D2994" i="4"/>
  <c r="D2995" i="4"/>
  <c r="D2996" i="4"/>
  <c r="D2997" i="4"/>
  <c r="D2998" i="4"/>
  <c r="D2999" i="4"/>
  <c r="D3000" i="4"/>
  <c r="D3001" i="4"/>
  <c r="D3002" i="4"/>
  <c r="D3003" i="4"/>
  <c r="D3004" i="4"/>
  <c r="D3005" i="4"/>
  <c r="D3006" i="4"/>
  <c r="D3007" i="4"/>
  <c r="D3008" i="4"/>
  <c r="D3009" i="4"/>
  <c r="D3010" i="4"/>
  <c r="D3011" i="4"/>
  <c r="D3012" i="4"/>
  <c r="D3013" i="4"/>
  <c r="D3014" i="4"/>
  <c r="D3015" i="4"/>
  <c r="D3016" i="4"/>
  <c r="D3017" i="4"/>
  <c r="D3018" i="4"/>
  <c r="D3019" i="4"/>
  <c r="D3020" i="4"/>
  <c r="D3021" i="4"/>
  <c r="D3022" i="4"/>
  <c r="D3023" i="4"/>
  <c r="D3024" i="4"/>
  <c r="D3025" i="4"/>
  <c r="E3025" i="4" s="1"/>
  <c r="D3026" i="4"/>
  <c r="D3027" i="4"/>
  <c r="D3028" i="4"/>
  <c r="D3029" i="4"/>
  <c r="D3030" i="4"/>
  <c r="D3031" i="4"/>
  <c r="D3032" i="4"/>
  <c r="D3033" i="4"/>
  <c r="D3034" i="4"/>
  <c r="D3035" i="4"/>
  <c r="D3036" i="4"/>
  <c r="D3037" i="4"/>
  <c r="D3038" i="4"/>
  <c r="D3039" i="4"/>
  <c r="D3040" i="4"/>
  <c r="D3041" i="4"/>
  <c r="D3042" i="4"/>
  <c r="D3043" i="4"/>
  <c r="E3043" i="4" s="1"/>
  <c r="D3044" i="4"/>
  <c r="D3045" i="4"/>
  <c r="D3046" i="4"/>
  <c r="D3047" i="4"/>
  <c r="D3048" i="4"/>
  <c r="D3049" i="4"/>
  <c r="D3050" i="4"/>
  <c r="D3051" i="4"/>
  <c r="D3052" i="4"/>
  <c r="D3053" i="4"/>
  <c r="D3054" i="4"/>
  <c r="D3055" i="4"/>
  <c r="D3056" i="4"/>
  <c r="D3057" i="4"/>
  <c r="D3058" i="4"/>
  <c r="D3059" i="4"/>
  <c r="D3060" i="4"/>
  <c r="D3061" i="4"/>
  <c r="D3062" i="4"/>
  <c r="D3063" i="4"/>
  <c r="D3064" i="4"/>
  <c r="D3065" i="4"/>
  <c r="D3066" i="4"/>
  <c r="D3067" i="4"/>
  <c r="D3068" i="4"/>
  <c r="D3069" i="4"/>
  <c r="D3070" i="4"/>
  <c r="D3071" i="4"/>
  <c r="D3072" i="4"/>
  <c r="D3073" i="4"/>
  <c r="D3074" i="4"/>
  <c r="D3075" i="4"/>
  <c r="D3076" i="4"/>
  <c r="D3077" i="4"/>
  <c r="D3078" i="4"/>
  <c r="D3079" i="4"/>
  <c r="D3080" i="4"/>
  <c r="D3081" i="4"/>
  <c r="D3082" i="4"/>
  <c r="D3083" i="4"/>
  <c r="D3084" i="4"/>
  <c r="D3085" i="4"/>
  <c r="D3086" i="4"/>
  <c r="D3087" i="4"/>
  <c r="D3088" i="4"/>
  <c r="D3089" i="4"/>
  <c r="D3090" i="4"/>
  <c r="D3091" i="4"/>
  <c r="D3092" i="4"/>
  <c r="D3093" i="4"/>
  <c r="D3094" i="4"/>
  <c r="D3095" i="4"/>
  <c r="D3096" i="4"/>
  <c r="D3097" i="4"/>
  <c r="D3098" i="4"/>
  <c r="D3099" i="4"/>
  <c r="D3100" i="4"/>
  <c r="D3101" i="4"/>
  <c r="D3102" i="4"/>
  <c r="D3103" i="4"/>
  <c r="D3104" i="4"/>
  <c r="D3105" i="4"/>
  <c r="D3106" i="4"/>
  <c r="D3107" i="4"/>
  <c r="D3108" i="4"/>
  <c r="D3109" i="4"/>
  <c r="D3110" i="4"/>
  <c r="D3111" i="4"/>
  <c r="D3112" i="4"/>
  <c r="D3113" i="4"/>
  <c r="D3114" i="4"/>
  <c r="D3115" i="4"/>
  <c r="D3116" i="4"/>
  <c r="D3117" i="4"/>
  <c r="D3118" i="4"/>
  <c r="D3119" i="4"/>
  <c r="D3120" i="4"/>
  <c r="D3121" i="4"/>
  <c r="F3121" i="4" s="1"/>
  <c r="D3122" i="4"/>
  <c r="D3123" i="4"/>
  <c r="D3124" i="4"/>
  <c r="D3125" i="4"/>
  <c r="D3126" i="4"/>
  <c r="D3127" i="4"/>
  <c r="D3128" i="4"/>
  <c r="D3129" i="4"/>
  <c r="D3130" i="4"/>
  <c r="D3131" i="4"/>
  <c r="D3132" i="4"/>
  <c r="D3133" i="4"/>
  <c r="D3134" i="4"/>
  <c r="D3135" i="4"/>
  <c r="D3136" i="4"/>
  <c r="D3137" i="4"/>
  <c r="D3138" i="4"/>
  <c r="D3139" i="4"/>
  <c r="D3140" i="4"/>
  <c r="D3141" i="4"/>
  <c r="D3142" i="4"/>
  <c r="D3143" i="4"/>
  <c r="D3144" i="4"/>
  <c r="D3145" i="4"/>
  <c r="D3146" i="4"/>
  <c r="D3147" i="4"/>
  <c r="D3148" i="4"/>
  <c r="D3149" i="4"/>
  <c r="D3150" i="4"/>
  <c r="D3151" i="4"/>
  <c r="D3152" i="4"/>
  <c r="D3153" i="4"/>
  <c r="D3154" i="4"/>
  <c r="D3155" i="4"/>
  <c r="D3156" i="4"/>
  <c r="D3157" i="4"/>
  <c r="F3157" i="4" s="1"/>
  <c r="D3158" i="4"/>
  <c r="D3159" i="4"/>
  <c r="D3160" i="4"/>
  <c r="D3161" i="4"/>
  <c r="D3162" i="4"/>
  <c r="D3163" i="4"/>
  <c r="D3164" i="4"/>
  <c r="D3165" i="4"/>
  <c r="D3166" i="4"/>
  <c r="D3167" i="4"/>
  <c r="D3168" i="4"/>
  <c r="D3169" i="4"/>
  <c r="D3170" i="4"/>
  <c r="D3171" i="4"/>
  <c r="D3172" i="4"/>
  <c r="D3173" i="4"/>
  <c r="D3174" i="4"/>
  <c r="D3175" i="4"/>
  <c r="D3176" i="4"/>
  <c r="D3177" i="4"/>
  <c r="D3178" i="4"/>
  <c r="D3179" i="4"/>
  <c r="D3180" i="4"/>
  <c r="D3181" i="4"/>
  <c r="D3182" i="4"/>
  <c r="D3183" i="4"/>
  <c r="D3184" i="4"/>
  <c r="D3185" i="4"/>
  <c r="D3186" i="4"/>
  <c r="D3187" i="4"/>
  <c r="D3188" i="4"/>
  <c r="D3189" i="4"/>
  <c r="D3190" i="4"/>
  <c r="D3191" i="4"/>
  <c r="D3192" i="4"/>
  <c r="D3193" i="4"/>
  <c r="F3193" i="4" s="1"/>
  <c r="D3194" i="4"/>
  <c r="D3195" i="4"/>
  <c r="D3196" i="4"/>
  <c r="D3197" i="4"/>
  <c r="D3198" i="4"/>
  <c r="D3199" i="4"/>
  <c r="D3200" i="4"/>
  <c r="D3201" i="4"/>
  <c r="D3202" i="4"/>
  <c r="D3203" i="4"/>
  <c r="D3204" i="4"/>
  <c r="D3205" i="4"/>
  <c r="D3206" i="4"/>
  <c r="D3207" i="4"/>
  <c r="D3208" i="4"/>
  <c r="D3209" i="4"/>
  <c r="D3210" i="4"/>
  <c r="D3211" i="4"/>
  <c r="D3212" i="4"/>
  <c r="D3213" i="4"/>
  <c r="D3214" i="4"/>
  <c r="D3215" i="4"/>
  <c r="D3216" i="4"/>
  <c r="D3217" i="4"/>
  <c r="D3218" i="4"/>
  <c r="D3219" i="4"/>
  <c r="D3220" i="4"/>
  <c r="D3221" i="4"/>
  <c r="D3222" i="4"/>
  <c r="D3223" i="4"/>
  <c r="D3224" i="4"/>
  <c r="D3225" i="4"/>
  <c r="D3226" i="4"/>
  <c r="D3227" i="4"/>
  <c r="D3228" i="4"/>
  <c r="D3229" i="4"/>
  <c r="F3229" i="4" s="1"/>
  <c r="D3230" i="4"/>
  <c r="D3231" i="4"/>
  <c r="D3232" i="4"/>
  <c r="D3233" i="4"/>
  <c r="D3234" i="4"/>
  <c r="D3235" i="4"/>
  <c r="D3236" i="4"/>
  <c r="D3237" i="4"/>
  <c r="D3238" i="4"/>
  <c r="D3239" i="4"/>
  <c r="D3240" i="4"/>
  <c r="D3241" i="4"/>
  <c r="D3242" i="4"/>
  <c r="D3243" i="4"/>
  <c r="D3244" i="4"/>
  <c r="D3245" i="4"/>
  <c r="D3246" i="4"/>
  <c r="D3247" i="4"/>
  <c r="D3248" i="4"/>
  <c r="D3249" i="4"/>
  <c r="D3250" i="4"/>
  <c r="D3251" i="4"/>
  <c r="D3252" i="4"/>
  <c r="D3253" i="4"/>
  <c r="D3254" i="4"/>
  <c r="D3255" i="4"/>
  <c r="D3256" i="4"/>
  <c r="D3257" i="4"/>
  <c r="D3258" i="4"/>
  <c r="D3259" i="4"/>
  <c r="D3260" i="4"/>
  <c r="D3261" i="4"/>
  <c r="D3262" i="4"/>
  <c r="D3263" i="4"/>
  <c r="D3264" i="4"/>
  <c r="D3265" i="4"/>
  <c r="F3265" i="4" s="1"/>
  <c r="D3266" i="4"/>
  <c r="D3267" i="4"/>
  <c r="D3268" i="4"/>
  <c r="D3269" i="4"/>
  <c r="D3270" i="4"/>
  <c r="D3271" i="4"/>
  <c r="D3272" i="4"/>
  <c r="D3273" i="4"/>
  <c r="D3274" i="4"/>
  <c r="D3275" i="4"/>
  <c r="D3276" i="4"/>
  <c r="D3277" i="4"/>
  <c r="D3278" i="4"/>
  <c r="D3279" i="4"/>
  <c r="D3280" i="4"/>
  <c r="D3281" i="4"/>
  <c r="D3282" i="4"/>
  <c r="D3283" i="4"/>
  <c r="D3284" i="4"/>
  <c r="D3285" i="4"/>
  <c r="D3286" i="4"/>
  <c r="D3287" i="4"/>
  <c r="D3288" i="4"/>
  <c r="D3289" i="4"/>
  <c r="D3290" i="4"/>
  <c r="D3291" i="4"/>
  <c r="D3292" i="4"/>
  <c r="D3293" i="4"/>
  <c r="D3294" i="4"/>
  <c r="D3295" i="4"/>
  <c r="D3296" i="4"/>
  <c r="D3297" i="4"/>
  <c r="D3298" i="4"/>
  <c r="D3299" i="4"/>
  <c r="D3300" i="4"/>
  <c r="D3301" i="4"/>
  <c r="D3302" i="4"/>
  <c r="D3303" i="4"/>
  <c r="D3304" i="4"/>
  <c r="D3305" i="4"/>
  <c r="D3306" i="4"/>
  <c r="D3307" i="4"/>
  <c r="D3308" i="4"/>
  <c r="D3309" i="4"/>
  <c r="D3310" i="4"/>
  <c r="D3311" i="4"/>
  <c r="D3312" i="4"/>
  <c r="D3313" i="4"/>
  <c r="D3314" i="4"/>
  <c r="D3315" i="4"/>
  <c r="D3316" i="4"/>
  <c r="D3317" i="4"/>
  <c r="D3318" i="4"/>
  <c r="D3319" i="4"/>
  <c r="D3320" i="4"/>
  <c r="D3321" i="4"/>
  <c r="D3322" i="4"/>
  <c r="D3323" i="4"/>
  <c r="D3324" i="4"/>
  <c r="D3325" i="4"/>
  <c r="D3326" i="4"/>
  <c r="D3327" i="4"/>
  <c r="D3328" i="4"/>
  <c r="D3329" i="4"/>
  <c r="D3330" i="4"/>
  <c r="D3331" i="4"/>
  <c r="D3332" i="4"/>
  <c r="D3333" i="4"/>
  <c r="D3334" i="4"/>
  <c r="D3335" i="4"/>
  <c r="D3336" i="4"/>
  <c r="D3337" i="4"/>
  <c r="D3338" i="4"/>
  <c r="D3339" i="4"/>
  <c r="D3340" i="4"/>
  <c r="D3341" i="4"/>
  <c r="D3342" i="4"/>
  <c r="D3343" i="4"/>
  <c r="D3344" i="4"/>
  <c r="D3345" i="4"/>
  <c r="D3346" i="4"/>
  <c r="D3347" i="4"/>
  <c r="D3348" i="4"/>
  <c r="D3349" i="4"/>
  <c r="D3350" i="4"/>
  <c r="D3351" i="4"/>
  <c r="D3352" i="4"/>
  <c r="D3353" i="4"/>
  <c r="D3354" i="4"/>
  <c r="D3355" i="4"/>
  <c r="D3356" i="4"/>
  <c r="D3357" i="4"/>
  <c r="D3358" i="4"/>
  <c r="D3359" i="4"/>
  <c r="D3360" i="4"/>
  <c r="D3361" i="4"/>
  <c r="D3362" i="4"/>
  <c r="D3363" i="4"/>
  <c r="D3364" i="4"/>
  <c r="D3365" i="4"/>
  <c r="D3366" i="4"/>
  <c r="D3367" i="4"/>
  <c r="D3368" i="4"/>
  <c r="D3369" i="4"/>
  <c r="D3370" i="4"/>
  <c r="D3371" i="4"/>
  <c r="D3372" i="4"/>
  <c r="D3373" i="4"/>
  <c r="D3374" i="4"/>
  <c r="D3375" i="4"/>
  <c r="D3376" i="4"/>
  <c r="D3377" i="4"/>
  <c r="D3378" i="4"/>
  <c r="D3379" i="4"/>
  <c r="D3380" i="4"/>
  <c r="D3381" i="4"/>
  <c r="D3382" i="4"/>
  <c r="D3383" i="4"/>
  <c r="D3384" i="4"/>
  <c r="D3385" i="4"/>
  <c r="D3386" i="4"/>
  <c r="D3387" i="4"/>
  <c r="D3388" i="4"/>
  <c r="D3389" i="4"/>
  <c r="D3390" i="4"/>
  <c r="D3391" i="4"/>
  <c r="D3392" i="4"/>
  <c r="D3393" i="4"/>
  <c r="D3394" i="4"/>
  <c r="D3395" i="4"/>
  <c r="D3396" i="4"/>
  <c r="D3397" i="4"/>
  <c r="D3398" i="4"/>
  <c r="D3399" i="4"/>
  <c r="D3400" i="4"/>
  <c r="D3401" i="4"/>
  <c r="D3402" i="4"/>
  <c r="D3403" i="4"/>
  <c r="D3404" i="4"/>
  <c r="D3405" i="4"/>
  <c r="D3406" i="4"/>
  <c r="D3407" i="4"/>
  <c r="D3408" i="4"/>
  <c r="D3409" i="4"/>
  <c r="D3410" i="4"/>
  <c r="D3411" i="4"/>
  <c r="D3412" i="4"/>
  <c r="D3413" i="4"/>
  <c r="D3414" i="4"/>
  <c r="D3415" i="4"/>
  <c r="D3416" i="4"/>
  <c r="D3417" i="4"/>
  <c r="D3418" i="4"/>
  <c r="D3419" i="4"/>
  <c r="D3420" i="4"/>
  <c r="D3421" i="4"/>
  <c r="D3422" i="4"/>
  <c r="D3423" i="4"/>
  <c r="D3424" i="4"/>
  <c r="D3425" i="4"/>
  <c r="D3426" i="4"/>
  <c r="D3427" i="4"/>
  <c r="D3428" i="4"/>
  <c r="D3429" i="4"/>
  <c r="D3430" i="4"/>
  <c r="D3431" i="4"/>
  <c r="D3432" i="4"/>
  <c r="D3433" i="4"/>
  <c r="D3434" i="4"/>
  <c r="D3435" i="4"/>
  <c r="D3436" i="4"/>
  <c r="D3437" i="4"/>
  <c r="D3438" i="4"/>
  <c r="D3439" i="4"/>
  <c r="D3440" i="4"/>
  <c r="D3441" i="4"/>
  <c r="D3442" i="4"/>
  <c r="D3443" i="4"/>
  <c r="D3444" i="4"/>
  <c r="D3445" i="4"/>
  <c r="D3446" i="4"/>
  <c r="D3447" i="4"/>
  <c r="D3448" i="4"/>
  <c r="D3449" i="4"/>
  <c r="D3450" i="4"/>
  <c r="D3451" i="4"/>
  <c r="D3452" i="4"/>
  <c r="D3453" i="4"/>
  <c r="D3454" i="4"/>
  <c r="D3455" i="4"/>
  <c r="D3456" i="4"/>
  <c r="D3457" i="4"/>
  <c r="D3458" i="4"/>
  <c r="D3459" i="4"/>
  <c r="D3460" i="4"/>
  <c r="D3461" i="4"/>
  <c r="D3462" i="4"/>
  <c r="D3463" i="4"/>
  <c r="D3464" i="4"/>
  <c r="D3465" i="4"/>
  <c r="D3466" i="4"/>
  <c r="D3467" i="4"/>
  <c r="D3468" i="4"/>
  <c r="D3469" i="4"/>
  <c r="D3470" i="4"/>
  <c r="D3471" i="4"/>
  <c r="D3472" i="4"/>
  <c r="D3473" i="4"/>
  <c r="D3474" i="4"/>
  <c r="D3475" i="4"/>
  <c r="D3476" i="4"/>
  <c r="D3477" i="4"/>
  <c r="D3478" i="4"/>
  <c r="D3479" i="4"/>
  <c r="D3480" i="4"/>
  <c r="D3481" i="4"/>
  <c r="D3482" i="4"/>
  <c r="D3483" i="4"/>
  <c r="D3484" i="4"/>
  <c r="D3485" i="4"/>
  <c r="D3486" i="4"/>
  <c r="D3487" i="4"/>
  <c r="D3488" i="4"/>
  <c r="D3489" i="4"/>
  <c r="D3490" i="4"/>
  <c r="D3491" i="4"/>
  <c r="D3492" i="4"/>
  <c r="D3493" i="4"/>
  <c r="D3494" i="4"/>
  <c r="D3495" i="4"/>
  <c r="D3496" i="4"/>
  <c r="D3497" i="4"/>
  <c r="D3498" i="4"/>
  <c r="D3499" i="4"/>
  <c r="D3500" i="4"/>
  <c r="D3501" i="4"/>
  <c r="D3502" i="4"/>
  <c r="D3503" i="4"/>
  <c r="D3504" i="4"/>
  <c r="D3505" i="4"/>
  <c r="D3506" i="4"/>
  <c r="D3507" i="4"/>
  <c r="D3508" i="4"/>
  <c r="D3509" i="4"/>
  <c r="D3510" i="4"/>
  <c r="D3511" i="4"/>
  <c r="D3512" i="4"/>
  <c r="D3513" i="4"/>
  <c r="D3514" i="4"/>
  <c r="D3515" i="4"/>
  <c r="D3516" i="4"/>
  <c r="D3517" i="4"/>
  <c r="D3518" i="4"/>
  <c r="D3519" i="4"/>
  <c r="D3520" i="4"/>
  <c r="D3521" i="4"/>
  <c r="D3522" i="4"/>
  <c r="D3523" i="4"/>
  <c r="D3524" i="4"/>
  <c r="D3525" i="4"/>
  <c r="D3526" i="4"/>
  <c r="D3527" i="4"/>
  <c r="D3528" i="4"/>
  <c r="D3529" i="4"/>
  <c r="D3530" i="4"/>
  <c r="D3531" i="4"/>
  <c r="D3532" i="4"/>
  <c r="D3533" i="4"/>
  <c r="D3534" i="4"/>
  <c r="D3535" i="4"/>
  <c r="D3536" i="4"/>
  <c r="D3537" i="4"/>
  <c r="D3538" i="4"/>
  <c r="D3539" i="4"/>
  <c r="D3540" i="4"/>
  <c r="D3541" i="4"/>
  <c r="D3542" i="4"/>
  <c r="D3543" i="4"/>
  <c r="D3544" i="4"/>
  <c r="D3545" i="4"/>
  <c r="D3546" i="4"/>
  <c r="D3547" i="4"/>
  <c r="D3548" i="4"/>
  <c r="D3549" i="4"/>
  <c r="D3550" i="4"/>
  <c r="D3551" i="4"/>
  <c r="D3552" i="4"/>
  <c r="D3553" i="4"/>
  <c r="D3554" i="4"/>
  <c r="D3555" i="4"/>
  <c r="D3556" i="4"/>
  <c r="D3557" i="4"/>
  <c r="D3558" i="4"/>
  <c r="D3559" i="4"/>
  <c r="D3560" i="4"/>
  <c r="D3561" i="4"/>
  <c r="D3562" i="4"/>
  <c r="D3563" i="4"/>
  <c r="D3564" i="4"/>
  <c r="D3565" i="4"/>
  <c r="D3566" i="4"/>
  <c r="D3567" i="4"/>
  <c r="D3568" i="4"/>
  <c r="D3569" i="4"/>
  <c r="D3570" i="4"/>
  <c r="D3571" i="4"/>
  <c r="D3572" i="4"/>
  <c r="D3573" i="4"/>
  <c r="D3574" i="4"/>
  <c r="D3575" i="4"/>
  <c r="D3576" i="4"/>
  <c r="D3577" i="4"/>
  <c r="D3578" i="4"/>
  <c r="D3579" i="4"/>
  <c r="D3580" i="4"/>
  <c r="D3581" i="4"/>
  <c r="D3582" i="4"/>
  <c r="D3583" i="4"/>
  <c r="D3584" i="4"/>
  <c r="D3585" i="4"/>
  <c r="D3586" i="4"/>
  <c r="D3587" i="4"/>
  <c r="D3588" i="4"/>
  <c r="D3589" i="4"/>
  <c r="D3590" i="4"/>
  <c r="D3591" i="4"/>
  <c r="D3592" i="4"/>
  <c r="D3593" i="4"/>
  <c r="D3594" i="4"/>
  <c r="D3595" i="4"/>
  <c r="D3596" i="4"/>
  <c r="D3597" i="4"/>
  <c r="D3598" i="4"/>
  <c r="D3599" i="4"/>
  <c r="D3600" i="4"/>
  <c r="D3601" i="4"/>
  <c r="D3602" i="4"/>
  <c r="D3603" i="4"/>
  <c r="D3604" i="4"/>
  <c r="D3605" i="4"/>
  <c r="D3606" i="4"/>
  <c r="D3607" i="4"/>
  <c r="D3608" i="4"/>
  <c r="D36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E154" i="4"/>
  <c r="C155" i="4"/>
  <c r="C156" i="4"/>
  <c r="C157" i="4"/>
  <c r="C158" i="4"/>
  <c r="C159" i="4"/>
  <c r="C160" i="4"/>
  <c r="C161" i="4"/>
  <c r="C162" i="4"/>
  <c r="C163" i="4"/>
  <c r="C164" i="4"/>
  <c r="C165" i="4"/>
  <c r="E165" i="4"/>
  <c r="F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F194" i="4"/>
  <c r="E194" i="4"/>
  <c r="C195" i="4"/>
  <c r="C196" i="4"/>
  <c r="C197" i="4"/>
  <c r="C198" i="4"/>
  <c r="C199" i="4"/>
  <c r="E199" i="4"/>
  <c r="F199" i="4"/>
  <c r="C200" i="4"/>
  <c r="C201" i="4"/>
  <c r="C202" i="4"/>
  <c r="C203" i="4"/>
  <c r="C204" i="4"/>
  <c r="C205" i="4"/>
  <c r="C206" i="4"/>
  <c r="C207" i="4"/>
  <c r="C208" i="4"/>
  <c r="E208" i="4"/>
  <c r="F208" i="4"/>
  <c r="C209" i="4"/>
  <c r="C210" i="4"/>
  <c r="C211" i="4"/>
  <c r="C212" i="4"/>
  <c r="C213" i="4"/>
  <c r="C214" i="4"/>
  <c r="C215" i="4"/>
  <c r="C216" i="4"/>
  <c r="C217" i="4"/>
  <c r="E217" i="4"/>
  <c r="F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E276" i="4"/>
  <c r="F276" i="4"/>
  <c r="C277" i="4"/>
  <c r="C278" i="4"/>
  <c r="C279" i="4"/>
  <c r="C280" i="4"/>
  <c r="C281" i="4"/>
  <c r="F281" i="4"/>
  <c r="E281" i="4"/>
  <c r="C282" i="4"/>
  <c r="C283" i="4"/>
  <c r="C284" i="4"/>
  <c r="F284" i="4"/>
  <c r="E284" i="4"/>
  <c r="C285" i="4"/>
  <c r="C286" i="4"/>
  <c r="F286" i="4"/>
  <c r="E286" i="4"/>
  <c r="C287" i="4"/>
  <c r="C288" i="4"/>
  <c r="C289" i="4"/>
  <c r="E289" i="4"/>
  <c r="C290" i="4"/>
  <c r="C291" i="4"/>
  <c r="C292" i="4"/>
  <c r="C293" i="4"/>
  <c r="C294" i="4"/>
  <c r="E294" i="4"/>
  <c r="F294" i="4"/>
  <c r="C295" i="4"/>
  <c r="C296" i="4"/>
  <c r="C297" i="4"/>
  <c r="C298" i="4"/>
  <c r="C299" i="4"/>
  <c r="F299" i="4"/>
  <c r="E299" i="4"/>
  <c r="C300" i="4"/>
  <c r="C301" i="4"/>
  <c r="C302" i="4"/>
  <c r="F302" i="4"/>
  <c r="C303" i="4"/>
  <c r="C304" i="4"/>
  <c r="F304" i="4"/>
  <c r="E304" i="4"/>
  <c r="C305" i="4"/>
  <c r="C306" i="4"/>
  <c r="C307" i="4"/>
  <c r="F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E330" i="4"/>
  <c r="C331" i="4"/>
  <c r="C332" i="4"/>
  <c r="C333" i="4"/>
  <c r="C334" i="4"/>
  <c r="C335" i="4"/>
  <c r="C336" i="4"/>
  <c r="C337" i="4"/>
  <c r="C338" i="4"/>
  <c r="C339" i="4"/>
  <c r="C340" i="4"/>
  <c r="F340" i="4"/>
  <c r="C341" i="4"/>
  <c r="C342" i="4"/>
  <c r="C343" i="4"/>
  <c r="F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F571" i="4" s="1"/>
  <c r="C553" i="4"/>
  <c r="C554" i="4"/>
  <c r="C555" i="4"/>
  <c r="F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F568" i="4"/>
  <c r="C569" i="4"/>
  <c r="C570" i="4"/>
  <c r="C571" i="4"/>
  <c r="C572" i="4"/>
  <c r="C573" i="4"/>
  <c r="C574" i="4"/>
  <c r="C575" i="4"/>
  <c r="C576" i="4"/>
  <c r="C577" i="4"/>
  <c r="C578" i="4"/>
  <c r="C579" i="4"/>
  <c r="F579" i="4"/>
  <c r="E579" i="4"/>
  <c r="C580" i="4"/>
  <c r="C581" i="4"/>
  <c r="C582" i="4"/>
  <c r="F582" i="4"/>
  <c r="E582" i="4"/>
  <c r="C583" i="4"/>
  <c r="C584" i="4"/>
  <c r="C585" i="4"/>
  <c r="F585" i="4"/>
  <c r="E585" i="4"/>
  <c r="C586" i="4"/>
  <c r="C587" i="4"/>
  <c r="C588" i="4"/>
  <c r="F588" i="4"/>
  <c r="E588" i="4"/>
  <c r="C589" i="4"/>
  <c r="C590" i="4"/>
  <c r="C591" i="4"/>
  <c r="F591" i="4"/>
  <c r="E591" i="4"/>
  <c r="C592" i="4"/>
  <c r="C593" i="4"/>
  <c r="C594" i="4"/>
  <c r="F594" i="4"/>
  <c r="E594" i="4"/>
  <c r="C595" i="4"/>
  <c r="C596" i="4"/>
  <c r="C597" i="4"/>
  <c r="F597" i="4"/>
  <c r="E597" i="4"/>
  <c r="C598" i="4"/>
  <c r="C599" i="4"/>
  <c r="C600" i="4"/>
  <c r="F600" i="4"/>
  <c r="E600" i="4"/>
  <c r="C601" i="4"/>
  <c r="C602" i="4"/>
  <c r="C603" i="4"/>
  <c r="F603" i="4"/>
  <c r="E603" i="4"/>
  <c r="C604" i="4"/>
  <c r="C605" i="4"/>
  <c r="C606" i="4"/>
  <c r="F606" i="4"/>
  <c r="E606" i="4"/>
  <c r="C607" i="4"/>
  <c r="C608" i="4"/>
  <c r="C609" i="4"/>
  <c r="F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F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F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F712" i="4"/>
  <c r="E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E787" i="4"/>
  <c r="F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E973" i="4" s="1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E993" i="4"/>
  <c r="C994" i="4"/>
  <c r="C995" i="4"/>
  <c r="E995" i="4"/>
  <c r="C996" i="4"/>
  <c r="C997" i="4"/>
  <c r="E997" i="4"/>
  <c r="C998" i="4"/>
  <c r="E998" i="4"/>
  <c r="F998" i="4"/>
  <c r="C999" i="4"/>
  <c r="C1000" i="4"/>
  <c r="C1001" i="4"/>
  <c r="C1002" i="4"/>
  <c r="E1002" i="4"/>
  <c r="C1003" i="4"/>
  <c r="C1004" i="4"/>
  <c r="E1004" i="4"/>
  <c r="C1005" i="4"/>
  <c r="C1006" i="4"/>
  <c r="E1006" i="4"/>
  <c r="C1007" i="4"/>
  <c r="C1008" i="4"/>
  <c r="C1009" i="4"/>
  <c r="C1010" i="4"/>
  <c r="C1011" i="4"/>
  <c r="C1012" i="4"/>
  <c r="C1013" i="4"/>
  <c r="E1013" i="4"/>
  <c r="C1014" i="4"/>
  <c r="C1015" i="4"/>
  <c r="E1015" i="4"/>
  <c r="C1016" i="4"/>
  <c r="C1017" i="4"/>
  <c r="C1018" i="4"/>
  <c r="C1019" i="4"/>
  <c r="C1020" i="4"/>
  <c r="C1021" i="4"/>
  <c r="C1022" i="4"/>
  <c r="C1023" i="4"/>
  <c r="C1024" i="4"/>
  <c r="C1025" i="4"/>
  <c r="C1026" i="4"/>
  <c r="C1027" i="4"/>
  <c r="C1028" i="4"/>
  <c r="C1029" i="4"/>
  <c r="C1030" i="4"/>
  <c r="C1031" i="4"/>
  <c r="C1032" i="4"/>
  <c r="C1033" i="4"/>
  <c r="C1034" i="4"/>
  <c r="C1035" i="4"/>
  <c r="C1036" i="4"/>
  <c r="C1037" i="4"/>
  <c r="C1038" i="4"/>
  <c r="E1038" i="4"/>
  <c r="F1038" i="4"/>
  <c r="C1039" i="4"/>
  <c r="C1040" i="4"/>
  <c r="C1041" i="4"/>
  <c r="C1042" i="4"/>
  <c r="C1043" i="4"/>
  <c r="C1044" i="4"/>
  <c r="C1045" i="4"/>
  <c r="C1046" i="4"/>
  <c r="C1047" i="4"/>
  <c r="C1048" i="4"/>
  <c r="C1049" i="4"/>
  <c r="C1050" i="4"/>
  <c r="C1051" i="4"/>
  <c r="C1052" i="4"/>
  <c r="C1053" i="4"/>
  <c r="C1054" i="4"/>
  <c r="C1055" i="4"/>
  <c r="C1056" i="4"/>
  <c r="E1056" i="4"/>
  <c r="C1057" i="4"/>
  <c r="C1058" i="4"/>
  <c r="C1059" i="4"/>
  <c r="C1060" i="4"/>
  <c r="C1061" i="4"/>
  <c r="C1062" i="4"/>
  <c r="C1063" i="4"/>
  <c r="C1064" i="4"/>
  <c r="C1065" i="4"/>
  <c r="C1066" i="4"/>
  <c r="C1067" i="4"/>
  <c r="C1068" i="4"/>
  <c r="C1069" i="4"/>
  <c r="C1070" i="4"/>
  <c r="C1071" i="4"/>
  <c r="C1072" i="4"/>
  <c r="C1073" i="4"/>
  <c r="C1074" i="4"/>
  <c r="C1075" i="4"/>
  <c r="C1076" i="4"/>
  <c r="C1077" i="4"/>
  <c r="C1078" i="4"/>
  <c r="C1079" i="4"/>
  <c r="C1080" i="4"/>
  <c r="C1081" i="4"/>
  <c r="C1082" i="4"/>
  <c r="C1083" i="4"/>
  <c r="E1083" i="4"/>
  <c r="C1084" i="4"/>
  <c r="C1085" i="4"/>
  <c r="C1086" i="4"/>
  <c r="C1087" i="4"/>
  <c r="C1088" i="4"/>
  <c r="C1089" i="4"/>
  <c r="C1090" i="4"/>
  <c r="C1091" i="4"/>
  <c r="C1092" i="4"/>
  <c r="C1093" i="4"/>
  <c r="C1094" i="4"/>
  <c r="C1095" i="4"/>
  <c r="C1096" i="4"/>
  <c r="C1097" i="4"/>
  <c r="C1098" i="4"/>
  <c r="C1099" i="4"/>
  <c r="C1100" i="4"/>
  <c r="C1101" i="4"/>
  <c r="C1102" i="4"/>
  <c r="C1103" i="4"/>
  <c r="C1104" i="4"/>
  <c r="C1105" i="4"/>
  <c r="C1106" i="4"/>
  <c r="E1106" i="4"/>
  <c r="C1107" i="4"/>
  <c r="C1108" i="4"/>
  <c r="C1109" i="4"/>
  <c r="C1110" i="4"/>
  <c r="C1111" i="4"/>
  <c r="C1112" i="4"/>
  <c r="C1113" i="4"/>
  <c r="C1114" i="4"/>
  <c r="C1115" i="4"/>
  <c r="C1116" i="4"/>
  <c r="C1117" i="4"/>
  <c r="F1117" i="4"/>
  <c r="C1118" i="4"/>
  <c r="C1119" i="4"/>
  <c r="C1120" i="4"/>
  <c r="C1121" i="4"/>
  <c r="C1122" i="4"/>
  <c r="C1123" i="4"/>
  <c r="C1124" i="4"/>
  <c r="C1125" i="4"/>
  <c r="C1126" i="4"/>
  <c r="C1127" i="4"/>
  <c r="C1128" i="4"/>
  <c r="C1129" i="4"/>
  <c r="C1130" i="4"/>
  <c r="C1131" i="4"/>
  <c r="C1132" i="4"/>
  <c r="C1133" i="4"/>
  <c r="E1133" i="4"/>
  <c r="C1134" i="4"/>
  <c r="C1135" i="4"/>
  <c r="C1136" i="4"/>
  <c r="C1137" i="4"/>
  <c r="C1138" i="4"/>
  <c r="C1139" i="4"/>
  <c r="C1140" i="4"/>
  <c r="C1141" i="4"/>
  <c r="C1142" i="4"/>
  <c r="C1143" i="4"/>
  <c r="C1144" i="4"/>
  <c r="F1144" i="4"/>
  <c r="C1145" i="4"/>
  <c r="C1146" i="4"/>
  <c r="C1147" i="4"/>
  <c r="C1148" i="4"/>
  <c r="C1149" i="4"/>
  <c r="C1150" i="4"/>
  <c r="C1151" i="4"/>
  <c r="C1152" i="4"/>
  <c r="C1153" i="4"/>
  <c r="C1154" i="4"/>
  <c r="C1155" i="4"/>
  <c r="C1156" i="4"/>
  <c r="C1157" i="4"/>
  <c r="C1158" i="4"/>
  <c r="C1159" i="4"/>
  <c r="C1160" i="4"/>
  <c r="E1160" i="4"/>
  <c r="C1161" i="4"/>
  <c r="C1162" i="4"/>
  <c r="C1163" i="4"/>
  <c r="C1164" i="4"/>
  <c r="C1165" i="4"/>
  <c r="C1166" i="4"/>
  <c r="C1167" i="4"/>
  <c r="C1168" i="4"/>
  <c r="C1169" i="4"/>
  <c r="C1170" i="4"/>
  <c r="C1171" i="4"/>
  <c r="C1172" i="4"/>
  <c r="C1173" i="4"/>
  <c r="C1174" i="4"/>
  <c r="C1175" i="4"/>
  <c r="C1176" i="4"/>
  <c r="C1177" i="4"/>
  <c r="C1178" i="4"/>
  <c r="C1179" i="4"/>
  <c r="C1180" i="4"/>
  <c r="C1181" i="4"/>
  <c r="C1182" i="4"/>
  <c r="C1183" i="4"/>
  <c r="C1184" i="4"/>
  <c r="C1185" i="4"/>
  <c r="C1186" i="4"/>
  <c r="C1187" i="4"/>
  <c r="E1187" i="4"/>
  <c r="C1188" i="4"/>
  <c r="C1189" i="4"/>
  <c r="C1190" i="4"/>
  <c r="C1191" i="4"/>
  <c r="C1192" i="4"/>
  <c r="C1193" i="4"/>
  <c r="C1194" i="4"/>
  <c r="C1195" i="4"/>
  <c r="C1196" i="4"/>
  <c r="C1197" i="4"/>
  <c r="C1198" i="4"/>
  <c r="F1198" i="4"/>
  <c r="C1199" i="4"/>
  <c r="C1200" i="4"/>
  <c r="C1201" i="4"/>
  <c r="C1202" i="4"/>
  <c r="C1203" i="4"/>
  <c r="C1204" i="4"/>
  <c r="C1205" i="4"/>
  <c r="C1206" i="4"/>
  <c r="C1207" i="4"/>
  <c r="C1208" i="4"/>
  <c r="C1209" i="4"/>
  <c r="C1210" i="4"/>
  <c r="C1211" i="4"/>
  <c r="C1212" i="4"/>
  <c r="C1213" i="4"/>
  <c r="C1214" i="4"/>
  <c r="C1215" i="4"/>
  <c r="C1216" i="4"/>
  <c r="C1217" i="4"/>
  <c r="C1218" i="4"/>
  <c r="C1219" i="4"/>
  <c r="C1220" i="4"/>
  <c r="C1221" i="4"/>
  <c r="C1222" i="4"/>
  <c r="C1223" i="4"/>
  <c r="C1224" i="4"/>
  <c r="C1225" i="4"/>
  <c r="C1226" i="4"/>
  <c r="C1227" i="4"/>
  <c r="C1228" i="4"/>
  <c r="C1229" i="4"/>
  <c r="C1230" i="4"/>
  <c r="C1231" i="4"/>
  <c r="C1232" i="4"/>
  <c r="C1233" i="4"/>
  <c r="C1234" i="4"/>
  <c r="C1235" i="4"/>
  <c r="C1236" i="4"/>
  <c r="C1237" i="4"/>
  <c r="C1238" i="4"/>
  <c r="C1239" i="4"/>
  <c r="C1240" i="4"/>
  <c r="C1241" i="4"/>
  <c r="C1242" i="4"/>
  <c r="C1243" i="4"/>
  <c r="C1244" i="4"/>
  <c r="C1245" i="4"/>
  <c r="C1246" i="4"/>
  <c r="C1247" i="4"/>
  <c r="C1248" i="4"/>
  <c r="C1249" i="4"/>
  <c r="C1250" i="4"/>
  <c r="C1251" i="4"/>
  <c r="C1252" i="4"/>
  <c r="C1253" i="4"/>
  <c r="C1254" i="4"/>
  <c r="C1255" i="4"/>
  <c r="C1256" i="4"/>
  <c r="C1257" i="4"/>
  <c r="C1258" i="4"/>
  <c r="C1259" i="4"/>
  <c r="C1260" i="4"/>
  <c r="C1261" i="4"/>
  <c r="C1262" i="4"/>
  <c r="C1263" i="4"/>
  <c r="C1264" i="4"/>
  <c r="C1265" i="4"/>
  <c r="C1266" i="4"/>
  <c r="C1267" i="4"/>
  <c r="C1268" i="4"/>
  <c r="C1269" i="4"/>
  <c r="C1270" i="4"/>
  <c r="C1271" i="4"/>
  <c r="C1272" i="4"/>
  <c r="C1273" i="4"/>
  <c r="C1274" i="4"/>
  <c r="C1275" i="4"/>
  <c r="C1276" i="4"/>
  <c r="C1277" i="4"/>
  <c r="C1278" i="4"/>
  <c r="C1279" i="4"/>
  <c r="C1280" i="4"/>
  <c r="C1281" i="4"/>
  <c r="C1282" i="4"/>
  <c r="C1283" i="4"/>
  <c r="C1284" i="4"/>
  <c r="C1285" i="4"/>
  <c r="C1286" i="4"/>
  <c r="C1287" i="4"/>
  <c r="C1288" i="4"/>
  <c r="C1289" i="4"/>
  <c r="C1290" i="4"/>
  <c r="C1291" i="4"/>
  <c r="C1292" i="4"/>
  <c r="C1293" i="4"/>
  <c r="C1294" i="4"/>
  <c r="C1295" i="4"/>
  <c r="C1296" i="4"/>
  <c r="C1297" i="4"/>
  <c r="C1298" i="4"/>
  <c r="C1299" i="4"/>
  <c r="C1300" i="4"/>
  <c r="C1301" i="4"/>
  <c r="C1302" i="4"/>
  <c r="C1303" i="4"/>
  <c r="C1304" i="4"/>
  <c r="C1305" i="4"/>
  <c r="C1306" i="4"/>
  <c r="C1307" i="4"/>
  <c r="C1308" i="4"/>
  <c r="C1309" i="4"/>
  <c r="C1310" i="4"/>
  <c r="C1311" i="4"/>
  <c r="C1312" i="4"/>
  <c r="C1313" i="4"/>
  <c r="C1314" i="4"/>
  <c r="C1315" i="4"/>
  <c r="C1316" i="4"/>
  <c r="C1317" i="4"/>
  <c r="C1318" i="4"/>
  <c r="C1319" i="4"/>
  <c r="C1320" i="4"/>
  <c r="C1321" i="4"/>
  <c r="C1322" i="4"/>
  <c r="C1323" i="4"/>
  <c r="C1324" i="4"/>
  <c r="C1325" i="4"/>
  <c r="C1326" i="4"/>
  <c r="C1327" i="4"/>
  <c r="C1328" i="4"/>
  <c r="C1329" i="4"/>
  <c r="C1330" i="4"/>
  <c r="C1331" i="4"/>
  <c r="C1332" i="4"/>
  <c r="C1333" i="4"/>
  <c r="C1334" i="4"/>
  <c r="C1335" i="4"/>
  <c r="C1336" i="4"/>
  <c r="C1337" i="4"/>
  <c r="C1338" i="4"/>
  <c r="C1339" i="4"/>
  <c r="C1340" i="4"/>
  <c r="C1341" i="4"/>
  <c r="C1342" i="4"/>
  <c r="C1343" i="4"/>
  <c r="C1344" i="4"/>
  <c r="C1345" i="4"/>
  <c r="C1346" i="4"/>
  <c r="C1347" i="4"/>
  <c r="C1348" i="4"/>
  <c r="C1349" i="4"/>
  <c r="C1350" i="4"/>
  <c r="C1351" i="4"/>
  <c r="C1352" i="4"/>
  <c r="C1353" i="4"/>
  <c r="C1354" i="4"/>
  <c r="C1355" i="4"/>
  <c r="C1356" i="4"/>
  <c r="C1357" i="4"/>
  <c r="C1358" i="4"/>
  <c r="C1359" i="4"/>
  <c r="C1360" i="4"/>
  <c r="C1361" i="4"/>
  <c r="C1362" i="4"/>
  <c r="C1363" i="4"/>
  <c r="C1364" i="4"/>
  <c r="C1365" i="4"/>
  <c r="C1366" i="4"/>
  <c r="C1367" i="4"/>
  <c r="C1368" i="4"/>
  <c r="C1369" i="4"/>
  <c r="C1370" i="4"/>
  <c r="C1371" i="4"/>
  <c r="C1372" i="4"/>
  <c r="C1373" i="4"/>
  <c r="C1374" i="4"/>
  <c r="C1375" i="4"/>
  <c r="C1376" i="4"/>
  <c r="C1377" i="4"/>
  <c r="C1378" i="4"/>
  <c r="C1379" i="4"/>
  <c r="C1380" i="4"/>
  <c r="C1381" i="4"/>
  <c r="C1382" i="4"/>
  <c r="C1383" i="4"/>
  <c r="F1383" i="4"/>
  <c r="E1383" i="4"/>
  <c r="C1384" i="4"/>
  <c r="C1385" i="4"/>
  <c r="C1386" i="4"/>
  <c r="C1387" i="4"/>
  <c r="C1388" i="4"/>
  <c r="C1389" i="4"/>
  <c r="C1390" i="4"/>
  <c r="C1391" i="4"/>
  <c r="C1392" i="4"/>
  <c r="C1393" i="4"/>
  <c r="C1394" i="4"/>
  <c r="C1395" i="4"/>
  <c r="C1396" i="4"/>
  <c r="C1397" i="4"/>
  <c r="C1398" i="4"/>
  <c r="C1399" i="4"/>
  <c r="C1400" i="4"/>
  <c r="C1401" i="4"/>
  <c r="C1402" i="4"/>
  <c r="C1403" i="4"/>
  <c r="C1404" i="4"/>
  <c r="C1405" i="4"/>
  <c r="C1406" i="4"/>
  <c r="C1407" i="4"/>
  <c r="C1408" i="4"/>
  <c r="C1409" i="4"/>
  <c r="C1410" i="4"/>
  <c r="C1411" i="4"/>
  <c r="C1412" i="4"/>
  <c r="C1413" i="4"/>
  <c r="C1414" i="4"/>
  <c r="C1415" i="4"/>
  <c r="C1416" i="4"/>
  <c r="C1417" i="4"/>
  <c r="C1418" i="4"/>
  <c r="C1419" i="4"/>
  <c r="C1420" i="4"/>
  <c r="C1421" i="4"/>
  <c r="C1422" i="4"/>
  <c r="C1423" i="4"/>
  <c r="C1424" i="4"/>
  <c r="C1425" i="4"/>
  <c r="C1426" i="4"/>
  <c r="C1427" i="4"/>
  <c r="C1428" i="4"/>
  <c r="C1429" i="4"/>
  <c r="C1430" i="4"/>
  <c r="C1431" i="4"/>
  <c r="C1432" i="4"/>
  <c r="C1433" i="4"/>
  <c r="C1434" i="4"/>
  <c r="C1435" i="4"/>
  <c r="C1436" i="4"/>
  <c r="C1437" i="4"/>
  <c r="C1438" i="4"/>
  <c r="C1439" i="4"/>
  <c r="C1440" i="4"/>
  <c r="C1441" i="4"/>
  <c r="C1442" i="4"/>
  <c r="C1443" i="4"/>
  <c r="C1444" i="4"/>
  <c r="C1445" i="4"/>
  <c r="C1446" i="4"/>
  <c r="C1447" i="4"/>
  <c r="C1448" i="4"/>
  <c r="C1449" i="4"/>
  <c r="C1450" i="4"/>
  <c r="C1451" i="4"/>
  <c r="C1452" i="4"/>
  <c r="C1453" i="4"/>
  <c r="C1454" i="4"/>
  <c r="C1455" i="4"/>
  <c r="C1456" i="4"/>
  <c r="C1457" i="4"/>
  <c r="C1458" i="4"/>
  <c r="C1459" i="4"/>
  <c r="C1460" i="4"/>
  <c r="C1461" i="4"/>
  <c r="C1462" i="4"/>
  <c r="C1463" i="4"/>
  <c r="C1464" i="4"/>
  <c r="C1465" i="4"/>
  <c r="C1466" i="4"/>
  <c r="C1467" i="4"/>
  <c r="C1468" i="4"/>
  <c r="C1469" i="4"/>
  <c r="C1470" i="4"/>
  <c r="C1471" i="4"/>
  <c r="C1472" i="4"/>
  <c r="C1473" i="4"/>
  <c r="C1474" i="4"/>
  <c r="F1474" i="4"/>
  <c r="E1474" i="4"/>
  <c r="C1475" i="4"/>
  <c r="C1476" i="4"/>
  <c r="C1477" i="4"/>
  <c r="C1478" i="4"/>
  <c r="C1479" i="4"/>
  <c r="C1480" i="4"/>
  <c r="C1481" i="4"/>
  <c r="C1482" i="4"/>
  <c r="C1483" i="4"/>
  <c r="C1484" i="4"/>
  <c r="C1485" i="4"/>
  <c r="C1486" i="4"/>
  <c r="C1487" i="4"/>
  <c r="C1488" i="4"/>
  <c r="C1489" i="4"/>
  <c r="C1490" i="4"/>
  <c r="C1491" i="4"/>
  <c r="C1492" i="4"/>
  <c r="C1493" i="4"/>
  <c r="C1494" i="4"/>
  <c r="C1495" i="4"/>
  <c r="C1496" i="4"/>
  <c r="C1497" i="4"/>
  <c r="C1498" i="4"/>
  <c r="C1499" i="4"/>
  <c r="C1500" i="4"/>
  <c r="C1501" i="4"/>
  <c r="C1502" i="4"/>
  <c r="C1503" i="4"/>
  <c r="C1504" i="4"/>
  <c r="C1505" i="4"/>
  <c r="C1506" i="4"/>
  <c r="C1507" i="4"/>
  <c r="C1508" i="4"/>
  <c r="C1509" i="4"/>
  <c r="C1510" i="4"/>
  <c r="C1511" i="4"/>
  <c r="C1512" i="4"/>
  <c r="C1513" i="4"/>
  <c r="C1514" i="4"/>
  <c r="C1515" i="4"/>
  <c r="C1516" i="4"/>
  <c r="C1517" i="4"/>
  <c r="C1518" i="4"/>
  <c r="C1519" i="4"/>
  <c r="C1520" i="4"/>
  <c r="C1521" i="4"/>
  <c r="C1522" i="4"/>
  <c r="C1523" i="4"/>
  <c r="C1524" i="4"/>
  <c r="C1525" i="4"/>
  <c r="C1526" i="4"/>
  <c r="C1527" i="4"/>
  <c r="C1528" i="4"/>
  <c r="C1529" i="4"/>
  <c r="C1530" i="4"/>
  <c r="C1531" i="4"/>
  <c r="C1532" i="4"/>
  <c r="C1533" i="4"/>
  <c r="C1534" i="4"/>
  <c r="C1535" i="4"/>
  <c r="C1536" i="4"/>
  <c r="C1537" i="4"/>
  <c r="C1538" i="4"/>
  <c r="C1539" i="4"/>
  <c r="C1540" i="4"/>
  <c r="C1541" i="4"/>
  <c r="C1542" i="4"/>
  <c r="C1543" i="4"/>
  <c r="C1544" i="4"/>
  <c r="C1545" i="4"/>
  <c r="C1546" i="4"/>
  <c r="C1547" i="4"/>
  <c r="C1548" i="4"/>
  <c r="C1549" i="4"/>
  <c r="C1550" i="4"/>
  <c r="C1551" i="4"/>
  <c r="C1552" i="4"/>
  <c r="C1553" i="4"/>
  <c r="C1554" i="4"/>
  <c r="C1555" i="4"/>
  <c r="C1556" i="4"/>
  <c r="C1557" i="4"/>
  <c r="C1558" i="4"/>
  <c r="C1559" i="4"/>
  <c r="C1560" i="4"/>
  <c r="C1561" i="4"/>
  <c r="C1562" i="4"/>
  <c r="C1563" i="4"/>
  <c r="C1564" i="4"/>
  <c r="C1565" i="4"/>
  <c r="C1566" i="4"/>
  <c r="C1567" i="4"/>
  <c r="C1568" i="4"/>
  <c r="C1569" i="4"/>
  <c r="C1570" i="4"/>
  <c r="C1571" i="4"/>
  <c r="C1572" i="4"/>
  <c r="C1573" i="4"/>
  <c r="C1574" i="4"/>
  <c r="C1575" i="4"/>
  <c r="C1576" i="4"/>
  <c r="C1577" i="4"/>
  <c r="C1578" i="4"/>
  <c r="C1579" i="4"/>
  <c r="C1580" i="4"/>
  <c r="C1581" i="4"/>
  <c r="C1582" i="4"/>
  <c r="C1583" i="4"/>
  <c r="C1584" i="4"/>
  <c r="C1585" i="4"/>
  <c r="C1586" i="4"/>
  <c r="C1587" i="4"/>
  <c r="C1588" i="4"/>
  <c r="C1589" i="4"/>
  <c r="C1590" i="4"/>
  <c r="C1591" i="4"/>
  <c r="C1592" i="4"/>
  <c r="C1593" i="4"/>
  <c r="C1594" i="4"/>
  <c r="C1595" i="4"/>
  <c r="C1596" i="4"/>
  <c r="C1597" i="4"/>
  <c r="C1598" i="4"/>
  <c r="C1599" i="4"/>
  <c r="C1600" i="4"/>
  <c r="C1601" i="4"/>
  <c r="C1602" i="4"/>
  <c r="C1603" i="4"/>
  <c r="C1604" i="4"/>
  <c r="C1605" i="4"/>
  <c r="C1606" i="4"/>
  <c r="C1607" i="4"/>
  <c r="C1608" i="4"/>
  <c r="C1609" i="4"/>
  <c r="C1610" i="4"/>
  <c r="C1611" i="4"/>
  <c r="C1612" i="4"/>
  <c r="C1613" i="4"/>
  <c r="C1614" i="4"/>
  <c r="C1615" i="4"/>
  <c r="C1616" i="4"/>
  <c r="C1617" i="4"/>
  <c r="C1618" i="4"/>
  <c r="C1619" i="4"/>
  <c r="C1620" i="4"/>
  <c r="C1621" i="4"/>
  <c r="C1622" i="4"/>
  <c r="C1623" i="4"/>
  <c r="C1624" i="4"/>
  <c r="C1625" i="4"/>
  <c r="C1626" i="4"/>
  <c r="C1627" i="4"/>
  <c r="C1628" i="4"/>
  <c r="C1629" i="4"/>
  <c r="C1630" i="4"/>
  <c r="C1631" i="4"/>
  <c r="C1632" i="4"/>
  <c r="C1633" i="4"/>
  <c r="C1634" i="4"/>
  <c r="C1635" i="4"/>
  <c r="C1636" i="4"/>
  <c r="C1637" i="4"/>
  <c r="C1638" i="4"/>
  <c r="C1639" i="4"/>
  <c r="C1640" i="4"/>
  <c r="C1641" i="4"/>
  <c r="C1642" i="4"/>
  <c r="C1643" i="4"/>
  <c r="C1644" i="4"/>
  <c r="C1645" i="4"/>
  <c r="C1646" i="4"/>
  <c r="C1647" i="4"/>
  <c r="C1648" i="4"/>
  <c r="C1649" i="4"/>
  <c r="C1650" i="4"/>
  <c r="C1651" i="4"/>
  <c r="C1652" i="4"/>
  <c r="C1653" i="4"/>
  <c r="C1654" i="4"/>
  <c r="C1655" i="4"/>
  <c r="C1656" i="4"/>
  <c r="C1657" i="4"/>
  <c r="C1658" i="4"/>
  <c r="C1659" i="4"/>
  <c r="C1660" i="4"/>
  <c r="C1661" i="4"/>
  <c r="C1662" i="4"/>
  <c r="C1663" i="4"/>
  <c r="C1664" i="4"/>
  <c r="C1665" i="4"/>
  <c r="C1666" i="4"/>
  <c r="C1667" i="4"/>
  <c r="C1668" i="4"/>
  <c r="C1669" i="4"/>
  <c r="C1670" i="4"/>
  <c r="C1671" i="4"/>
  <c r="C1672" i="4"/>
  <c r="C1673" i="4"/>
  <c r="C1674" i="4"/>
  <c r="C1675" i="4"/>
  <c r="C1676" i="4"/>
  <c r="C1677" i="4"/>
  <c r="C1678" i="4"/>
  <c r="C1679" i="4"/>
  <c r="C1680" i="4"/>
  <c r="C1681" i="4"/>
  <c r="C1682" i="4"/>
  <c r="C1683" i="4"/>
  <c r="C1684" i="4"/>
  <c r="C1685" i="4"/>
  <c r="C1686" i="4"/>
  <c r="C1687" i="4"/>
  <c r="C1688" i="4"/>
  <c r="C1689" i="4"/>
  <c r="C1690" i="4"/>
  <c r="C1691" i="4"/>
  <c r="C1692" i="4"/>
  <c r="C1693" i="4"/>
  <c r="C1694" i="4"/>
  <c r="C1695" i="4"/>
  <c r="C1696" i="4"/>
  <c r="C1697" i="4"/>
  <c r="C1698" i="4"/>
  <c r="C1699" i="4"/>
  <c r="C1700" i="4"/>
  <c r="C1701" i="4"/>
  <c r="C1702" i="4"/>
  <c r="C1703" i="4"/>
  <c r="C1704" i="4"/>
  <c r="C1705" i="4"/>
  <c r="C1706" i="4"/>
  <c r="C1707" i="4"/>
  <c r="C1708" i="4"/>
  <c r="C1709" i="4"/>
  <c r="C1710" i="4"/>
  <c r="C1711" i="4"/>
  <c r="C1712" i="4"/>
  <c r="C1713" i="4"/>
  <c r="C1714" i="4"/>
  <c r="C1715" i="4"/>
  <c r="C1716" i="4"/>
  <c r="C1717" i="4"/>
  <c r="C1718" i="4"/>
  <c r="C1719" i="4"/>
  <c r="C1720" i="4"/>
  <c r="C1721" i="4"/>
  <c r="C1722" i="4"/>
  <c r="C1723" i="4"/>
  <c r="C1724" i="4"/>
  <c r="C1725" i="4"/>
  <c r="C1726" i="4"/>
  <c r="C1727" i="4"/>
  <c r="C1728" i="4"/>
  <c r="C1729" i="4"/>
  <c r="C1730" i="4"/>
  <c r="C1731" i="4"/>
  <c r="C1732" i="4"/>
  <c r="C1733" i="4"/>
  <c r="C1734" i="4"/>
  <c r="C1735" i="4"/>
  <c r="C1736" i="4"/>
  <c r="C1737" i="4"/>
  <c r="C1738" i="4"/>
  <c r="C1739" i="4"/>
  <c r="C1740" i="4"/>
  <c r="C1741" i="4"/>
  <c r="C1742" i="4"/>
  <c r="C1743" i="4"/>
  <c r="C1744" i="4"/>
  <c r="C1745" i="4"/>
  <c r="C1746" i="4"/>
  <c r="C1747" i="4"/>
  <c r="C1748" i="4"/>
  <c r="C1749" i="4"/>
  <c r="C1750" i="4"/>
  <c r="C1751" i="4"/>
  <c r="C1752" i="4"/>
  <c r="C1753" i="4"/>
  <c r="C1754" i="4"/>
  <c r="C1755" i="4"/>
  <c r="C1756" i="4"/>
  <c r="C1757" i="4"/>
  <c r="C1758" i="4"/>
  <c r="C1759" i="4"/>
  <c r="C1760" i="4"/>
  <c r="C1761" i="4"/>
  <c r="C1762" i="4"/>
  <c r="C1763" i="4"/>
  <c r="C1764" i="4"/>
  <c r="C1765" i="4"/>
  <c r="C1766" i="4"/>
  <c r="C1767" i="4"/>
  <c r="C1768" i="4"/>
  <c r="C1769" i="4"/>
  <c r="C1770" i="4"/>
  <c r="C1771" i="4"/>
  <c r="C1772" i="4"/>
  <c r="C1773" i="4"/>
  <c r="C1774" i="4"/>
  <c r="C1775" i="4"/>
  <c r="C1776" i="4"/>
  <c r="C1777" i="4"/>
  <c r="C1778" i="4"/>
  <c r="C1779" i="4"/>
  <c r="C1780" i="4"/>
  <c r="C1781" i="4"/>
  <c r="C1782" i="4"/>
  <c r="C1783" i="4"/>
  <c r="C1784" i="4"/>
  <c r="C1785" i="4"/>
  <c r="C1786" i="4"/>
  <c r="C1787" i="4"/>
  <c r="C1788" i="4"/>
  <c r="C1789" i="4"/>
  <c r="C1790" i="4"/>
  <c r="C1791" i="4"/>
  <c r="C1792" i="4"/>
  <c r="C1793" i="4"/>
  <c r="C1794" i="4"/>
  <c r="C1795" i="4"/>
  <c r="C1796" i="4"/>
  <c r="C1797" i="4"/>
  <c r="F1797" i="4"/>
  <c r="E1797" i="4"/>
  <c r="C1798" i="4"/>
  <c r="C1799" i="4"/>
  <c r="C1800" i="4"/>
  <c r="C1801" i="4"/>
  <c r="C1802" i="4"/>
  <c r="C1803" i="4"/>
  <c r="C1804" i="4"/>
  <c r="C1805" i="4"/>
  <c r="C1806" i="4"/>
  <c r="C1807" i="4"/>
  <c r="C1808" i="4"/>
  <c r="C1809" i="4"/>
  <c r="C1810" i="4"/>
  <c r="C1811" i="4"/>
  <c r="C1812" i="4"/>
  <c r="C1813" i="4"/>
  <c r="C1814" i="4"/>
  <c r="C1815" i="4"/>
  <c r="C1816" i="4"/>
  <c r="C1817" i="4"/>
  <c r="C1818" i="4"/>
  <c r="C1819" i="4"/>
  <c r="C1820" i="4"/>
  <c r="C1821" i="4"/>
  <c r="C1822" i="4"/>
  <c r="C1823" i="4"/>
  <c r="C1824" i="4"/>
  <c r="C1825" i="4"/>
  <c r="C1826" i="4"/>
  <c r="C1827" i="4"/>
  <c r="C1828" i="4"/>
  <c r="C1829" i="4"/>
  <c r="C1830" i="4"/>
  <c r="C1831" i="4"/>
  <c r="C1832" i="4"/>
  <c r="C1833" i="4"/>
  <c r="C1834" i="4"/>
  <c r="C1835" i="4"/>
  <c r="C1836" i="4"/>
  <c r="C1837" i="4"/>
  <c r="C1838" i="4"/>
  <c r="C1839" i="4"/>
  <c r="C1840" i="4"/>
  <c r="C1841" i="4"/>
  <c r="C1842" i="4"/>
  <c r="C1843" i="4"/>
  <c r="C1844" i="4"/>
  <c r="C1845" i="4"/>
  <c r="C1846" i="4"/>
  <c r="C1847" i="4"/>
  <c r="C1848" i="4"/>
  <c r="C1849" i="4"/>
  <c r="C1850" i="4"/>
  <c r="C1851" i="4"/>
  <c r="C1852" i="4"/>
  <c r="C1853" i="4"/>
  <c r="C1854" i="4"/>
  <c r="C1855" i="4"/>
  <c r="C1856" i="4"/>
  <c r="C1857" i="4"/>
  <c r="C1858" i="4"/>
  <c r="C1859" i="4"/>
  <c r="C1860" i="4"/>
  <c r="C1861" i="4"/>
  <c r="C1862" i="4"/>
  <c r="C1863" i="4"/>
  <c r="C1864" i="4"/>
  <c r="C1865" i="4"/>
  <c r="C1866" i="4"/>
  <c r="C1867" i="4"/>
  <c r="C1868" i="4"/>
  <c r="C1869" i="4"/>
  <c r="C1870" i="4"/>
  <c r="C1871" i="4"/>
  <c r="C1872" i="4"/>
  <c r="C1873" i="4"/>
  <c r="C1874" i="4"/>
  <c r="C1875" i="4"/>
  <c r="C1876" i="4"/>
  <c r="C1877" i="4"/>
  <c r="C1878" i="4"/>
  <c r="C1879" i="4"/>
  <c r="C1880" i="4"/>
  <c r="C1881" i="4"/>
  <c r="C1882" i="4"/>
  <c r="C1883" i="4"/>
  <c r="C1884" i="4"/>
  <c r="C1885" i="4"/>
  <c r="C1886" i="4"/>
  <c r="C1887" i="4"/>
  <c r="C1888" i="4"/>
  <c r="C1889" i="4"/>
  <c r="C1890" i="4"/>
  <c r="C1891" i="4"/>
  <c r="C1892" i="4"/>
  <c r="C1893" i="4"/>
  <c r="C1894" i="4"/>
  <c r="C1895" i="4"/>
  <c r="C1896" i="4"/>
  <c r="C1897" i="4"/>
  <c r="C1898" i="4"/>
  <c r="C1899" i="4"/>
  <c r="C1900" i="4"/>
  <c r="C1901" i="4"/>
  <c r="C1902" i="4"/>
  <c r="C1903" i="4"/>
  <c r="C1904" i="4"/>
  <c r="C1905" i="4"/>
  <c r="E1905" i="4"/>
  <c r="C1906" i="4"/>
  <c r="C1907" i="4"/>
  <c r="C1908" i="4"/>
  <c r="C1909" i="4"/>
  <c r="C1910" i="4"/>
  <c r="C1911" i="4"/>
  <c r="E1911" i="4"/>
  <c r="C1912" i="4"/>
  <c r="C1913" i="4"/>
  <c r="C1914" i="4"/>
  <c r="C1915" i="4"/>
  <c r="C1916" i="4"/>
  <c r="C1917" i="4"/>
  <c r="E1917" i="4"/>
  <c r="C1918" i="4"/>
  <c r="C1919" i="4"/>
  <c r="C1920" i="4"/>
  <c r="C1921" i="4"/>
  <c r="C1922" i="4"/>
  <c r="C1923" i="4"/>
  <c r="E1923" i="4"/>
  <c r="C1924" i="4"/>
  <c r="C1925" i="4"/>
  <c r="C1926" i="4"/>
  <c r="C1927" i="4"/>
  <c r="C1928" i="4"/>
  <c r="C1929" i="4"/>
  <c r="E1929" i="4"/>
  <c r="C1930" i="4"/>
  <c r="C1931" i="4"/>
  <c r="C1932" i="4"/>
  <c r="C1933" i="4"/>
  <c r="C1934" i="4"/>
  <c r="C1935" i="4"/>
  <c r="E1935" i="4"/>
  <c r="C1936" i="4"/>
  <c r="C1937" i="4"/>
  <c r="C1938" i="4"/>
  <c r="C1939" i="4"/>
  <c r="C1940" i="4"/>
  <c r="C1941" i="4"/>
  <c r="E1941" i="4"/>
  <c r="C1942" i="4"/>
  <c r="C1943" i="4"/>
  <c r="C1944" i="4"/>
  <c r="C1945" i="4"/>
  <c r="C1946" i="4"/>
  <c r="C1947" i="4"/>
  <c r="C1948" i="4"/>
  <c r="C1949" i="4"/>
  <c r="C1950" i="4"/>
  <c r="E1950" i="4"/>
  <c r="C1951" i="4"/>
  <c r="C1952" i="4"/>
  <c r="C1953" i="4"/>
  <c r="C1954" i="4"/>
  <c r="C1955" i="4"/>
  <c r="C1956" i="4"/>
  <c r="C1957" i="4"/>
  <c r="C1958" i="4"/>
  <c r="E1958" i="4"/>
  <c r="C1959" i="4"/>
  <c r="C1960" i="4"/>
  <c r="C1961" i="4"/>
  <c r="C1962" i="4"/>
  <c r="C1963" i="4"/>
  <c r="C1964" i="4"/>
  <c r="C1965" i="4"/>
  <c r="C1966" i="4"/>
  <c r="C1967" i="4"/>
  <c r="C1968" i="4"/>
  <c r="E1968" i="4"/>
  <c r="C1969" i="4"/>
  <c r="C1970" i="4"/>
  <c r="C1971" i="4"/>
  <c r="C1972" i="4"/>
  <c r="C1973" i="4"/>
  <c r="C1974" i="4"/>
  <c r="C1975" i="4"/>
  <c r="C1976" i="4"/>
  <c r="E1976" i="4"/>
  <c r="C1977" i="4"/>
  <c r="C1978" i="4"/>
  <c r="C1979" i="4"/>
  <c r="C1980" i="4"/>
  <c r="C1981" i="4"/>
  <c r="C1982" i="4"/>
  <c r="C1983" i="4"/>
  <c r="C1984" i="4"/>
  <c r="C1985" i="4"/>
  <c r="C1986" i="4"/>
  <c r="E1986" i="4"/>
  <c r="C1987" i="4"/>
  <c r="C1988" i="4"/>
  <c r="C1989" i="4"/>
  <c r="C1990" i="4"/>
  <c r="C1991" i="4"/>
  <c r="C1992" i="4"/>
  <c r="C1993" i="4"/>
  <c r="C1994" i="4"/>
  <c r="E1994" i="4"/>
  <c r="C1995" i="4"/>
  <c r="C1996" i="4"/>
  <c r="C1997" i="4"/>
  <c r="C1998" i="4"/>
  <c r="C1999" i="4"/>
  <c r="C2000" i="4"/>
  <c r="C2001" i="4"/>
  <c r="C2002" i="4"/>
  <c r="C2003" i="4"/>
  <c r="C2004" i="4"/>
  <c r="E2004" i="4"/>
  <c r="C2005" i="4"/>
  <c r="C2006" i="4"/>
  <c r="C2007" i="4"/>
  <c r="C2008" i="4"/>
  <c r="C2009" i="4"/>
  <c r="C2010" i="4"/>
  <c r="C2011" i="4"/>
  <c r="C2012" i="4"/>
  <c r="E2012" i="4"/>
  <c r="C2013" i="4"/>
  <c r="C2014" i="4"/>
  <c r="C2015" i="4"/>
  <c r="C2016" i="4"/>
  <c r="C2017" i="4"/>
  <c r="C2018" i="4"/>
  <c r="C2019" i="4"/>
  <c r="C2020" i="4"/>
  <c r="C2021" i="4"/>
  <c r="C2022" i="4"/>
  <c r="C2023" i="4"/>
  <c r="C2024" i="4"/>
  <c r="C2025" i="4"/>
  <c r="C2026" i="4"/>
  <c r="C2027" i="4"/>
  <c r="C2028" i="4"/>
  <c r="C2029" i="4"/>
  <c r="C2030" i="4"/>
  <c r="C2031" i="4"/>
  <c r="C2032" i="4"/>
  <c r="C2033" i="4"/>
  <c r="C2034" i="4"/>
  <c r="C2035" i="4"/>
  <c r="C2036" i="4"/>
  <c r="C2037" i="4"/>
  <c r="C2038" i="4"/>
  <c r="C2039" i="4"/>
  <c r="C2040" i="4"/>
  <c r="C2041" i="4"/>
  <c r="C2042" i="4"/>
  <c r="C2043" i="4"/>
  <c r="C2044" i="4"/>
  <c r="C2045" i="4"/>
  <c r="C2046" i="4"/>
  <c r="C2047" i="4"/>
  <c r="C2048" i="4"/>
  <c r="C2049" i="4"/>
  <c r="C2050" i="4"/>
  <c r="C2051" i="4"/>
  <c r="C2052" i="4"/>
  <c r="C2053" i="4"/>
  <c r="C2054" i="4"/>
  <c r="C2055" i="4"/>
  <c r="C2056" i="4"/>
  <c r="C2057" i="4"/>
  <c r="C2058" i="4"/>
  <c r="C2059" i="4"/>
  <c r="C2060" i="4"/>
  <c r="C2061" i="4"/>
  <c r="C2062" i="4"/>
  <c r="C2063" i="4"/>
  <c r="C2064" i="4"/>
  <c r="C2065" i="4"/>
  <c r="C2066" i="4"/>
  <c r="C2067" i="4"/>
  <c r="C2068" i="4"/>
  <c r="C2069" i="4"/>
  <c r="C2070" i="4"/>
  <c r="C2071" i="4"/>
  <c r="C2072" i="4"/>
  <c r="C2073" i="4"/>
  <c r="C2074" i="4"/>
  <c r="C2075" i="4"/>
  <c r="C2076" i="4"/>
  <c r="C2077" i="4"/>
  <c r="C2078" i="4"/>
  <c r="C2079" i="4"/>
  <c r="C2080" i="4"/>
  <c r="C2081" i="4"/>
  <c r="C2082" i="4"/>
  <c r="C2083" i="4"/>
  <c r="C2084" i="4"/>
  <c r="C2085" i="4"/>
  <c r="C2086" i="4"/>
  <c r="C2087" i="4"/>
  <c r="C2088" i="4"/>
  <c r="C2089" i="4"/>
  <c r="C2090" i="4"/>
  <c r="C2091" i="4"/>
  <c r="C2092" i="4"/>
  <c r="F2092" i="4"/>
  <c r="E2092" i="4"/>
  <c r="C2093" i="4"/>
  <c r="C2094" i="4"/>
  <c r="C2095" i="4"/>
  <c r="C2096" i="4"/>
  <c r="C2097" i="4"/>
  <c r="C2098" i="4"/>
  <c r="C2099" i="4"/>
  <c r="C2100" i="4"/>
  <c r="C2101" i="4"/>
  <c r="C2102" i="4"/>
  <c r="C2103" i="4"/>
  <c r="C2104" i="4"/>
  <c r="C2105" i="4"/>
  <c r="E2105" i="4"/>
  <c r="C2106" i="4"/>
  <c r="C2107" i="4"/>
  <c r="C2108" i="4"/>
  <c r="C2109" i="4"/>
  <c r="C2110" i="4"/>
  <c r="C2111" i="4"/>
  <c r="C2112" i="4"/>
  <c r="C2113" i="4"/>
  <c r="C2114" i="4"/>
  <c r="C2115" i="4"/>
  <c r="C2116" i="4"/>
  <c r="C2117" i="4"/>
  <c r="C2118" i="4"/>
  <c r="C2119" i="4"/>
  <c r="C2120" i="4"/>
  <c r="C2121" i="4"/>
  <c r="C2122" i="4"/>
  <c r="C2123" i="4"/>
  <c r="C2124" i="4"/>
  <c r="C2125" i="4"/>
  <c r="C2126" i="4"/>
  <c r="C2127" i="4"/>
  <c r="C2128" i="4"/>
  <c r="C2129" i="4"/>
  <c r="C2130" i="4"/>
  <c r="C2131" i="4"/>
  <c r="C2132" i="4"/>
  <c r="C2133" i="4"/>
  <c r="C2134" i="4"/>
  <c r="C2135" i="4"/>
  <c r="C2136" i="4"/>
  <c r="C2137" i="4"/>
  <c r="C2138" i="4"/>
  <c r="C2139" i="4"/>
  <c r="C2140" i="4"/>
  <c r="C2141" i="4"/>
  <c r="C2142" i="4"/>
  <c r="C2143" i="4"/>
  <c r="C2144" i="4"/>
  <c r="C2145" i="4"/>
  <c r="C2146" i="4"/>
  <c r="C2147" i="4"/>
  <c r="C2148" i="4"/>
  <c r="C2149" i="4"/>
  <c r="C2150" i="4"/>
  <c r="C2151" i="4"/>
  <c r="C2152" i="4"/>
  <c r="C2153" i="4"/>
  <c r="C2154" i="4"/>
  <c r="C2155" i="4"/>
  <c r="C2156" i="4"/>
  <c r="C2157" i="4"/>
  <c r="C2158" i="4"/>
  <c r="C2159" i="4"/>
  <c r="C2160" i="4"/>
  <c r="C2161" i="4"/>
  <c r="C2162" i="4"/>
  <c r="C2163" i="4"/>
  <c r="C2164" i="4"/>
  <c r="C2165" i="4"/>
  <c r="C2166" i="4"/>
  <c r="C2167" i="4"/>
  <c r="C2168" i="4"/>
  <c r="C2169" i="4"/>
  <c r="C2170" i="4"/>
  <c r="C2171" i="4"/>
  <c r="C2172" i="4"/>
  <c r="C2173" i="4"/>
  <c r="C2174" i="4"/>
  <c r="C2175" i="4"/>
  <c r="C2176" i="4"/>
  <c r="C2177" i="4"/>
  <c r="C2178" i="4"/>
  <c r="C2179" i="4"/>
  <c r="C2180" i="4"/>
  <c r="C2181" i="4"/>
  <c r="C2182" i="4"/>
  <c r="C2183" i="4"/>
  <c r="C2184" i="4"/>
  <c r="C2185" i="4"/>
  <c r="C2186" i="4"/>
  <c r="C2187" i="4"/>
  <c r="C2188" i="4"/>
  <c r="C2189" i="4"/>
  <c r="C2190" i="4"/>
  <c r="C2191" i="4"/>
  <c r="C2192" i="4"/>
  <c r="C2193" i="4"/>
  <c r="C2194" i="4"/>
  <c r="C2195" i="4"/>
  <c r="C2196" i="4"/>
  <c r="C2197" i="4"/>
  <c r="C2198" i="4"/>
  <c r="C2199" i="4"/>
  <c r="C2200" i="4"/>
  <c r="C2201" i="4"/>
  <c r="C2202" i="4"/>
  <c r="C2203" i="4"/>
  <c r="C2204" i="4"/>
  <c r="C2205" i="4"/>
  <c r="C2206" i="4"/>
  <c r="C2207" i="4"/>
  <c r="C2208" i="4"/>
  <c r="C2209" i="4"/>
  <c r="C2210" i="4"/>
  <c r="C2211" i="4"/>
  <c r="C2212" i="4"/>
  <c r="C2213" i="4"/>
  <c r="C2214" i="4"/>
  <c r="C2215" i="4"/>
  <c r="C2216" i="4"/>
  <c r="C2217" i="4"/>
  <c r="C2218" i="4"/>
  <c r="C2219" i="4"/>
  <c r="C2220" i="4"/>
  <c r="C2221" i="4"/>
  <c r="C2222" i="4"/>
  <c r="C2223" i="4"/>
  <c r="C2224" i="4"/>
  <c r="C2225" i="4"/>
  <c r="C2226" i="4"/>
  <c r="C2227" i="4"/>
  <c r="C2228" i="4"/>
  <c r="C2229" i="4"/>
  <c r="C2230" i="4"/>
  <c r="C2231" i="4"/>
  <c r="C2232" i="4"/>
  <c r="C2233" i="4"/>
  <c r="C2234" i="4"/>
  <c r="C2235" i="4"/>
  <c r="C2236" i="4"/>
  <c r="C2237" i="4"/>
  <c r="C2238" i="4"/>
  <c r="C2239" i="4"/>
  <c r="C2240" i="4"/>
  <c r="C2241" i="4"/>
  <c r="C2242" i="4"/>
  <c r="C2243" i="4"/>
  <c r="C2244" i="4"/>
  <c r="C2245" i="4"/>
  <c r="C2246" i="4"/>
  <c r="C2247" i="4"/>
  <c r="C2248" i="4"/>
  <c r="C2249" i="4"/>
  <c r="C2250" i="4"/>
  <c r="C2251" i="4"/>
  <c r="C2252" i="4"/>
  <c r="C2253" i="4"/>
  <c r="C2254" i="4"/>
  <c r="C2255" i="4"/>
  <c r="C2256" i="4"/>
  <c r="C2257" i="4"/>
  <c r="C2258" i="4"/>
  <c r="C2259" i="4"/>
  <c r="C2260" i="4"/>
  <c r="C2261" i="4"/>
  <c r="C2262" i="4"/>
  <c r="E2262" i="4"/>
  <c r="C2263" i="4"/>
  <c r="C2264" i="4"/>
  <c r="C2265" i="4"/>
  <c r="C2266" i="4"/>
  <c r="C2267" i="4"/>
  <c r="F2267" i="4"/>
  <c r="C2268" i="4"/>
  <c r="C2269" i="4"/>
  <c r="C2270" i="4"/>
  <c r="C2271" i="4"/>
  <c r="C2272" i="4"/>
  <c r="F2272" i="4"/>
  <c r="C2273" i="4"/>
  <c r="C2274" i="4"/>
  <c r="C2275" i="4"/>
  <c r="C2276" i="4"/>
  <c r="C2277" i="4"/>
  <c r="C2278" i="4"/>
  <c r="C2279" i="4"/>
  <c r="C2280" i="4"/>
  <c r="E2280" i="4"/>
  <c r="C2281" i="4"/>
  <c r="C2282" i="4"/>
  <c r="C2283" i="4"/>
  <c r="C2284" i="4"/>
  <c r="C2285" i="4"/>
  <c r="F2285" i="4"/>
  <c r="C2286" i="4"/>
  <c r="C2287" i="4"/>
  <c r="C2288" i="4"/>
  <c r="C2289" i="4"/>
  <c r="C2290" i="4"/>
  <c r="F2290" i="4"/>
  <c r="C2291" i="4"/>
  <c r="C2292" i="4"/>
  <c r="C2293" i="4"/>
  <c r="C2294" i="4"/>
  <c r="C2295" i="4"/>
  <c r="C2296" i="4"/>
  <c r="C2297" i="4"/>
  <c r="C2298" i="4"/>
  <c r="E2298" i="4"/>
  <c r="C2299" i="4"/>
  <c r="C2300" i="4"/>
  <c r="C2301" i="4"/>
  <c r="C2302" i="4"/>
  <c r="C2303" i="4"/>
  <c r="F2303" i="4"/>
  <c r="C2304" i="4"/>
  <c r="C2305" i="4"/>
  <c r="C2306" i="4"/>
  <c r="C2307" i="4"/>
  <c r="C2308" i="4"/>
  <c r="F2308" i="4"/>
  <c r="C2309" i="4"/>
  <c r="C2310" i="4"/>
  <c r="C2311" i="4"/>
  <c r="C2312" i="4"/>
  <c r="C2313" i="4"/>
  <c r="E2313" i="4"/>
  <c r="C2314" i="4"/>
  <c r="C2315" i="4"/>
  <c r="C2316" i="4"/>
  <c r="C2317" i="4"/>
  <c r="C2318" i="4"/>
  <c r="E2318" i="4"/>
  <c r="C2319" i="4"/>
  <c r="C2320" i="4"/>
  <c r="C2321" i="4"/>
  <c r="C2322" i="4"/>
  <c r="C2323" i="4"/>
  <c r="C2324" i="4"/>
  <c r="C2325" i="4"/>
  <c r="C2326" i="4"/>
  <c r="C2327" i="4"/>
  <c r="C2328" i="4"/>
  <c r="C2329" i="4"/>
  <c r="C2330" i="4"/>
  <c r="C2331" i="4"/>
  <c r="E2331" i="4"/>
  <c r="C2332" i="4"/>
  <c r="C2333" i="4"/>
  <c r="C2334" i="4"/>
  <c r="C2335" i="4"/>
  <c r="C2336" i="4"/>
  <c r="E2336" i="4"/>
  <c r="C2337" i="4"/>
  <c r="C2338" i="4"/>
  <c r="C2339" i="4"/>
  <c r="C2340" i="4"/>
  <c r="C2341" i="4"/>
  <c r="C2342" i="4"/>
  <c r="C2343" i="4"/>
  <c r="C2344" i="4"/>
  <c r="C2345" i="4"/>
  <c r="C2346" i="4"/>
  <c r="C2347" i="4"/>
  <c r="C2348" i="4"/>
  <c r="C2349" i="4"/>
  <c r="C2350" i="4"/>
  <c r="C2351" i="4"/>
  <c r="C2352" i="4"/>
  <c r="C2353" i="4"/>
  <c r="C2354" i="4"/>
  <c r="C2355" i="4"/>
  <c r="C2356" i="4"/>
  <c r="C2357" i="4"/>
  <c r="E2376" i="4" s="1"/>
  <c r="C2358" i="4"/>
  <c r="C2359" i="4"/>
  <c r="C2360" i="4"/>
  <c r="E2382" i="4" s="1"/>
  <c r="C2361" i="4"/>
  <c r="C2362" i="4"/>
  <c r="C2363" i="4"/>
  <c r="E2385" i="4" s="1"/>
  <c r="C2364" i="4"/>
  <c r="C2365" i="4"/>
  <c r="C2366" i="4"/>
  <c r="E2388" i="4" s="1"/>
  <c r="C2367" i="4"/>
  <c r="C2368" i="4"/>
  <c r="C2369" i="4"/>
  <c r="E2391" i="4" s="1"/>
  <c r="C2370" i="4"/>
  <c r="C2371" i="4"/>
  <c r="C2372" i="4"/>
  <c r="E2394" i="4" s="1"/>
  <c r="C2373" i="4"/>
  <c r="C2374" i="4"/>
  <c r="C2375" i="4"/>
  <c r="E2397" i="4" s="1"/>
  <c r="C2376" i="4"/>
  <c r="F2376" i="4"/>
  <c r="C2377" i="4"/>
  <c r="C2378" i="4"/>
  <c r="E2400" i="4" s="1"/>
  <c r="C2379" i="4"/>
  <c r="C2380" i="4"/>
  <c r="C2381" i="4"/>
  <c r="E2403" i="4" s="1"/>
  <c r="C2382" i="4"/>
  <c r="C2383" i="4"/>
  <c r="C2384" i="4"/>
  <c r="E2406" i="4" s="1"/>
  <c r="C2385" i="4"/>
  <c r="F2385" i="4"/>
  <c r="C2386" i="4"/>
  <c r="C2387" i="4"/>
  <c r="E2409" i="4" s="1"/>
  <c r="C2388" i="4"/>
  <c r="C2389" i="4"/>
  <c r="C2390" i="4"/>
  <c r="C2391" i="4"/>
  <c r="C2392" i="4"/>
  <c r="C2393" i="4"/>
  <c r="C2394" i="4"/>
  <c r="F2394" i="4"/>
  <c r="C2395" i="4"/>
  <c r="C2396" i="4"/>
  <c r="E2418" i="4" s="1"/>
  <c r="C2397" i="4"/>
  <c r="F2397" i="4"/>
  <c r="C2398" i="4"/>
  <c r="C2399" i="4"/>
  <c r="C2400" i="4"/>
  <c r="C2401" i="4"/>
  <c r="C2402" i="4"/>
  <c r="E2424" i="4" s="1"/>
  <c r="C2403" i="4"/>
  <c r="F2403" i="4"/>
  <c r="C2404" i="4"/>
  <c r="C2405" i="4"/>
  <c r="E2427" i="4" s="1"/>
  <c r="C2406" i="4"/>
  <c r="C2407" i="4"/>
  <c r="C2408" i="4"/>
  <c r="C2409" i="4"/>
  <c r="C2410" i="4"/>
  <c r="C2411" i="4"/>
  <c r="C2412" i="4"/>
  <c r="C2413" i="4"/>
  <c r="C2414" i="4"/>
  <c r="C2415" i="4"/>
  <c r="C2416" i="4"/>
  <c r="C2417" i="4"/>
  <c r="C2418" i="4"/>
  <c r="F2418" i="4"/>
  <c r="C2419" i="4"/>
  <c r="C2420" i="4"/>
  <c r="C2421" i="4"/>
  <c r="C2422" i="4"/>
  <c r="C2423" i="4"/>
  <c r="C2424" i="4"/>
  <c r="C2425" i="4"/>
  <c r="C2426" i="4"/>
  <c r="C2427" i="4"/>
  <c r="C2428" i="4"/>
  <c r="C2429" i="4"/>
  <c r="C2430" i="4"/>
  <c r="C2431" i="4"/>
  <c r="C2432" i="4"/>
  <c r="C2433" i="4"/>
  <c r="C2434" i="4"/>
  <c r="C2435" i="4"/>
  <c r="C2436" i="4"/>
  <c r="C2437" i="4"/>
  <c r="C2438" i="4"/>
  <c r="C2439" i="4"/>
  <c r="C2440" i="4"/>
  <c r="C2441" i="4"/>
  <c r="C2442" i="4"/>
  <c r="C2443" i="4"/>
  <c r="C2444" i="4"/>
  <c r="C2445" i="4"/>
  <c r="C2446" i="4"/>
  <c r="C2447" i="4"/>
  <c r="C2448" i="4"/>
  <c r="C2449" i="4"/>
  <c r="C2450" i="4"/>
  <c r="C2451" i="4"/>
  <c r="C2452" i="4"/>
  <c r="C2453" i="4"/>
  <c r="C2454" i="4"/>
  <c r="C2455" i="4"/>
  <c r="C2456" i="4"/>
  <c r="C2457" i="4"/>
  <c r="C2458" i="4"/>
  <c r="C2459" i="4"/>
  <c r="C2460" i="4"/>
  <c r="C2461" i="4"/>
  <c r="C2462" i="4"/>
  <c r="C2463" i="4"/>
  <c r="C2464" i="4"/>
  <c r="C2465" i="4"/>
  <c r="C2466" i="4"/>
  <c r="C2467" i="4"/>
  <c r="C2468" i="4"/>
  <c r="C2469" i="4"/>
  <c r="C2470" i="4"/>
  <c r="C2471" i="4"/>
  <c r="C2472" i="4"/>
  <c r="C2473" i="4"/>
  <c r="C2474" i="4"/>
  <c r="C2475" i="4"/>
  <c r="C2476" i="4"/>
  <c r="C2477" i="4"/>
  <c r="C2478" i="4"/>
  <c r="C2479" i="4"/>
  <c r="C2480" i="4"/>
  <c r="C2481" i="4"/>
  <c r="C2482" i="4"/>
  <c r="C2483" i="4"/>
  <c r="C2484" i="4"/>
  <c r="C2485" i="4"/>
  <c r="C2486" i="4"/>
  <c r="C2487" i="4"/>
  <c r="C2488" i="4"/>
  <c r="C2489" i="4"/>
  <c r="C2490" i="4"/>
  <c r="C2491" i="4"/>
  <c r="C2492" i="4"/>
  <c r="C2493" i="4"/>
  <c r="C2494" i="4"/>
  <c r="C2495" i="4"/>
  <c r="C2496" i="4"/>
  <c r="C2497" i="4"/>
  <c r="C2498" i="4"/>
  <c r="C2499" i="4"/>
  <c r="C2500" i="4"/>
  <c r="C2501" i="4"/>
  <c r="C2502" i="4"/>
  <c r="C2503" i="4"/>
  <c r="C2504" i="4"/>
  <c r="C2505" i="4"/>
  <c r="C2506" i="4"/>
  <c r="C2507" i="4"/>
  <c r="C2508" i="4"/>
  <c r="C2509" i="4"/>
  <c r="C2510" i="4"/>
  <c r="C2511" i="4"/>
  <c r="C2512" i="4"/>
  <c r="C2513" i="4"/>
  <c r="C2514" i="4"/>
  <c r="C2515" i="4"/>
  <c r="C2516" i="4"/>
  <c r="C2517" i="4"/>
  <c r="C2518" i="4"/>
  <c r="C2519" i="4"/>
  <c r="C2520" i="4"/>
  <c r="C2521" i="4"/>
  <c r="C2522" i="4"/>
  <c r="C2523" i="4"/>
  <c r="C2524" i="4"/>
  <c r="C2525" i="4"/>
  <c r="C2526" i="4"/>
  <c r="C2527" i="4"/>
  <c r="C2528" i="4"/>
  <c r="C2529" i="4"/>
  <c r="C2530" i="4"/>
  <c r="C2531" i="4"/>
  <c r="C2532" i="4"/>
  <c r="C2533" i="4"/>
  <c r="C2534" i="4"/>
  <c r="C2535" i="4"/>
  <c r="C2536" i="4"/>
  <c r="C2537" i="4"/>
  <c r="C2538" i="4"/>
  <c r="C2539" i="4"/>
  <c r="C2540" i="4"/>
  <c r="C2541" i="4"/>
  <c r="C2542" i="4"/>
  <c r="C2543" i="4"/>
  <c r="C2544" i="4"/>
  <c r="C2545" i="4"/>
  <c r="C2546" i="4"/>
  <c r="C2547" i="4"/>
  <c r="C2548" i="4"/>
  <c r="C2549" i="4"/>
  <c r="C2550" i="4"/>
  <c r="C2551" i="4"/>
  <c r="C2552" i="4"/>
  <c r="C2553" i="4"/>
  <c r="C2554" i="4"/>
  <c r="C2555" i="4"/>
  <c r="C2556" i="4"/>
  <c r="C2557" i="4"/>
  <c r="C2558" i="4"/>
  <c r="C2559" i="4"/>
  <c r="C2560" i="4"/>
  <c r="C2561" i="4"/>
  <c r="C2562" i="4"/>
  <c r="C2563" i="4"/>
  <c r="C2564" i="4"/>
  <c r="C2565" i="4"/>
  <c r="C2566" i="4"/>
  <c r="C2567" i="4"/>
  <c r="C2568" i="4"/>
  <c r="C2569" i="4"/>
  <c r="C2570" i="4"/>
  <c r="C2571" i="4"/>
  <c r="C2572" i="4"/>
  <c r="C2573" i="4"/>
  <c r="C2574" i="4"/>
  <c r="C2575" i="4"/>
  <c r="C2576" i="4"/>
  <c r="C2577" i="4"/>
  <c r="C2578" i="4"/>
  <c r="C2579" i="4"/>
  <c r="C2580" i="4"/>
  <c r="C2581" i="4"/>
  <c r="C2582" i="4"/>
  <c r="C2583" i="4"/>
  <c r="C2584" i="4"/>
  <c r="C2585" i="4"/>
  <c r="C2586" i="4"/>
  <c r="C2587" i="4"/>
  <c r="C2588" i="4"/>
  <c r="C2589" i="4"/>
  <c r="C2590" i="4"/>
  <c r="C2591" i="4"/>
  <c r="C2592" i="4"/>
  <c r="C2593" i="4"/>
  <c r="C2594" i="4"/>
  <c r="C2595" i="4"/>
  <c r="C2596" i="4"/>
  <c r="C2597" i="4"/>
  <c r="C2598" i="4"/>
  <c r="C2599" i="4"/>
  <c r="C2600" i="4"/>
  <c r="C2601" i="4"/>
  <c r="C2602" i="4"/>
  <c r="C2603" i="4"/>
  <c r="C2604" i="4"/>
  <c r="C2605" i="4"/>
  <c r="C2606" i="4"/>
  <c r="C2607" i="4"/>
  <c r="C2608" i="4"/>
  <c r="C2609" i="4"/>
  <c r="C2610" i="4"/>
  <c r="C2611" i="4"/>
  <c r="C2612" i="4"/>
  <c r="C2613" i="4"/>
  <c r="C2614" i="4"/>
  <c r="C2615" i="4"/>
  <c r="C2616" i="4"/>
  <c r="C2617" i="4"/>
  <c r="C2618" i="4"/>
  <c r="C2619" i="4"/>
  <c r="C2620" i="4"/>
  <c r="C2621" i="4"/>
  <c r="C2622" i="4"/>
  <c r="C2623" i="4"/>
  <c r="C2624" i="4"/>
  <c r="C2625" i="4"/>
  <c r="C2626" i="4"/>
  <c r="C2627" i="4"/>
  <c r="C2628" i="4"/>
  <c r="C2629" i="4"/>
  <c r="C2630" i="4"/>
  <c r="C2631" i="4"/>
  <c r="C2632" i="4"/>
  <c r="C2633" i="4"/>
  <c r="C2634" i="4"/>
  <c r="C2635" i="4"/>
  <c r="C2636" i="4"/>
  <c r="C2637" i="4"/>
  <c r="C2638" i="4"/>
  <c r="C2639" i="4"/>
  <c r="C2640" i="4"/>
  <c r="C2641" i="4"/>
  <c r="C2642" i="4"/>
  <c r="C2643" i="4"/>
  <c r="C2644" i="4"/>
  <c r="C2645" i="4"/>
  <c r="C2646" i="4"/>
  <c r="C2647" i="4"/>
  <c r="C2648" i="4"/>
  <c r="C2649" i="4"/>
  <c r="C2650" i="4"/>
  <c r="C2651" i="4"/>
  <c r="C2652" i="4"/>
  <c r="C2653" i="4"/>
  <c r="C2654" i="4"/>
  <c r="C2655" i="4"/>
  <c r="C2656" i="4"/>
  <c r="C2657" i="4"/>
  <c r="C2658" i="4"/>
  <c r="C2659" i="4"/>
  <c r="C2660" i="4"/>
  <c r="C2661" i="4"/>
  <c r="C2662" i="4"/>
  <c r="C2663" i="4"/>
  <c r="C2664" i="4"/>
  <c r="C2665" i="4"/>
  <c r="C2666" i="4"/>
  <c r="C2667" i="4"/>
  <c r="C2668" i="4"/>
  <c r="C2669" i="4"/>
  <c r="C2670" i="4"/>
  <c r="C2671" i="4"/>
  <c r="C2672" i="4"/>
  <c r="C2673" i="4"/>
  <c r="C2674" i="4"/>
  <c r="C2675" i="4"/>
  <c r="C2676" i="4"/>
  <c r="C2677" i="4"/>
  <c r="C2678" i="4"/>
  <c r="C2679" i="4"/>
  <c r="C2680" i="4"/>
  <c r="C2681" i="4"/>
  <c r="C2682" i="4"/>
  <c r="C2683" i="4"/>
  <c r="C2684" i="4"/>
  <c r="C2685" i="4"/>
  <c r="C2686" i="4"/>
  <c r="C2687" i="4"/>
  <c r="C2688" i="4"/>
  <c r="C2689" i="4"/>
  <c r="C2690" i="4"/>
  <c r="C2691" i="4"/>
  <c r="C2692" i="4"/>
  <c r="C2693" i="4"/>
  <c r="C2694" i="4"/>
  <c r="C2695" i="4"/>
  <c r="C2696" i="4"/>
  <c r="C2697" i="4"/>
  <c r="C2698" i="4"/>
  <c r="C2699" i="4"/>
  <c r="C2700" i="4"/>
  <c r="C2701" i="4"/>
  <c r="C2702" i="4"/>
  <c r="C2703" i="4"/>
  <c r="C2704" i="4"/>
  <c r="C2705" i="4"/>
  <c r="C2706" i="4"/>
  <c r="C2707" i="4"/>
  <c r="C2708" i="4"/>
  <c r="C2709" i="4"/>
  <c r="F2709" i="4"/>
  <c r="E2709" i="4"/>
  <c r="C2710" i="4"/>
  <c r="C2711" i="4"/>
  <c r="C2712" i="4"/>
  <c r="C2713" i="4"/>
  <c r="C2714" i="4"/>
  <c r="C2715" i="4"/>
  <c r="C2716" i="4"/>
  <c r="E2716" i="4"/>
  <c r="F2716" i="4"/>
  <c r="C2717" i="4"/>
  <c r="C2718" i="4"/>
  <c r="F2718" i="4"/>
  <c r="E2718" i="4"/>
  <c r="C2719" i="4"/>
  <c r="C2720" i="4"/>
  <c r="C2721" i="4"/>
  <c r="C2722" i="4"/>
  <c r="C2723" i="4"/>
  <c r="C2724" i="4"/>
  <c r="C2725" i="4"/>
  <c r="E2725" i="4"/>
  <c r="C2726" i="4"/>
  <c r="C2727" i="4"/>
  <c r="F2727" i="4"/>
  <c r="E2727" i="4"/>
  <c r="C2728" i="4"/>
  <c r="C2729" i="4"/>
  <c r="C2730" i="4"/>
  <c r="C2731" i="4"/>
  <c r="C2732" i="4"/>
  <c r="C2733" i="4"/>
  <c r="C2734" i="4"/>
  <c r="C2735" i="4"/>
  <c r="C2736" i="4"/>
  <c r="F2736" i="4"/>
  <c r="E2736" i="4"/>
  <c r="C2737" i="4"/>
  <c r="C2738" i="4"/>
  <c r="C2739" i="4"/>
  <c r="C2740" i="4"/>
  <c r="C2741" i="4"/>
  <c r="C2742" i="4"/>
  <c r="C2743" i="4"/>
  <c r="E2743" i="4"/>
  <c r="C2744" i="4"/>
  <c r="C2745" i="4"/>
  <c r="C2746" i="4"/>
  <c r="C2747" i="4"/>
  <c r="C2748" i="4"/>
  <c r="C2749" i="4"/>
  <c r="C2750" i="4"/>
  <c r="C2751" i="4"/>
  <c r="C2752" i="4"/>
  <c r="C2753" i="4"/>
  <c r="C2754" i="4"/>
  <c r="C2755" i="4"/>
  <c r="C2756" i="4"/>
  <c r="C2757" i="4"/>
  <c r="C2758" i="4"/>
  <c r="C2759" i="4"/>
  <c r="C2760" i="4"/>
  <c r="C2761" i="4"/>
  <c r="C2762" i="4"/>
  <c r="C2763" i="4"/>
  <c r="C2764" i="4"/>
  <c r="C2765" i="4"/>
  <c r="C2766" i="4"/>
  <c r="C2767" i="4"/>
  <c r="C2768" i="4"/>
  <c r="C2769" i="4"/>
  <c r="C2770" i="4"/>
  <c r="C2771" i="4"/>
  <c r="C2772" i="4"/>
  <c r="C2773" i="4"/>
  <c r="C2774" i="4"/>
  <c r="C2775" i="4"/>
  <c r="C2776" i="4"/>
  <c r="C2777" i="4"/>
  <c r="C2778" i="4"/>
  <c r="C2779" i="4"/>
  <c r="C2780" i="4"/>
  <c r="C2781" i="4"/>
  <c r="C2782" i="4"/>
  <c r="C2783" i="4"/>
  <c r="C2784" i="4"/>
  <c r="C2785" i="4"/>
  <c r="C2786" i="4"/>
  <c r="C2787" i="4"/>
  <c r="C2788" i="4"/>
  <c r="C2789" i="4"/>
  <c r="C2790" i="4"/>
  <c r="C2791" i="4"/>
  <c r="C2792" i="4"/>
  <c r="C2793" i="4"/>
  <c r="C2794" i="4"/>
  <c r="C2795" i="4"/>
  <c r="C2796" i="4"/>
  <c r="C2797" i="4"/>
  <c r="C2798" i="4"/>
  <c r="C2799" i="4"/>
  <c r="C2800" i="4"/>
  <c r="E2824" i="4" s="1"/>
  <c r="C2801" i="4"/>
  <c r="C2802" i="4"/>
  <c r="C2803" i="4"/>
  <c r="C2804" i="4"/>
  <c r="C2805" i="4"/>
  <c r="C2806" i="4"/>
  <c r="C2807" i="4"/>
  <c r="C2808" i="4"/>
  <c r="C2809" i="4"/>
  <c r="C2810" i="4"/>
  <c r="C2811" i="4"/>
  <c r="C2812" i="4"/>
  <c r="C2813" i="4"/>
  <c r="C2814" i="4"/>
  <c r="C2815" i="4"/>
  <c r="C2816" i="4"/>
  <c r="C2817" i="4"/>
  <c r="C2818" i="4"/>
  <c r="C2819" i="4"/>
  <c r="C2820" i="4"/>
  <c r="C2821" i="4"/>
  <c r="C2822" i="4"/>
  <c r="C2823" i="4"/>
  <c r="C2824" i="4"/>
  <c r="F2824" i="4"/>
  <c r="C2825" i="4"/>
  <c r="C2826" i="4"/>
  <c r="F2826" i="4"/>
  <c r="E2826" i="4"/>
  <c r="C2827" i="4"/>
  <c r="C2828" i="4"/>
  <c r="C2829" i="4"/>
  <c r="F2829" i="4"/>
  <c r="E2829" i="4"/>
  <c r="C2830" i="4"/>
  <c r="C2831" i="4"/>
  <c r="C2832" i="4"/>
  <c r="F2832" i="4"/>
  <c r="E2832" i="4"/>
  <c r="C2833" i="4"/>
  <c r="C2834" i="4"/>
  <c r="C2835" i="4"/>
  <c r="F2835" i="4"/>
  <c r="E2835" i="4"/>
  <c r="C2836" i="4"/>
  <c r="C2837" i="4"/>
  <c r="C2838" i="4"/>
  <c r="F2838" i="4"/>
  <c r="E2838" i="4"/>
  <c r="C2839" i="4"/>
  <c r="C2840" i="4"/>
  <c r="C2841" i="4"/>
  <c r="F2841" i="4"/>
  <c r="E2841" i="4"/>
  <c r="C2842" i="4"/>
  <c r="C2843" i="4"/>
  <c r="C2844" i="4"/>
  <c r="F2844" i="4"/>
  <c r="E2844" i="4"/>
  <c r="C2845" i="4"/>
  <c r="C2846" i="4"/>
  <c r="C2847" i="4"/>
  <c r="F2847" i="4"/>
  <c r="E2847" i="4"/>
  <c r="C2848" i="4"/>
  <c r="C2849" i="4"/>
  <c r="C2850" i="4"/>
  <c r="F2850" i="4"/>
  <c r="E2850" i="4"/>
  <c r="C2851" i="4"/>
  <c r="C2852" i="4"/>
  <c r="C2853" i="4"/>
  <c r="F2853" i="4"/>
  <c r="E2853" i="4"/>
  <c r="C2854" i="4"/>
  <c r="C2855" i="4"/>
  <c r="C2856" i="4"/>
  <c r="F2856" i="4"/>
  <c r="E2856" i="4"/>
  <c r="C2857" i="4"/>
  <c r="C2858" i="4"/>
  <c r="C2859" i="4"/>
  <c r="F2859" i="4"/>
  <c r="E2859" i="4"/>
  <c r="C2860" i="4"/>
  <c r="C2861" i="4"/>
  <c r="C2862" i="4"/>
  <c r="F2862" i="4"/>
  <c r="E2862" i="4"/>
  <c r="C2863" i="4"/>
  <c r="C2864" i="4"/>
  <c r="C2865" i="4"/>
  <c r="F2865" i="4"/>
  <c r="E2865" i="4"/>
  <c r="C2866" i="4"/>
  <c r="C2867" i="4"/>
  <c r="C2868" i="4"/>
  <c r="F2868" i="4"/>
  <c r="E2868" i="4"/>
  <c r="C2869" i="4"/>
  <c r="C2870" i="4"/>
  <c r="C2871" i="4"/>
  <c r="F2871" i="4"/>
  <c r="E2871" i="4"/>
  <c r="C2872" i="4"/>
  <c r="C2873" i="4"/>
  <c r="C2874" i="4"/>
  <c r="F2874" i="4"/>
  <c r="E2874" i="4"/>
  <c r="C2875" i="4"/>
  <c r="C2876" i="4"/>
  <c r="C2877" i="4"/>
  <c r="F2877" i="4"/>
  <c r="E2877" i="4"/>
  <c r="C2878" i="4"/>
  <c r="C2879" i="4"/>
  <c r="C2880" i="4"/>
  <c r="F2880" i="4"/>
  <c r="E2880" i="4"/>
  <c r="C2881" i="4"/>
  <c r="C2882" i="4"/>
  <c r="C2883" i="4"/>
  <c r="F2883" i="4"/>
  <c r="E2883" i="4"/>
  <c r="C2884" i="4"/>
  <c r="C2885" i="4"/>
  <c r="C2886" i="4"/>
  <c r="F2886" i="4"/>
  <c r="E2886" i="4"/>
  <c r="C2887" i="4"/>
  <c r="C2888" i="4"/>
  <c r="C2889" i="4"/>
  <c r="F2889" i="4"/>
  <c r="E2889" i="4"/>
  <c r="C2890" i="4"/>
  <c r="C2891" i="4"/>
  <c r="C2892" i="4"/>
  <c r="F2892" i="4"/>
  <c r="E2892" i="4"/>
  <c r="C2893" i="4"/>
  <c r="C2894" i="4"/>
  <c r="C2895" i="4"/>
  <c r="F2895" i="4"/>
  <c r="E2895" i="4"/>
  <c r="C2896" i="4"/>
  <c r="C2897" i="4"/>
  <c r="C2898" i="4"/>
  <c r="F2898" i="4"/>
  <c r="E2898" i="4"/>
  <c r="C2899" i="4"/>
  <c r="C2900" i="4"/>
  <c r="C2901" i="4"/>
  <c r="F2901" i="4"/>
  <c r="E2901" i="4"/>
  <c r="C2902" i="4"/>
  <c r="C2903" i="4"/>
  <c r="C2904" i="4"/>
  <c r="F2904" i="4"/>
  <c r="E2904" i="4"/>
  <c r="C2905" i="4"/>
  <c r="C2906" i="4"/>
  <c r="C2907" i="4"/>
  <c r="F2907" i="4"/>
  <c r="E2907" i="4"/>
  <c r="C2908" i="4"/>
  <c r="C2909" i="4"/>
  <c r="C2910" i="4"/>
  <c r="F2910" i="4"/>
  <c r="E2910" i="4"/>
  <c r="C2911" i="4"/>
  <c r="C2912" i="4"/>
  <c r="C2913" i="4"/>
  <c r="F2913" i="4"/>
  <c r="C2914" i="4"/>
  <c r="C2915" i="4"/>
  <c r="C2916" i="4"/>
  <c r="F2916" i="4"/>
  <c r="C2917" i="4"/>
  <c r="C2918" i="4"/>
  <c r="C2919" i="4"/>
  <c r="F2919" i="4"/>
  <c r="C2920" i="4"/>
  <c r="C2921" i="4"/>
  <c r="C2922" i="4"/>
  <c r="F2922" i="4"/>
  <c r="C2923" i="4"/>
  <c r="C2924" i="4"/>
  <c r="C2925" i="4"/>
  <c r="F2925" i="4"/>
  <c r="C2926" i="4"/>
  <c r="C2927" i="4"/>
  <c r="C2928" i="4"/>
  <c r="F2928" i="4"/>
  <c r="C2929" i="4"/>
  <c r="C2930" i="4"/>
  <c r="C2931" i="4"/>
  <c r="F2931" i="4"/>
  <c r="C2932" i="4"/>
  <c r="C2933" i="4"/>
  <c r="C2934" i="4"/>
  <c r="F2934" i="4"/>
  <c r="C2935" i="4"/>
  <c r="C2936" i="4"/>
  <c r="C2937" i="4"/>
  <c r="F2937" i="4"/>
  <c r="C2938" i="4"/>
  <c r="C2939" i="4"/>
  <c r="C2940" i="4"/>
  <c r="F2940" i="4"/>
  <c r="C2941" i="4"/>
  <c r="C2942" i="4"/>
  <c r="C2943" i="4"/>
  <c r="F2943" i="4"/>
  <c r="C2944" i="4"/>
  <c r="C2945" i="4"/>
  <c r="C2946" i="4"/>
  <c r="F2946" i="4"/>
  <c r="C2947" i="4"/>
  <c r="C2948" i="4"/>
  <c r="C2949" i="4"/>
  <c r="F2949" i="4"/>
  <c r="C2950" i="4"/>
  <c r="C2951" i="4"/>
  <c r="C2952" i="4"/>
  <c r="F2952" i="4"/>
  <c r="C2953" i="4"/>
  <c r="C2954" i="4"/>
  <c r="C2955" i="4"/>
  <c r="F2955" i="4"/>
  <c r="C2956" i="4"/>
  <c r="C2957" i="4"/>
  <c r="C2958" i="4"/>
  <c r="F2958" i="4"/>
  <c r="C2959" i="4"/>
  <c r="C2960" i="4"/>
  <c r="C2961" i="4"/>
  <c r="F2961" i="4"/>
  <c r="C2962" i="4"/>
  <c r="C2963" i="4"/>
  <c r="C2964" i="4"/>
  <c r="F2964" i="4"/>
  <c r="C2965" i="4"/>
  <c r="C2966" i="4"/>
  <c r="C2967" i="4"/>
  <c r="F2967" i="4"/>
  <c r="C2968" i="4"/>
  <c r="C2969" i="4"/>
  <c r="C2970" i="4"/>
  <c r="F2970" i="4"/>
  <c r="C2971" i="4"/>
  <c r="C2972" i="4"/>
  <c r="C2973" i="4"/>
  <c r="F2973" i="4"/>
  <c r="C2974" i="4"/>
  <c r="C2975" i="4"/>
  <c r="C2976" i="4"/>
  <c r="F2976" i="4"/>
  <c r="C2977" i="4"/>
  <c r="C2978" i="4"/>
  <c r="C2979" i="4"/>
  <c r="F2979" i="4"/>
  <c r="C2980" i="4"/>
  <c r="C2981" i="4"/>
  <c r="C2982" i="4"/>
  <c r="F2982" i="4"/>
  <c r="C2983" i="4"/>
  <c r="C2984" i="4"/>
  <c r="C2985" i="4"/>
  <c r="F2985" i="4"/>
  <c r="C2986" i="4"/>
  <c r="C2987" i="4"/>
  <c r="C2988" i="4"/>
  <c r="F2988" i="4"/>
  <c r="C2989" i="4"/>
  <c r="C2990" i="4"/>
  <c r="C2991" i="4"/>
  <c r="F2991" i="4"/>
  <c r="C2992" i="4"/>
  <c r="C2993" i="4"/>
  <c r="C2994" i="4"/>
  <c r="F2994" i="4"/>
  <c r="C2995" i="4"/>
  <c r="C2996" i="4"/>
  <c r="C2997" i="4"/>
  <c r="F2997" i="4"/>
  <c r="C2998" i="4"/>
  <c r="C2999" i="4"/>
  <c r="C3000" i="4"/>
  <c r="F3000" i="4"/>
  <c r="C3001" i="4"/>
  <c r="C3002" i="4"/>
  <c r="C3003" i="4"/>
  <c r="F3003" i="4"/>
  <c r="C3004" i="4"/>
  <c r="E3004" i="4"/>
  <c r="F3004" i="4"/>
  <c r="C3005" i="4"/>
  <c r="C3006" i="4"/>
  <c r="C3007" i="4"/>
  <c r="E3007" i="4"/>
  <c r="C3008" i="4"/>
  <c r="C3009" i="4"/>
  <c r="C3010" i="4"/>
  <c r="C3011" i="4"/>
  <c r="C3012" i="4"/>
  <c r="C3013" i="4"/>
  <c r="C3014" i="4"/>
  <c r="C3015" i="4"/>
  <c r="C3016" i="4"/>
  <c r="E3016" i="4"/>
  <c r="C3017" i="4"/>
  <c r="C3018" i="4"/>
  <c r="C3019" i="4"/>
  <c r="C3020" i="4"/>
  <c r="C3021" i="4"/>
  <c r="C3022" i="4"/>
  <c r="C3023" i="4"/>
  <c r="C3024" i="4"/>
  <c r="C3025" i="4"/>
  <c r="C3026" i="4"/>
  <c r="C3027" i="4"/>
  <c r="C3028" i="4"/>
  <c r="C3029" i="4"/>
  <c r="C3030" i="4"/>
  <c r="C3031" i="4"/>
  <c r="C3032" i="4"/>
  <c r="C3033" i="4"/>
  <c r="C3034" i="4"/>
  <c r="E3034" i="4"/>
  <c r="C3035" i="4"/>
  <c r="C3036" i="4"/>
  <c r="C3037" i="4"/>
  <c r="C3038" i="4"/>
  <c r="C3039" i="4"/>
  <c r="C3040" i="4"/>
  <c r="C3041" i="4"/>
  <c r="C3042" i="4"/>
  <c r="C3043" i="4"/>
  <c r="C3044" i="4"/>
  <c r="C3045" i="4"/>
  <c r="C3046" i="4"/>
  <c r="C3047" i="4"/>
  <c r="C3048" i="4"/>
  <c r="C3049" i="4"/>
  <c r="C3050" i="4"/>
  <c r="C3051" i="4"/>
  <c r="C3052" i="4"/>
  <c r="C3053" i="4"/>
  <c r="C3054" i="4"/>
  <c r="C3055" i="4"/>
  <c r="C3056" i="4"/>
  <c r="C3057" i="4"/>
  <c r="E3057" i="4"/>
  <c r="C3058" i="4"/>
  <c r="E3081" i="4" s="1"/>
  <c r="C3059" i="4"/>
  <c r="F3083" i="4" s="1"/>
  <c r="C3060" i="4"/>
  <c r="C3061" i="4"/>
  <c r="C3062" i="4"/>
  <c r="E3062" i="4"/>
  <c r="C3063" i="4"/>
  <c r="C3064" i="4"/>
  <c r="C3065" i="4"/>
  <c r="C3066" i="4"/>
  <c r="C3067" i="4"/>
  <c r="C3068" i="4"/>
  <c r="C3069" i="4"/>
  <c r="C3070" i="4"/>
  <c r="E3094" i="4" s="1"/>
  <c r="E3070" i="4"/>
  <c r="C3071" i="4"/>
  <c r="C3072" i="4"/>
  <c r="C3073" i="4"/>
  <c r="C3074" i="4"/>
  <c r="C3075" i="4"/>
  <c r="C3076" i="4"/>
  <c r="C3077" i="4"/>
  <c r="C3078" i="4"/>
  <c r="C3079" i="4"/>
  <c r="E3103" i="4" s="1"/>
  <c r="C3080" i="4"/>
  <c r="C3081" i="4"/>
  <c r="C3082" i="4"/>
  <c r="E3106" i="4" s="1"/>
  <c r="C3083" i="4"/>
  <c r="E3083" i="4"/>
  <c r="C3084" i="4"/>
  <c r="C3085" i="4"/>
  <c r="C3086" i="4"/>
  <c r="C3087" i="4"/>
  <c r="C3088" i="4"/>
  <c r="E3112" i="4" s="1"/>
  <c r="C3089" i="4"/>
  <c r="C3090" i="4"/>
  <c r="C3091" i="4"/>
  <c r="C3092" i="4"/>
  <c r="C3093" i="4"/>
  <c r="C3094" i="4"/>
  <c r="E3118" i="4" s="1"/>
  <c r="C3095" i="4"/>
  <c r="C3096" i="4"/>
  <c r="C3097" i="4"/>
  <c r="C3098" i="4"/>
  <c r="C3099" i="4"/>
  <c r="C3100" i="4"/>
  <c r="E3124" i="4" s="1"/>
  <c r="C3101" i="4"/>
  <c r="C3102" i="4"/>
  <c r="C3103" i="4"/>
  <c r="C3104" i="4"/>
  <c r="C3105" i="4"/>
  <c r="C3106" i="4"/>
  <c r="E3130" i="4" s="1"/>
  <c r="F3106" i="4"/>
  <c r="C3107" i="4"/>
  <c r="C3108" i="4"/>
  <c r="C3109" i="4"/>
  <c r="C3110" i="4"/>
  <c r="C3111" i="4"/>
  <c r="C3112" i="4"/>
  <c r="E3136" i="4" s="1"/>
  <c r="C3113" i="4"/>
  <c r="C3114" i="4"/>
  <c r="C3115" i="4"/>
  <c r="C3116" i="4"/>
  <c r="C3117" i="4"/>
  <c r="C3118" i="4"/>
  <c r="E3142" i="4" s="1"/>
  <c r="C3119" i="4"/>
  <c r="C3120" i="4"/>
  <c r="C3121" i="4"/>
  <c r="C3122" i="4"/>
  <c r="C3123" i="4"/>
  <c r="C3124" i="4"/>
  <c r="E3148" i="4" s="1"/>
  <c r="F3124" i="4"/>
  <c r="C3125" i="4"/>
  <c r="C3126" i="4"/>
  <c r="C3127" i="4"/>
  <c r="C3128" i="4"/>
  <c r="C3129" i="4"/>
  <c r="C3130" i="4"/>
  <c r="E3154" i="4" s="1"/>
  <c r="F3130" i="4"/>
  <c r="C3131" i="4"/>
  <c r="C3132" i="4"/>
  <c r="C3133" i="4"/>
  <c r="E3157" i="4" s="1"/>
  <c r="C3134" i="4"/>
  <c r="C3135" i="4"/>
  <c r="C3136" i="4"/>
  <c r="E3160" i="4" s="1"/>
  <c r="C3137" i="4"/>
  <c r="C3138" i="4"/>
  <c r="C3139" i="4"/>
  <c r="E3163" i="4" s="1"/>
  <c r="F3139" i="4"/>
  <c r="C3140" i="4"/>
  <c r="C3141" i="4"/>
  <c r="C3142" i="4"/>
  <c r="E3166" i="4" s="1"/>
  <c r="F3142" i="4"/>
  <c r="C3143" i="4"/>
  <c r="C3144" i="4"/>
  <c r="C3145" i="4"/>
  <c r="C3146" i="4"/>
  <c r="C3147" i="4"/>
  <c r="C3148" i="4"/>
  <c r="E3172" i="4" s="1"/>
  <c r="F3148" i="4"/>
  <c r="C3149" i="4"/>
  <c r="C3150" i="4"/>
  <c r="C3151" i="4"/>
  <c r="C3152" i="4"/>
  <c r="C3153" i="4"/>
  <c r="C3154" i="4"/>
  <c r="E3178" i="4" s="1"/>
  <c r="C3155" i="4"/>
  <c r="C3156" i="4"/>
  <c r="C3157" i="4"/>
  <c r="C3158" i="4"/>
  <c r="C3159" i="4"/>
  <c r="C3160" i="4"/>
  <c r="E3184" i="4" s="1"/>
  <c r="F3160" i="4"/>
  <c r="C3161" i="4"/>
  <c r="C3162" i="4"/>
  <c r="C3163" i="4"/>
  <c r="C3164" i="4"/>
  <c r="C3165" i="4"/>
  <c r="C3166" i="4"/>
  <c r="E3190" i="4" s="1"/>
  <c r="F3166" i="4"/>
  <c r="C3167" i="4"/>
  <c r="C3168" i="4"/>
  <c r="C3169" i="4"/>
  <c r="E3193" i="4" s="1"/>
  <c r="C3170" i="4"/>
  <c r="C3171" i="4"/>
  <c r="C3172" i="4"/>
  <c r="E3196" i="4" s="1"/>
  <c r="C3173" i="4"/>
  <c r="C3174" i="4"/>
  <c r="C3175" i="4"/>
  <c r="E3199" i="4" s="1"/>
  <c r="F3175" i="4"/>
  <c r="C3176" i="4"/>
  <c r="C3177" i="4"/>
  <c r="C3178" i="4"/>
  <c r="E3202" i="4" s="1"/>
  <c r="F3178" i="4"/>
  <c r="C3179" i="4"/>
  <c r="C3180" i="4"/>
  <c r="C3181" i="4"/>
  <c r="C3182" i="4"/>
  <c r="C3183" i="4"/>
  <c r="C3184" i="4"/>
  <c r="E3208" i="4" s="1"/>
  <c r="F3184" i="4"/>
  <c r="C3185" i="4"/>
  <c r="C3186" i="4"/>
  <c r="C3187" i="4"/>
  <c r="C3188" i="4"/>
  <c r="C3189" i="4"/>
  <c r="C3190" i="4"/>
  <c r="E3214" i="4" s="1"/>
  <c r="C3191" i="4"/>
  <c r="C3192" i="4"/>
  <c r="C3193" i="4"/>
  <c r="C3194" i="4"/>
  <c r="C3195" i="4"/>
  <c r="C3196" i="4"/>
  <c r="E3220" i="4" s="1"/>
  <c r="F3196" i="4"/>
  <c r="C3197" i="4"/>
  <c r="C3198" i="4"/>
  <c r="C3199" i="4"/>
  <c r="C3200" i="4"/>
  <c r="C3201" i="4"/>
  <c r="C3202" i="4"/>
  <c r="E3226" i="4" s="1"/>
  <c r="F3202" i="4"/>
  <c r="C3203" i="4"/>
  <c r="C3204" i="4"/>
  <c r="C3205" i="4"/>
  <c r="E3229" i="4" s="1"/>
  <c r="C3206" i="4"/>
  <c r="C3207" i="4"/>
  <c r="C3208" i="4"/>
  <c r="E3232" i="4" s="1"/>
  <c r="C3209" i="4"/>
  <c r="C3210" i="4"/>
  <c r="C3211" i="4"/>
  <c r="E3235" i="4" s="1"/>
  <c r="F3211" i="4"/>
  <c r="C3212" i="4"/>
  <c r="C3213" i="4"/>
  <c r="C3214" i="4"/>
  <c r="E3238" i="4" s="1"/>
  <c r="F3214" i="4"/>
  <c r="C3215" i="4"/>
  <c r="C3216" i="4"/>
  <c r="C3217" i="4"/>
  <c r="C3218" i="4"/>
  <c r="C3219" i="4"/>
  <c r="C3220" i="4"/>
  <c r="E3244" i="4" s="1"/>
  <c r="F3220" i="4"/>
  <c r="C3221" i="4"/>
  <c r="C3222" i="4"/>
  <c r="C3223" i="4"/>
  <c r="C3224" i="4"/>
  <c r="C3225" i="4"/>
  <c r="C3226" i="4"/>
  <c r="E3250" i="4" s="1"/>
  <c r="C3227" i="4"/>
  <c r="C3228" i="4"/>
  <c r="C3229" i="4"/>
  <c r="C3230" i="4"/>
  <c r="C3231" i="4"/>
  <c r="C3232" i="4"/>
  <c r="E3256" i="4" s="1"/>
  <c r="F3232" i="4"/>
  <c r="C3233" i="4"/>
  <c r="C3234" i="4"/>
  <c r="C3235" i="4"/>
  <c r="C3236" i="4"/>
  <c r="C3237" i="4"/>
  <c r="C3238" i="4"/>
  <c r="E3262" i="4" s="1"/>
  <c r="F3238" i="4"/>
  <c r="C3239" i="4"/>
  <c r="C3240" i="4"/>
  <c r="C3241" i="4"/>
  <c r="E3265" i="4" s="1"/>
  <c r="C3242" i="4"/>
  <c r="C3243" i="4"/>
  <c r="C3244" i="4"/>
  <c r="E3268" i="4" s="1"/>
  <c r="C3245" i="4"/>
  <c r="C3246" i="4"/>
  <c r="C3247" i="4"/>
  <c r="E3271" i="4" s="1"/>
  <c r="F3247" i="4"/>
  <c r="C3248" i="4"/>
  <c r="C3249" i="4"/>
  <c r="C3250" i="4"/>
  <c r="F3250" i="4"/>
  <c r="C3251" i="4"/>
  <c r="C3252" i="4"/>
  <c r="C3253" i="4"/>
  <c r="C3254" i="4"/>
  <c r="C3255" i="4"/>
  <c r="C3256" i="4"/>
  <c r="F3256" i="4"/>
  <c r="C3257" i="4"/>
  <c r="C3258" i="4"/>
  <c r="C3259" i="4"/>
  <c r="C3260" i="4"/>
  <c r="C3261" i="4"/>
  <c r="C3262" i="4"/>
  <c r="C3263" i="4"/>
  <c r="C3264" i="4"/>
  <c r="C3265" i="4"/>
  <c r="C3266" i="4"/>
  <c r="C3267" i="4"/>
  <c r="C3268" i="4"/>
  <c r="F3268" i="4"/>
  <c r="C3269" i="4"/>
  <c r="C3270" i="4"/>
  <c r="C3271" i="4"/>
  <c r="C3272" i="4"/>
  <c r="C3273" i="4"/>
  <c r="C3274" i="4"/>
  <c r="C3275" i="4"/>
  <c r="C3276" i="4"/>
  <c r="C3277" i="4"/>
  <c r="C3278" i="4"/>
  <c r="C3279" i="4"/>
  <c r="C3280" i="4"/>
  <c r="C3281" i="4"/>
  <c r="C3282" i="4"/>
  <c r="C3283" i="4"/>
  <c r="C3284" i="4"/>
  <c r="C3285" i="4"/>
  <c r="C3286" i="4"/>
  <c r="C3287" i="4"/>
  <c r="C3288" i="4"/>
  <c r="C3289" i="4"/>
  <c r="C3290" i="4"/>
  <c r="C3291" i="4"/>
  <c r="C3292" i="4"/>
  <c r="C3293" i="4"/>
  <c r="C3294" i="4"/>
  <c r="C3295" i="4"/>
  <c r="C3296" i="4"/>
  <c r="C3297" i="4"/>
  <c r="C3298" i="4"/>
  <c r="C3299" i="4"/>
  <c r="C3300" i="4"/>
  <c r="C3301" i="4"/>
  <c r="C3302" i="4"/>
  <c r="C3303" i="4"/>
  <c r="C3304" i="4"/>
  <c r="E3328" i="4" s="1"/>
  <c r="C3305" i="4"/>
  <c r="C3306" i="4"/>
  <c r="C3307" i="4"/>
  <c r="C3308" i="4"/>
  <c r="C3309" i="4"/>
  <c r="C3310" i="4"/>
  <c r="C3311" i="4"/>
  <c r="F3311" i="4"/>
  <c r="C3312" i="4"/>
  <c r="C3313" i="4"/>
  <c r="C3314" i="4"/>
  <c r="F3314" i="4"/>
  <c r="C3315" i="4"/>
  <c r="C3316" i="4"/>
  <c r="C3317" i="4"/>
  <c r="C3318" i="4"/>
  <c r="C3319" i="4"/>
  <c r="C3320" i="4"/>
  <c r="F3320" i="4"/>
  <c r="C3321" i="4"/>
  <c r="C3322" i="4"/>
  <c r="C3323" i="4"/>
  <c r="F3323" i="4"/>
  <c r="C3324" i="4"/>
  <c r="C3325" i="4"/>
  <c r="C3326" i="4"/>
  <c r="C3327" i="4"/>
  <c r="C3328" i="4"/>
  <c r="C3329" i="4"/>
  <c r="F3329" i="4"/>
  <c r="C3330" i="4"/>
  <c r="C3331" i="4"/>
  <c r="C3332" i="4"/>
  <c r="F3332" i="4"/>
  <c r="C3333" i="4"/>
  <c r="C3334" i="4"/>
  <c r="C3335" i="4"/>
  <c r="C3336" i="4"/>
  <c r="E3336" i="4"/>
  <c r="F3336" i="4"/>
  <c r="C3337" i="4"/>
  <c r="C3338" i="4"/>
  <c r="F3338" i="4"/>
  <c r="C3339" i="4"/>
  <c r="C3340" i="4"/>
  <c r="C3341" i="4"/>
  <c r="F3341" i="4"/>
  <c r="C3342" i="4"/>
  <c r="C3343" i="4"/>
  <c r="C3344" i="4"/>
  <c r="C3345" i="4"/>
  <c r="F3345" i="4"/>
  <c r="E3345" i="4"/>
  <c r="C3346" i="4"/>
  <c r="C3347" i="4"/>
  <c r="C3348" i="4"/>
  <c r="C3349" i="4"/>
  <c r="C3350" i="4"/>
  <c r="C3351" i="4"/>
  <c r="C3352" i="4"/>
  <c r="C3353" i="4"/>
  <c r="C3354" i="4"/>
  <c r="C3355" i="4"/>
  <c r="C3356" i="4"/>
  <c r="C3357" i="4"/>
  <c r="C3358" i="4"/>
  <c r="C3359" i="4"/>
  <c r="C3360" i="4"/>
  <c r="C3361" i="4"/>
  <c r="C3362" i="4"/>
  <c r="C3363" i="4"/>
  <c r="C3364" i="4"/>
  <c r="C3365" i="4"/>
  <c r="C3366" i="4"/>
  <c r="C3367" i="4"/>
  <c r="C3368" i="4"/>
  <c r="C3369" i="4"/>
  <c r="C3370" i="4"/>
  <c r="C3371" i="4"/>
  <c r="C3372" i="4"/>
  <c r="C3373" i="4"/>
  <c r="C3374" i="4"/>
  <c r="C3375" i="4"/>
  <c r="C3376" i="4"/>
  <c r="C3377" i="4"/>
  <c r="C3378" i="4"/>
  <c r="C3379" i="4"/>
  <c r="C3380" i="4"/>
  <c r="C3381" i="4"/>
  <c r="F3381" i="4"/>
  <c r="E3381" i="4"/>
  <c r="C3382" i="4"/>
  <c r="C3383" i="4"/>
  <c r="F3383" i="4"/>
  <c r="E3383" i="4"/>
  <c r="C3384" i="4"/>
  <c r="C3385" i="4"/>
  <c r="C3386" i="4"/>
  <c r="C3387" i="4"/>
  <c r="F3387" i="4"/>
  <c r="E3387" i="4"/>
  <c r="C3388" i="4"/>
  <c r="C3389" i="4"/>
  <c r="F3389" i="4"/>
  <c r="E3389" i="4"/>
  <c r="C3390" i="4"/>
  <c r="C3391" i="4"/>
  <c r="C3392" i="4"/>
  <c r="C3393" i="4"/>
  <c r="F3393" i="4"/>
  <c r="E3393" i="4"/>
  <c r="C3394" i="4"/>
  <c r="C3395" i="4"/>
  <c r="F3395" i="4"/>
  <c r="E3395" i="4"/>
  <c r="C3396" i="4"/>
  <c r="C3397" i="4"/>
  <c r="C3398" i="4"/>
  <c r="C3399" i="4"/>
  <c r="F3399" i="4"/>
  <c r="E3399" i="4"/>
  <c r="C3400" i="4"/>
  <c r="C3401" i="4"/>
  <c r="F3401" i="4"/>
  <c r="E3401" i="4"/>
  <c r="C3402" i="4"/>
  <c r="C3403" i="4"/>
  <c r="C3404" i="4"/>
  <c r="C3405" i="4"/>
  <c r="F3405" i="4"/>
  <c r="E3405" i="4"/>
  <c r="C3406" i="4"/>
  <c r="C3407" i="4"/>
  <c r="F3407" i="4"/>
  <c r="E3407" i="4"/>
  <c r="C3408" i="4"/>
  <c r="C3409" i="4"/>
  <c r="C3410" i="4"/>
  <c r="C3411" i="4"/>
  <c r="F3411" i="4"/>
  <c r="C3412" i="4"/>
  <c r="C3413" i="4"/>
  <c r="F3413" i="4"/>
  <c r="C3414" i="4"/>
  <c r="C3415" i="4"/>
  <c r="C3416" i="4"/>
  <c r="C3417" i="4"/>
  <c r="F3417" i="4"/>
  <c r="C3418" i="4"/>
  <c r="C3419" i="4"/>
  <c r="F3419" i="4"/>
  <c r="C3420" i="4"/>
  <c r="C3421" i="4"/>
  <c r="C3422" i="4"/>
  <c r="C3423" i="4"/>
  <c r="F3423" i="4"/>
  <c r="C3424" i="4"/>
  <c r="C3425" i="4"/>
  <c r="F3425" i="4"/>
  <c r="C3426" i="4"/>
  <c r="C3427" i="4"/>
  <c r="C3428" i="4"/>
  <c r="C3429" i="4"/>
  <c r="F3429" i="4"/>
  <c r="C3430" i="4"/>
  <c r="C3431" i="4"/>
  <c r="F3431" i="4"/>
  <c r="C3432" i="4"/>
  <c r="C3433" i="4"/>
  <c r="C3434" i="4"/>
  <c r="C3435" i="4"/>
  <c r="C3436" i="4"/>
  <c r="C3437" i="4"/>
  <c r="C3438" i="4"/>
  <c r="F3438" i="4"/>
  <c r="C3439" i="4"/>
  <c r="C3440" i="4"/>
  <c r="C3441" i="4"/>
  <c r="C3442" i="4"/>
  <c r="C3443" i="4"/>
  <c r="C3444" i="4"/>
  <c r="C3445" i="4"/>
  <c r="C3446" i="4"/>
  <c r="C3447" i="4"/>
  <c r="C3448" i="4"/>
  <c r="C3449" i="4"/>
  <c r="C3450" i="4"/>
  <c r="C3451" i="4"/>
  <c r="C3452" i="4"/>
  <c r="C3453" i="4"/>
  <c r="C3454" i="4"/>
  <c r="C3455" i="4"/>
  <c r="C3456" i="4"/>
  <c r="C3457" i="4"/>
  <c r="C3458" i="4"/>
  <c r="C3459" i="4"/>
  <c r="C3460" i="4"/>
  <c r="C3461" i="4"/>
  <c r="C3462" i="4"/>
  <c r="C3463" i="4"/>
  <c r="C3464" i="4"/>
  <c r="C3465" i="4"/>
  <c r="C3466" i="4"/>
  <c r="C3467" i="4"/>
  <c r="C3468" i="4"/>
  <c r="C3469" i="4"/>
  <c r="C3470" i="4"/>
  <c r="C3471" i="4"/>
  <c r="C3472" i="4"/>
  <c r="C3473" i="4"/>
  <c r="C3474" i="4"/>
  <c r="C3475" i="4"/>
  <c r="C3476" i="4"/>
  <c r="C3477" i="4"/>
  <c r="C3478" i="4"/>
  <c r="C3479" i="4"/>
  <c r="C3480" i="4"/>
  <c r="C3481" i="4"/>
  <c r="C3482" i="4"/>
  <c r="C3483" i="4"/>
  <c r="C3484" i="4"/>
  <c r="C3485" i="4"/>
  <c r="C3486" i="4"/>
  <c r="C3487" i="4"/>
  <c r="C3488" i="4"/>
  <c r="C3489" i="4"/>
  <c r="C3490" i="4"/>
  <c r="C3491" i="4"/>
  <c r="C3492" i="4"/>
  <c r="C3493" i="4"/>
  <c r="C3494" i="4"/>
  <c r="C3495" i="4"/>
  <c r="C3496" i="4"/>
  <c r="C3497" i="4"/>
  <c r="C3498" i="4"/>
  <c r="C3499" i="4"/>
  <c r="C3500" i="4"/>
  <c r="C3501" i="4"/>
  <c r="C3502" i="4"/>
  <c r="C3503" i="4"/>
  <c r="E3503" i="4"/>
  <c r="C3504" i="4"/>
  <c r="C3505" i="4"/>
  <c r="C3506" i="4"/>
  <c r="E3506" i="4"/>
  <c r="C3507" i="4"/>
  <c r="C3508" i="4"/>
  <c r="C3509" i="4"/>
  <c r="E3509" i="4"/>
  <c r="C3510" i="4"/>
  <c r="C3511" i="4"/>
  <c r="C3512" i="4"/>
  <c r="E3512" i="4"/>
  <c r="C3513" i="4"/>
  <c r="C3514" i="4"/>
  <c r="C3515" i="4"/>
  <c r="E3515" i="4"/>
  <c r="C3516" i="4"/>
  <c r="C3517" i="4"/>
  <c r="C3518" i="4"/>
  <c r="E3518" i="4"/>
  <c r="C3519" i="4"/>
  <c r="C3520" i="4"/>
  <c r="C3521" i="4"/>
  <c r="E3521" i="4"/>
  <c r="C3522" i="4"/>
  <c r="C3523" i="4"/>
  <c r="C3524" i="4"/>
  <c r="E3524" i="4"/>
  <c r="C3525" i="4"/>
  <c r="C3526" i="4"/>
  <c r="C3527" i="4"/>
  <c r="E3527" i="4"/>
  <c r="C3528" i="4"/>
  <c r="C3529" i="4"/>
  <c r="C3530" i="4"/>
  <c r="E3530" i="4"/>
  <c r="C3531" i="4"/>
  <c r="C3532" i="4"/>
  <c r="C3533" i="4"/>
  <c r="E3533" i="4"/>
  <c r="C3534" i="4"/>
  <c r="C3535" i="4"/>
  <c r="C3536" i="4"/>
  <c r="E3536" i="4"/>
  <c r="C3537" i="4"/>
  <c r="C3538" i="4"/>
  <c r="C3539" i="4"/>
  <c r="E3539" i="4"/>
  <c r="C3540" i="4"/>
  <c r="C3541" i="4"/>
  <c r="C3542" i="4"/>
  <c r="E3542" i="4"/>
  <c r="C3543" i="4"/>
  <c r="C3544" i="4"/>
  <c r="C3545" i="4"/>
  <c r="E3545" i="4"/>
  <c r="C3546" i="4"/>
  <c r="C3547" i="4"/>
  <c r="C3548" i="4"/>
  <c r="E3548" i="4"/>
  <c r="C3549" i="4"/>
  <c r="C3550" i="4"/>
  <c r="C3551" i="4"/>
  <c r="E3551" i="4"/>
  <c r="C3552" i="4"/>
  <c r="C3553" i="4"/>
  <c r="C3554" i="4"/>
  <c r="E3554" i="4"/>
  <c r="C3555" i="4"/>
  <c r="C3556" i="4"/>
  <c r="C3557" i="4"/>
  <c r="E3557" i="4"/>
  <c r="C3558" i="4"/>
  <c r="C3559" i="4"/>
  <c r="C3560" i="4"/>
  <c r="E3560" i="4"/>
  <c r="C3561" i="4"/>
  <c r="C3562" i="4"/>
  <c r="C3563" i="4"/>
  <c r="E3563" i="4"/>
  <c r="C3564" i="4"/>
  <c r="C3565" i="4"/>
  <c r="C3566" i="4"/>
  <c r="E3566" i="4"/>
  <c r="C3567" i="4"/>
  <c r="C3568" i="4"/>
  <c r="C3569" i="4"/>
  <c r="E3569" i="4"/>
  <c r="C3570" i="4"/>
  <c r="C3571" i="4"/>
  <c r="C3572" i="4"/>
  <c r="E3572" i="4"/>
  <c r="C3573" i="4"/>
  <c r="C3574" i="4"/>
  <c r="C3575" i="4"/>
  <c r="E3575" i="4"/>
  <c r="C3576" i="4"/>
  <c r="C3577" i="4"/>
  <c r="C3578" i="4"/>
  <c r="E3578" i="4"/>
  <c r="C3579" i="4"/>
  <c r="C3580" i="4"/>
  <c r="C3581" i="4"/>
  <c r="E3581" i="4"/>
  <c r="C3582" i="4"/>
  <c r="C3583" i="4"/>
  <c r="C3584" i="4"/>
  <c r="E3584" i="4"/>
  <c r="C3585" i="4"/>
  <c r="C3586" i="4"/>
  <c r="C3587" i="4"/>
  <c r="E3587" i="4"/>
  <c r="C3588" i="4"/>
  <c r="C3589" i="4"/>
  <c r="C3590" i="4"/>
  <c r="E3590" i="4"/>
  <c r="C3591" i="4"/>
  <c r="C3592" i="4"/>
  <c r="C3593" i="4"/>
  <c r="E3593" i="4"/>
  <c r="C3594" i="4"/>
  <c r="C3595" i="4"/>
  <c r="C3596" i="4"/>
  <c r="E3596" i="4"/>
  <c r="C3597" i="4"/>
  <c r="C3598" i="4"/>
  <c r="C3599" i="4"/>
  <c r="E3599" i="4"/>
  <c r="C3600" i="4"/>
  <c r="C3601" i="4"/>
  <c r="C3602" i="4"/>
  <c r="E3602" i="4"/>
  <c r="C3603" i="4"/>
  <c r="C3604" i="4"/>
  <c r="C3605" i="4"/>
  <c r="E3605" i="4"/>
  <c r="C3606" i="4"/>
  <c r="C3607" i="4"/>
  <c r="C3608" i="4"/>
  <c r="E3608" i="4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F1501" i="3"/>
  <c r="F1502" i="3"/>
  <c r="F1503" i="3"/>
  <c r="F1504" i="3"/>
  <c r="F1505" i="3"/>
  <c r="F1506" i="3"/>
  <c r="F1507" i="3"/>
  <c r="F1508" i="3"/>
  <c r="F1509" i="3"/>
  <c r="F1510" i="3"/>
  <c r="F1511" i="3"/>
  <c r="F1512" i="3"/>
  <c r="F1513" i="3"/>
  <c r="F1514" i="3"/>
  <c r="F1515" i="3"/>
  <c r="F1516" i="3"/>
  <c r="F1517" i="3"/>
  <c r="F1518" i="3"/>
  <c r="F1519" i="3"/>
  <c r="F1520" i="3"/>
  <c r="F1521" i="3"/>
  <c r="F1522" i="3"/>
  <c r="F1523" i="3"/>
  <c r="F1524" i="3"/>
  <c r="F1525" i="3"/>
  <c r="F1526" i="3"/>
  <c r="F1527" i="3"/>
  <c r="F1528" i="3"/>
  <c r="F1529" i="3"/>
  <c r="F1530" i="3"/>
  <c r="F1531" i="3"/>
  <c r="F1532" i="3"/>
  <c r="F1533" i="3"/>
  <c r="F1534" i="3"/>
  <c r="F1535" i="3"/>
  <c r="F1536" i="3"/>
  <c r="F1537" i="3"/>
  <c r="F1538" i="3"/>
  <c r="F1539" i="3"/>
  <c r="F1540" i="3"/>
  <c r="F1541" i="3"/>
  <c r="F1542" i="3"/>
  <c r="F1543" i="3"/>
  <c r="F1544" i="3"/>
  <c r="F1545" i="3"/>
  <c r="F1546" i="3"/>
  <c r="F1547" i="3"/>
  <c r="F1548" i="3"/>
  <c r="F1549" i="3"/>
  <c r="F1550" i="3"/>
  <c r="F1551" i="3"/>
  <c r="F1552" i="3"/>
  <c r="F1553" i="3"/>
  <c r="F1554" i="3"/>
  <c r="F1555" i="3"/>
  <c r="F1556" i="3"/>
  <c r="F1557" i="3"/>
  <c r="F1558" i="3"/>
  <c r="F1559" i="3"/>
  <c r="F1560" i="3"/>
  <c r="F1561" i="3"/>
  <c r="F1562" i="3"/>
  <c r="F1563" i="3"/>
  <c r="F1564" i="3"/>
  <c r="F1565" i="3"/>
  <c r="F1566" i="3"/>
  <c r="F1567" i="3"/>
  <c r="F1568" i="3"/>
  <c r="F1569" i="3"/>
  <c r="F1570" i="3"/>
  <c r="F1571" i="3"/>
  <c r="F1572" i="3"/>
  <c r="F1573" i="3"/>
  <c r="F1574" i="3"/>
  <c r="F1575" i="3"/>
  <c r="F1576" i="3"/>
  <c r="F1577" i="3"/>
  <c r="F1578" i="3"/>
  <c r="F1579" i="3"/>
  <c r="F1580" i="3"/>
  <c r="F1581" i="3"/>
  <c r="F1582" i="3"/>
  <c r="F1583" i="3"/>
  <c r="F1584" i="3"/>
  <c r="F1585" i="3"/>
  <c r="F1586" i="3"/>
  <c r="F1587" i="3"/>
  <c r="F1588" i="3"/>
  <c r="F1589" i="3"/>
  <c r="F1590" i="3"/>
  <c r="F1591" i="3"/>
  <c r="F1592" i="3"/>
  <c r="F1593" i="3"/>
  <c r="F1594" i="3"/>
  <c r="F1595" i="3"/>
  <c r="F1596" i="3"/>
  <c r="F1597" i="3"/>
  <c r="F1598" i="3"/>
  <c r="F1599" i="3"/>
  <c r="F1600" i="3"/>
  <c r="F1601" i="3"/>
  <c r="F1602" i="3"/>
  <c r="F1603" i="3"/>
  <c r="F1604" i="3"/>
  <c r="F1605" i="3"/>
  <c r="F1606" i="3"/>
  <c r="F1607" i="3"/>
  <c r="F1608" i="3"/>
  <c r="F1609" i="3"/>
  <c r="F1610" i="3"/>
  <c r="F1611" i="3"/>
  <c r="F1612" i="3"/>
  <c r="F1613" i="3"/>
  <c r="F1614" i="3"/>
  <c r="F1615" i="3"/>
  <c r="F1616" i="3"/>
  <c r="F1617" i="3"/>
  <c r="F1618" i="3"/>
  <c r="F1619" i="3"/>
  <c r="F1620" i="3"/>
  <c r="F1621" i="3"/>
  <c r="F1622" i="3"/>
  <c r="F1623" i="3"/>
  <c r="F1624" i="3"/>
  <c r="F1625" i="3"/>
  <c r="F1626" i="3"/>
  <c r="F1627" i="3"/>
  <c r="F1628" i="3"/>
  <c r="F1629" i="3"/>
  <c r="F1630" i="3"/>
  <c r="F1631" i="3"/>
  <c r="F1632" i="3"/>
  <c r="F1633" i="3"/>
  <c r="F1634" i="3"/>
  <c r="F1635" i="3"/>
  <c r="F1636" i="3"/>
  <c r="F1637" i="3"/>
  <c r="F1638" i="3"/>
  <c r="F1639" i="3"/>
  <c r="F1640" i="3"/>
  <c r="F1641" i="3"/>
  <c r="F1642" i="3"/>
  <c r="F1643" i="3"/>
  <c r="F1644" i="3"/>
  <c r="F1645" i="3"/>
  <c r="F1646" i="3"/>
  <c r="F1647" i="3"/>
  <c r="F1648" i="3"/>
  <c r="F1649" i="3"/>
  <c r="F1650" i="3"/>
  <c r="F1651" i="3"/>
  <c r="F1652" i="3"/>
  <c r="F1653" i="3"/>
  <c r="F1654" i="3"/>
  <c r="F1655" i="3"/>
  <c r="F1656" i="3"/>
  <c r="F1657" i="3"/>
  <c r="F1658" i="3"/>
  <c r="F1659" i="3"/>
  <c r="F1660" i="3"/>
  <c r="F1661" i="3"/>
  <c r="F1662" i="3"/>
  <c r="F1663" i="3"/>
  <c r="F1664" i="3"/>
  <c r="F1665" i="3"/>
  <c r="F1666" i="3"/>
  <c r="F1667" i="3"/>
  <c r="F1668" i="3"/>
  <c r="F1669" i="3"/>
  <c r="F1670" i="3"/>
  <c r="F1671" i="3"/>
  <c r="F1672" i="3"/>
  <c r="F1673" i="3"/>
  <c r="F1674" i="3"/>
  <c r="F1675" i="3"/>
  <c r="F1676" i="3"/>
  <c r="F1677" i="3"/>
  <c r="F1678" i="3"/>
  <c r="F1679" i="3"/>
  <c r="F1680" i="3"/>
  <c r="F1681" i="3"/>
  <c r="F1682" i="3"/>
  <c r="F1683" i="3"/>
  <c r="F1684" i="3"/>
  <c r="F1685" i="3"/>
  <c r="F1686" i="3"/>
  <c r="F1687" i="3"/>
  <c r="F1688" i="3"/>
  <c r="F1689" i="3"/>
  <c r="F1690" i="3"/>
  <c r="F1691" i="3"/>
  <c r="F1692" i="3"/>
  <c r="F1693" i="3"/>
  <c r="F1694" i="3"/>
  <c r="F1695" i="3"/>
  <c r="F1696" i="3"/>
  <c r="F1697" i="3"/>
  <c r="F1698" i="3"/>
  <c r="F1699" i="3"/>
  <c r="F1700" i="3"/>
  <c r="F1701" i="3"/>
  <c r="F1702" i="3"/>
  <c r="F1703" i="3"/>
  <c r="F1704" i="3"/>
  <c r="F1705" i="3"/>
  <c r="F1706" i="3"/>
  <c r="F1707" i="3"/>
  <c r="F1708" i="3"/>
  <c r="F1709" i="3"/>
  <c r="F1710" i="3"/>
  <c r="F1711" i="3"/>
  <c r="F1712" i="3"/>
  <c r="F1713" i="3"/>
  <c r="F1714" i="3"/>
  <c r="F1715" i="3"/>
  <c r="F1716" i="3"/>
  <c r="F1717" i="3"/>
  <c r="F1718" i="3"/>
  <c r="F1719" i="3"/>
  <c r="F1720" i="3"/>
  <c r="F1721" i="3"/>
  <c r="F1722" i="3"/>
  <c r="F1723" i="3"/>
  <c r="F1724" i="3"/>
  <c r="F1725" i="3"/>
  <c r="F1726" i="3"/>
  <c r="F1727" i="3"/>
  <c r="F1728" i="3"/>
  <c r="F1729" i="3"/>
  <c r="F1730" i="3"/>
  <c r="F1731" i="3"/>
  <c r="F1732" i="3"/>
  <c r="F1733" i="3"/>
  <c r="F1734" i="3"/>
  <c r="F1735" i="3"/>
  <c r="F1736" i="3"/>
  <c r="F1737" i="3"/>
  <c r="F1738" i="3"/>
  <c r="F1739" i="3"/>
  <c r="F1740" i="3"/>
  <c r="F1741" i="3"/>
  <c r="F1742" i="3"/>
  <c r="F1743" i="3"/>
  <c r="F1744" i="3"/>
  <c r="F1745" i="3"/>
  <c r="F1746" i="3"/>
  <c r="F1747" i="3"/>
  <c r="F1748" i="3"/>
  <c r="F1749" i="3"/>
  <c r="F1750" i="3"/>
  <c r="F1751" i="3"/>
  <c r="F1752" i="3"/>
  <c r="F1753" i="3"/>
  <c r="F1754" i="3"/>
  <c r="F1755" i="3"/>
  <c r="F1756" i="3"/>
  <c r="F1757" i="3"/>
  <c r="F1758" i="3"/>
  <c r="F1759" i="3"/>
  <c r="F1760" i="3"/>
  <c r="F1761" i="3"/>
  <c r="F1762" i="3"/>
  <c r="F1763" i="3"/>
  <c r="F1764" i="3"/>
  <c r="F1765" i="3"/>
  <c r="F1766" i="3"/>
  <c r="F1767" i="3"/>
  <c r="F1768" i="3"/>
  <c r="F1769" i="3"/>
  <c r="F1770" i="3"/>
  <c r="F1771" i="3"/>
  <c r="F1772" i="3"/>
  <c r="F1773" i="3"/>
  <c r="F1774" i="3"/>
  <c r="F1775" i="3"/>
  <c r="F1776" i="3"/>
  <c r="F1777" i="3"/>
  <c r="F1778" i="3"/>
  <c r="F1779" i="3"/>
  <c r="F1780" i="3"/>
  <c r="F1781" i="3"/>
  <c r="F1782" i="3"/>
  <c r="F1783" i="3"/>
  <c r="F1784" i="3"/>
  <c r="F1785" i="3"/>
  <c r="F1786" i="3"/>
  <c r="F1787" i="3"/>
  <c r="F1788" i="3"/>
  <c r="F1789" i="3"/>
  <c r="F1790" i="3"/>
  <c r="F1791" i="3"/>
  <c r="F1792" i="3"/>
  <c r="F1793" i="3"/>
  <c r="F1794" i="3"/>
  <c r="F1795" i="3"/>
  <c r="F1796" i="3"/>
  <c r="F1797" i="3"/>
  <c r="F1798" i="3"/>
  <c r="F1799" i="3"/>
  <c r="F1800" i="3"/>
  <c r="F1801" i="3"/>
  <c r="F1802" i="3"/>
  <c r="F1803" i="3"/>
  <c r="F1804" i="3"/>
  <c r="F1805" i="3"/>
  <c r="F1806" i="3"/>
  <c r="F1807" i="3"/>
  <c r="F1808" i="3"/>
  <c r="F1809" i="3"/>
  <c r="F1810" i="3"/>
  <c r="F1811" i="3"/>
  <c r="F1812" i="3"/>
  <c r="F1813" i="3"/>
  <c r="F1814" i="3"/>
  <c r="F1815" i="3"/>
  <c r="F1816" i="3"/>
  <c r="F1817" i="3"/>
  <c r="F1818" i="3"/>
  <c r="F1819" i="3"/>
  <c r="F1820" i="3"/>
  <c r="F1821" i="3"/>
  <c r="F1822" i="3"/>
  <c r="F1823" i="3"/>
  <c r="F1824" i="3"/>
  <c r="F1825" i="3"/>
  <c r="F1826" i="3"/>
  <c r="F1827" i="3"/>
  <c r="F1828" i="3"/>
  <c r="F1829" i="3"/>
  <c r="F1830" i="3"/>
  <c r="F1831" i="3"/>
  <c r="F1832" i="3"/>
  <c r="F1833" i="3"/>
  <c r="F1834" i="3"/>
  <c r="F1835" i="3"/>
  <c r="F1836" i="3"/>
  <c r="F1837" i="3"/>
  <c r="F1838" i="3"/>
  <c r="F1839" i="3"/>
  <c r="F1840" i="3"/>
  <c r="F1841" i="3"/>
  <c r="F1842" i="3"/>
  <c r="F1843" i="3"/>
  <c r="F1844" i="3"/>
  <c r="F1845" i="3"/>
  <c r="F1846" i="3"/>
  <c r="F1847" i="3"/>
  <c r="F1848" i="3"/>
  <c r="F1849" i="3"/>
  <c r="F1850" i="3"/>
  <c r="F1851" i="3"/>
  <c r="F1852" i="3"/>
  <c r="F1853" i="3"/>
  <c r="F1854" i="3"/>
  <c r="F1855" i="3"/>
  <c r="F1856" i="3"/>
  <c r="F1857" i="3"/>
  <c r="F1858" i="3"/>
  <c r="F1859" i="3"/>
  <c r="F1860" i="3"/>
  <c r="F1861" i="3"/>
  <c r="F1862" i="3"/>
  <c r="F1863" i="3"/>
  <c r="F1864" i="3"/>
  <c r="F1865" i="3"/>
  <c r="F1866" i="3"/>
  <c r="F1867" i="3"/>
  <c r="F1868" i="3"/>
  <c r="F1869" i="3"/>
  <c r="F1870" i="3"/>
  <c r="F1871" i="3"/>
  <c r="F1872" i="3"/>
  <c r="F1873" i="3"/>
  <c r="F1874" i="3"/>
  <c r="F1875" i="3"/>
  <c r="F1876" i="3"/>
  <c r="F1877" i="3"/>
  <c r="F1878" i="3"/>
  <c r="F1879" i="3"/>
  <c r="F1880" i="3"/>
  <c r="F1881" i="3"/>
  <c r="F1882" i="3"/>
  <c r="F1883" i="3"/>
  <c r="F1884" i="3"/>
  <c r="F1885" i="3"/>
  <c r="F1886" i="3"/>
  <c r="F1887" i="3"/>
  <c r="F1888" i="3"/>
  <c r="F1889" i="3"/>
  <c r="F1890" i="3"/>
  <c r="F1891" i="3"/>
  <c r="F1892" i="3"/>
  <c r="F1893" i="3"/>
  <c r="F1894" i="3"/>
  <c r="F1895" i="3"/>
  <c r="F1896" i="3"/>
  <c r="F1897" i="3"/>
  <c r="F1898" i="3"/>
  <c r="F1899" i="3"/>
  <c r="F1900" i="3"/>
  <c r="F1901" i="3"/>
  <c r="F1902" i="3"/>
  <c r="F1903" i="3"/>
  <c r="F1904" i="3"/>
  <c r="F1905" i="3"/>
  <c r="F1906" i="3"/>
  <c r="F1907" i="3"/>
  <c r="F1908" i="3"/>
  <c r="F1909" i="3"/>
  <c r="F1910" i="3"/>
  <c r="F1911" i="3"/>
  <c r="F1912" i="3"/>
  <c r="F1913" i="3"/>
  <c r="F1914" i="3"/>
  <c r="F1915" i="3"/>
  <c r="F1916" i="3"/>
  <c r="F1917" i="3"/>
  <c r="F1918" i="3"/>
  <c r="F1919" i="3"/>
  <c r="F1920" i="3"/>
  <c r="F1921" i="3"/>
  <c r="F1922" i="3"/>
  <c r="F1923" i="3"/>
  <c r="F1924" i="3"/>
  <c r="F1925" i="3"/>
  <c r="F1926" i="3"/>
  <c r="F1927" i="3"/>
  <c r="F1928" i="3"/>
  <c r="F1929" i="3"/>
  <c r="F1930" i="3"/>
  <c r="F1931" i="3"/>
  <c r="F1932" i="3"/>
  <c r="F1933" i="3"/>
  <c r="F1934" i="3"/>
  <c r="F1935" i="3"/>
  <c r="F1936" i="3"/>
  <c r="F1937" i="3"/>
  <c r="F1938" i="3"/>
  <c r="F1939" i="3"/>
  <c r="F1940" i="3"/>
  <c r="F1941" i="3"/>
  <c r="F1942" i="3"/>
  <c r="F1943" i="3"/>
  <c r="F1944" i="3"/>
  <c r="F1945" i="3"/>
  <c r="F1946" i="3"/>
  <c r="F1947" i="3"/>
  <c r="F1948" i="3"/>
  <c r="F1949" i="3"/>
  <c r="F1950" i="3"/>
  <c r="F1951" i="3"/>
  <c r="F1952" i="3"/>
  <c r="F1953" i="3"/>
  <c r="F1954" i="3"/>
  <c r="F1955" i="3"/>
  <c r="F1956" i="3"/>
  <c r="F1957" i="3"/>
  <c r="F1958" i="3"/>
  <c r="F1959" i="3"/>
  <c r="F1960" i="3"/>
  <c r="F1961" i="3"/>
  <c r="F1962" i="3"/>
  <c r="F1963" i="3"/>
  <c r="F1964" i="3"/>
  <c r="F1965" i="3"/>
  <c r="F1966" i="3"/>
  <c r="F1967" i="3"/>
  <c r="F1968" i="3"/>
  <c r="F1969" i="3"/>
  <c r="F1970" i="3"/>
  <c r="F1971" i="3"/>
  <c r="F1972" i="3"/>
  <c r="F1973" i="3"/>
  <c r="F1974" i="3"/>
  <c r="F1975" i="3"/>
  <c r="F1976" i="3"/>
  <c r="F1977" i="3"/>
  <c r="F1978" i="3"/>
  <c r="F1979" i="3"/>
  <c r="F1980" i="3"/>
  <c r="F1981" i="3"/>
  <c r="F1982" i="3"/>
  <c r="F1983" i="3"/>
  <c r="F1984" i="3"/>
  <c r="F1985" i="3"/>
  <c r="F1986" i="3"/>
  <c r="F1987" i="3"/>
  <c r="F1988" i="3"/>
  <c r="F1989" i="3"/>
  <c r="F1990" i="3"/>
  <c r="F1991" i="3"/>
  <c r="F1992" i="3"/>
  <c r="F1993" i="3"/>
  <c r="F1994" i="3"/>
  <c r="F1995" i="3"/>
  <c r="F1996" i="3"/>
  <c r="F1997" i="3"/>
  <c r="F1998" i="3"/>
  <c r="F1999" i="3"/>
  <c r="F2000" i="3"/>
  <c r="F2001" i="3"/>
  <c r="F2002" i="3"/>
  <c r="F2003" i="3"/>
  <c r="F2004" i="3"/>
  <c r="F2005" i="3"/>
  <c r="F2006" i="3"/>
  <c r="F2007" i="3"/>
  <c r="F2008" i="3"/>
  <c r="F2009" i="3"/>
  <c r="F2010" i="3"/>
  <c r="F2011" i="3"/>
  <c r="F2012" i="3"/>
  <c r="F2013" i="3"/>
  <c r="F2014" i="3"/>
  <c r="F2015" i="3"/>
  <c r="F2016" i="3"/>
  <c r="F2017" i="3"/>
  <c r="F2018" i="3"/>
  <c r="F2019" i="3"/>
  <c r="F2020" i="3"/>
  <c r="F2021" i="3"/>
  <c r="F2022" i="3"/>
  <c r="F2023" i="3"/>
  <c r="F2024" i="3"/>
  <c r="F2025" i="3"/>
  <c r="F2026" i="3"/>
  <c r="F2027" i="3"/>
  <c r="F2028" i="3"/>
  <c r="F2029" i="3"/>
  <c r="F2030" i="3"/>
  <c r="F2031" i="3"/>
  <c r="F2032" i="3"/>
  <c r="F2033" i="3"/>
  <c r="F2034" i="3"/>
  <c r="F2035" i="3"/>
  <c r="F2036" i="3"/>
  <c r="F2037" i="3"/>
  <c r="F2038" i="3"/>
  <c r="F2039" i="3"/>
  <c r="F2040" i="3"/>
  <c r="F2041" i="3"/>
  <c r="F2042" i="3"/>
  <c r="F2043" i="3"/>
  <c r="F2044" i="3"/>
  <c r="F2045" i="3"/>
  <c r="F2046" i="3"/>
  <c r="F2047" i="3"/>
  <c r="F2048" i="3"/>
  <c r="F2049" i="3"/>
  <c r="F2050" i="3"/>
  <c r="F2051" i="3"/>
  <c r="F2052" i="3"/>
  <c r="F2053" i="3"/>
  <c r="F2054" i="3"/>
  <c r="F2055" i="3"/>
  <c r="F2056" i="3"/>
  <c r="F2057" i="3"/>
  <c r="F2058" i="3"/>
  <c r="F2059" i="3"/>
  <c r="F2060" i="3"/>
  <c r="F2061" i="3"/>
  <c r="F2062" i="3"/>
  <c r="F2063" i="3"/>
  <c r="F2064" i="3"/>
  <c r="F2065" i="3"/>
  <c r="F2066" i="3"/>
  <c r="F2067" i="3"/>
  <c r="F2068" i="3"/>
  <c r="F2069" i="3"/>
  <c r="F2070" i="3"/>
  <c r="F2071" i="3"/>
  <c r="F2072" i="3"/>
  <c r="F2073" i="3"/>
  <c r="F2074" i="3"/>
  <c r="F2075" i="3"/>
  <c r="F2076" i="3"/>
  <c r="F2077" i="3"/>
  <c r="F2078" i="3"/>
  <c r="F2079" i="3"/>
  <c r="F2080" i="3"/>
  <c r="F2081" i="3"/>
  <c r="F2082" i="3"/>
  <c r="F2083" i="3"/>
  <c r="F2084" i="3"/>
  <c r="F2085" i="3"/>
  <c r="F2086" i="3"/>
  <c r="F2087" i="3"/>
  <c r="F2088" i="3"/>
  <c r="F2089" i="3"/>
  <c r="F2090" i="3"/>
  <c r="F2091" i="3"/>
  <c r="F2092" i="3"/>
  <c r="F2093" i="3"/>
  <c r="F2094" i="3"/>
  <c r="F2095" i="3"/>
  <c r="F2096" i="3"/>
  <c r="F2097" i="3"/>
  <c r="F2098" i="3"/>
  <c r="F2099" i="3"/>
  <c r="F2100" i="3"/>
  <c r="F2101" i="3"/>
  <c r="F2102" i="3"/>
  <c r="F2103" i="3"/>
  <c r="F2104" i="3"/>
  <c r="F2105" i="3"/>
  <c r="F2106" i="3"/>
  <c r="F2107" i="3"/>
  <c r="F2108" i="3"/>
  <c r="F2109" i="3"/>
  <c r="F2110" i="3"/>
  <c r="F2111" i="3"/>
  <c r="F2112" i="3"/>
  <c r="F2113" i="3"/>
  <c r="F2114" i="3"/>
  <c r="F2115" i="3"/>
  <c r="F2116" i="3"/>
  <c r="F2117" i="3"/>
  <c r="F2118" i="3"/>
  <c r="F2119" i="3"/>
  <c r="F2120" i="3"/>
  <c r="F2121" i="3"/>
  <c r="F2122" i="3"/>
  <c r="F2123" i="3"/>
  <c r="F2124" i="3"/>
  <c r="F2125" i="3"/>
  <c r="F2126" i="3"/>
  <c r="F2127" i="3"/>
  <c r="F2128" i="3"/>
  <c r="F2129" i="3"/>
  <c r="F2130" i="3"/>
  <c r="F2131" i="3"/>
  <c r="F2132" i="3"/>
  <c r="F2133" i="3"/>
  <c r="F2134" i="3"/>
  <c r="F2135" i="3"/>
  <c r="F2136" i="3"/>
  <c r="F2137" i="3"/>
  <c r="F2138" i="3"/>
  <c r="F2139" i="3"/>
  <c r="F2140" i="3"/>
  <c r="F2141" i="3"/>
  <c r="F2142" i="3"/>
  <c r="F2143" i="3"/>
  <c r="F2144" i="3"/>
  <c r="F2145" i="3"/>
  <c r="F2146" i="3"/>
  <c r="F2147" i="3"/>
  <c r="F2148" i="3"/>
  <c r="F2149" i="3"/>
  <c r="F2150" i="3"/>
  <c r="F2151" i="3"/>
  <c r="F2152" i="3"/>
  <c r="F2153" i="3"/>
  <c r="F2154" i="3"/>
  <c r="F2155" i="3"/>
  <c r="F2156" i="3"/>
  <c r="F2157" i="3"/>
  <c r="F2158" i="3"/>
  <c r="F2159" i="3"/>
  <c r="F2160" i="3"/>
  <c r="F2161" i="3"/>
  <c r="F2162" i="3"/>
  <c r="F2163" i="3"/>
  <c r="F2164" i="3"/>
  <c r="F2165" i="3"/>
  <c r="F2166" i="3"/>
  <c r="F2167" i="3"/>
  <c r="F2168" i="3"/>
  <c r="F2169" i="3"/>
  <c r="F2170" i="3"/>
  <c r="F2171" i="3"/>
  <c r="F2172" i="3"/>
  <c r="F2173" i="3"/>
  <c r="F2174" i="3"/>
  <c r="F2175" i="3"/>
  <c r="F2176" i="3"/>
  <c r="F2177" i="3"/>
  <c r="F2178" i="3"/>
  <c r="F2179" i="3"/>
  <c r="F2180" i="3"/>
  <c r="F2181" i="3"/>
  <c r="F2182" i="3"/>
  <c r="F2183" i="3"/>
  <c r="F2184" i="3"/>
  <c r="F2185" i="3"/>
  <c r="F2186" i="3"/>
  <c r="F2187" i="3"/>
  <c r="F2188" i="3"/>
  <c r="F2189" i="3"/>
  <c r="F2190" i="3"/>
  <c r="F2191" i="3"/>
  <c r="F2192" i="3"/>
  <c r="F2193" i="3"/>
  <c r="F2194" i="3"/>
  <c r="F2195" i="3"/>
  <c r="F2196" i="3"/>
  <c r="F2197" i="3"/>
  <c r="F2198" i="3"/>
  <c r="F2199" i="3"/>
  <c r="F2200" i="3"/>
  <c r="F2201" i="3"/>
  <c r="F2202" i="3"/>
  <c r="F2203" i="3"/>
  <c r="F2204" i="3"/>
  <c r="F2205" i="3"/>
  <c r="F2206" i="3"/>
  <c r="F2207" i="3"/>
  <c r="F2208" i="3"/>
  <c r="F2209" i="3"/>
  <c r="F2210" i="3"/>
  <c r="F2211" i="3"/>
  <c r="F2212" i="3"/>
  <c r="F2213" i="3"/>
  <c r="F2214" i="3"/>
  <c r="F2215" i="3"/>
  <c r="F2216" i="3"/>
  <c r="F2217" i="3"/>
  <c r="F2218" i="3"/>
  <c r="F2219" i="3"/>
  <c r="F2220" i="3"/>
  <c r="F2221" i="3"/>
  <c r="F2222" i="3"/>
  <c r="F2223" i="3"/>
  <c r="F2224" i="3"/>
  <c r="F2225" i="3"/>
  <c r="F2226" i="3"/>
  <c r="F2227" i="3"/>
  <c r="F2228" i="3"/>
  <c r="F2229" i="3"/>
  <c r="F2230" i="3"/>
  <c r="F2231" i="3"/>
  <c r="F2232" i="3"/>
  <c r="F2233" i="3"/>
  <c r="F2234" i="3"/>
  <c r="F2235" i="3"/>
  <c r="F2236" i="3"/>
  <c r="F2237" i="3"/>
  <c r="F2238" i="3"/>
  <c r="F2239" i="3"/>
  <c r="F2240" i="3"/>
  <c r="F2241" i="3"/>
  <c r="F2242" i="3"/>
  <c r="F2243" i="3"/>
  <c r="F2244" i="3"/>
  <c r="F2245" i="3"/>
  <c r="F2246" i="3"/>
  <c r="F2247" i="3"/>
  <c r="F2248" i="3"/>
  <c r="F2249" i="3"/>
  <c r="F2250" i="3"/>
  <c r="F2251" i="3"/>
  <c r="F2252" i="3"/>
  <c r="F2253" i="3"/>
  <c r="F2254" i="3"/>
  <c r="F2255" i="3"/>
  <c r="F2256" i="3"/>
  <c r="F2257" i="3"/>
  <c r="F2258" i="3"/>
  <c r="F2259" i="3"/>
  <c r="F2260" i="3"/>
  <c r="F2261" i="3"/>
  <c r="F2262" i="3"/>
  <c r="F2263" i="3"/>
  <c r="F2264" i="3"/>
  <c r="F2265" i="3"/>
  <c r="F2266" i="3"/>
  <c r="F2267" i="3"/>
  <c r="F2268" i="3"/>
  <c r="F2269" i="3"/>
  <c r="F2270" i="3"/>
  <c r="F2271" i="3"/>
  <c r="F2272" i="3"/>
  <c r="F2273" i="3"/>
  <c r="F2274" i="3"/>
  <c r="F2275" i="3"/>
  <c r="F2276" i="3"/>
  <c r="F2277" i="3"/>
  <c r="F2278" i="3"/>
  <c r="F2279" i="3"/>
  <c r="F2280" i="3"/>
  <c r="F2281" i="3"/>
  <c r="F2282" i="3"/>
  <c r="F2283" i="3"/>
  <c r="F2284" i="3"/>
  <c r="F2285" i="3"/>
  <c r="F2286" i="3"/>
  <c r="F2287" i="3"/>
  <c r="F2288" i="3"/>
  <c r="F2289" i="3"/>
  <c r="F2290" i="3"/>
  <c r="F2291" i="3"/>
  <c r="F2292" i="3"/>
  <c r="F2293" i="3"/>
  <c r="F2294" i="3"/>
  <c r="F2295" i="3"/>
  <c r="F2296" i="3"/>
  <c r="F2297" i="3"/>
  <c r="F2298" i="3"/>
  <c r="F2299" i="3"/>
  <c r="F2300" i="3"/>
  <c r="F2301" i="3"/>
  <c r="F2302" i="3"/>
  <c r="F2303" i="3"/>
  <c r="F2304" i="3"/>
  <c r="F2305" i="3"/>
  <c r="F2306" i="3"/>
  <c r="F2307" i="3"/>
  <c r="F2308" i="3"/>
  <c r="F2309" i="3"/>
  <c r="F2310" i="3"/>
  <c r="F2311" i="3"/>
  <c r="F2312" i="3"/>
  <c r="F2313" i="3"/>
  <c r="F2314" i="3"/>
  <c r="F2315" i="3"/>
  <c r="F2316" i="3"/>
  <c r="F2317" i="3"/>
  <c r="F2318" i="3"/>
  <c r="F2319" i="3"/>
  <c r="F2320" i="3"/>
  <c r="F2321" i="3"/>
  <c r="F2322" i="3"/>
  <c r="F2323" i="3"/>
  <c r="F2324" i="3"/>
  <c r="F2325" i="3"/>
  <c r="F2326" i="3"/>
  <c r="F2327" i="3"/>
  <c r="F2328" i="3"/>
  <c r="F2329" i="3"/>
  <c r="F2330" i="3"/>
  <c r="F2331" i="3"/>
  <c r="F2332" i="3"/>
  <c r="F2333" i="3"/>
  <c r="F2334" i="3"/>
  <c r="F2335" i="3"/>
  <c r="F2336" i="3"/>
  <c r="F2337" i="3"/>
  <c r="F2338" i="3"/>
  <c r="F2339" i="3"/>
  <c r="F2340" i="3"/>
  <c r="F2341" i="3"/>
  <c r="F2342" i="3"/>
  <c r="F2343" i="3"/>
  <c r="F2344" i="3"/>
  <c r="F2345" i="3"/>
  <c r="F2346" i="3"/>
  <c r="F2347" i="3"/>
  <c r="F2348" i="3"/>
  <c r="F2349" i="3"/>
  <c r="F2350" i="3"/>
  <c r="F2351" i="3"/>
  <c r="F2352" i="3"/>
  <c r="F2353" i="3"/>
  <c r="F2354" i="3"/>
  <c r="F2355" i="3"/>
  <c r="F2356" i="3"/>
  <c r="F2357" i="3"/>
  <c r="F2358" i="3"/>
  <c r="F2359" i="3"/>
  <c r="F2360" i="3"/>
  <c r="F2361" i="3"/>
  <c r="F2362" i="3"/>
  <c r="F2363" i="3"/>
  <c r="F2364" i="3"/>
  <c r="F2365" i="3"/>
  <c r="F2366" i="3"/>
  <c r="F2367" i="3"/>
  <c r="F2368" i="3"/>
  <c r="F2369" i="3"/>
  <c r="F2370" i="3"/>
  <c r="F2371" i="3"/>
  <c r="F2372" i="3"/>
  <c r="F2373" i="3"/>
  <c r="F2374" i="3"/>
  <c r="F2375" i="3"/>
  <c r="F2376" i="3"/>
  <c r="F2377" i="3"/>
  <c r="F2378" i="3"/>
  <c r="F2379" i="3"/>
  <c r="F2380" i="3"/>
  <c r="F2381" i="3"/>
  <c r="F2382" i="3"/>
  <c r="F2383" i="3"/>
  <c r="F2384" i="3"/>
  <c r="F2385" i="3"/>
  <c r="F2386" i="3"/>
  <c r="F2387" i="3"/>
  <c r="F2388" i="3"/>
  <c r="F2389" i="3"/>
  <c r="F2390" i="3"/>
  <c r="F2391" i="3"/>
  <c r="F2392" i="3"/>
  <c r="F2393" i="3"/>
  <c r="F2394" i="3"/>
  <c r="F2395" i="3"/>
  <c r="F2396" i="3"/>
  <c r="F2397" i="3"/>
  <c r="F2398" i="3"/>
  <c r="F2399" i="3"/>
  <c r="F2400" i="3"/>
  <c r="F2401" i="3"/>
  <c r="F2402" i="3"/>
  <c r="F2403" i="3"/>
  <c r="F2404" i="3"/>
  <c r="F2405" i="3"/>
  <c r="F2406" i="3"/>
  <c r="F2407" i="3"/>
  <c r="F2408" i="3"/>
  <c r="F2409" i="3"/>
  <c r="F2410" i="3"/>
  <c r="F2411" i="3"/>
  <c r="F2412" i="3"/>
  <c r="F2413" i="3"/>
  <c r="F2414" i="3"/>
  <c r="F2415" i="3"/>
  <c r="F2416" i="3"/>
  <c r="F2417" i="3"/>
  <c r="F2418" i="3"/>
  <c r="F2419" i="3"/>
  <c r="F2420" i="3"/>
  <c r="F2421" i="3"/>
  <c r="F2422" i="3"/>
  <c r="F2423" i="3"/>
  <c r="F2424" i="3"/>
  <c r="F2425" i="3"/>
  <c r="F2426" i="3"/>
  <c r="F2427" i="3"/>
  <c r="F2428" i="3"/>
  <c r="F2429" i="3"/>
  <c r="F2430" i="3"/>
  <c r="F2431" i="3"/>
  <c r="F2432" i="3"/>
  <c r="F2433" i="3"/>
  <c r="F2434" i="3"/>
  <c r="F2435" i="3"/>
  <c r="F2436" i="3"/>
  <c r="F2437" i="3"/>
  <c r="F2438" i="3"/>
  <c r="F2439" i="3"/>
  <c r="F2440" i="3"/>
  <c r="F2441" i="3"/>
  <c r="F2442" i="3"/>
  <c r="F2443" i="3"/>
  <c r="F2444" i="3"/>
  <c r="F2445" i="3"/>
  <c r="F2446" i="3"/>
  <c r="F2447" i="3"/>
  <c r="F2448" i="3"/>
  <c r="F2449" i="3"/>
  <c r="F2450" i="3"/>
  <c r="F2451" i="3"/>
  <c r="F2452" i="3"/>
  <c r="F2453" i="3"/>
  <c r="F2454" i="3"/>
  <c r="F2455" i="3"/>
  <c r="F2456" i="3"/>
  <c r="F2457" i="3"/>
  <c r="F2458" i="3"/>
  <c r="F2459" i="3"/>
  <c r="F2460" i="3"/>
  <c r="F2461" i="3"/>
  <c r="F2462" i="3"/>
  <c r="F2463" i="3"/>
  <c r="F2464" i="3"/>
  <c r="F2465" i="3"/>
  <c r="F2466" i="3"/>
  <c r="F2467" i="3"/>
  <c r="F2468" i="3"/>
  <c r="F2469" i="3"/>
  <c r="F2470" i="3"/>
  <c r="F2471" i="3"/>
  <c r="F2472" i="3"/>
  <c r="F2473" i="3"/>
  <c r="F2474" i="3"/>
  <c r="F2475" i="3"/>
  <c r="F2476" i="3"/>
  <c r="F2477" i="3"/>
  <c r="F2478" i="3"/>
  <c r="F2479" i="3"/>
  <c r="F2480" i="3"/>
  <c r="F2481" i="3"/>
  <c r="F2482" i="3"/>
  <c r="F2483" i="3"/>
  <c r="F2484" i="3"/>
  <c r="F2485" i="3"/>
  <c r="F2486" i="3"/>
  <c r="F2487" i="3"/>
  <c r="F2488" i="3"/>
  <c r="F2489" i="3"/>
  <c r="F2490" i="3"/>
  <c r="F2491" i="3"/>
  <c r="F2492" i="3"/>
  <c r="F2493" i="3"/>
  <c r="F2494" i="3"/>
  <c r="F2495" i="3"/>
  <c r="F2496" i="3"/>
  <c r="F2497" i="3"/>
  <c r="F2498" i="3"/>
  <c r="F2499" i="3"/>
  <c r="F2500" i="3"/>
  <c r="F2501" i="3"/>
  <c r="F2502" i="3"/>
  <c r="F2503" i="3"/>
  <c r="F2504" i="3"/>
  <c r="F2505" i="3"/>
  <c r="F2506" i="3"/>
  <c r="F2507" i="3"/>
  <c r="F2508" i="3"/>
  <c r="F2509" i="3"/>
  <c r="F2510" i="3"/>
  <c r="F2511" i="3"/>
  <c r="F2512" i="3"/>
  <c r="F2513" i="3"/>
  <c r="F2514" i="3"/>
  <c r="F2515" i="3"/>
  <c r="F2516" i="3"/>
  <c r="F2517" i="3"/>
  <c r="F2518" i="3"/>
  <c r="F2519" i="3"/>
  <c r="F2520" i="3"/>
  <c r="F2521" i="3"/>
  <c r="F2522" i="3"/>
  <c r="F2523" i="3"/>
  <c r="F2524" i="3"/>
  <c r="F2525" i="3"/>
  <c r="F2526" i="3"/>
  <c r="F2527" i="3"/>
  <c r="F2528" i="3"/>
  <c r="F2529" i="3"/>
  <c r="F2530" i="3"/>
  <c r="F2531" i="3"/>
  <c r="F2532" i="3"/>
  <c r="F2533" i="3"/>
  <c r="F2534" i="3"/>
  <c r="F2535" i="3"/>
  <c r="F2536" i="3"/>
  <c r="F2537" i="3"/>
  <c r="F2538" i="3"/>
  <c r="F2539" i="3"/>
  <c r="F2540" i="3"/>
  <c r="F2541" i="3"/>
  <c r="F2542" i="3"/>
  <c r="F2543" i="3"/>
  <c r="F2544" i="3"/>
  <c r="F2545" i="3"/>
  <c r="F2546" i="3"/>
  <c r="F2547" i="3"/>
  <c r="F2548" i="3"/>
  <c r="F2549" i="3"/>
  <c r="F2550" i="3"/>
  <c r="F2551" i="3"/>
  <c r="F2552" i="3"/>
  <c r="F2553" i="3"/>
  <c r="F2554" i="3"/>
  <c r="F2555" i="3"/>
  <c r="F2556" i="3"/>
  <c r="F2557" i="3"/>
  <c r="F2558" i="3"/>
  <c r="F2559" i="3"/>
  <c r="F2560" i="3"/>
  <c r="F2561" i="3"/>
  <c r="F2562" i="3"/>
  <c r="F2563" i="3"/>
  <c r="F2564" i="3"/>
  <c r="F2565" i="3"/>
  <c r="F2566" i="3"/>
  <c r="F2567" i="3"/>
  <c r="F2568" i="3"/>
  <c r="F2569" i="3"/>
  <c r="F2570" i="3"/>
  <c r="F2571" i="3"/>
  <c r="F2572" i="3"/>
  <c r="F2573" i="3"/>
  <c r="F2574" i="3"/>
  <c r="F2575" i="3"/>
  <c r="F2576" i="3"/>
  <c r="F2577" i="3"/>
  <c r="F2578" i="3"/>
  <c r="F2579" i="3"/>
  <c r="F2580" i="3"/>
  <c r="F2581" i="3"/>
  <c r="F2582" i="3"/>
  <c r="F2583" i="3"/>
  <c r="F2584" i="3"/>
  <c r="F2585" i="3"/>
  <c r="F2586" i="3"/>
  <c r="F2587" i="3"/>
  <c r="F2588" i="3"/>
  <c r="F2589" i="3"/>
  <c r="F2590" i="3"/>
  <c r="F2591" i="3"/>
  <c r="F2592" i="3"/>
  <c r="F2593" i="3"/>
  <c r="F2594" i="3"/>
  <c r="F2595" i="3"/>
  <c r="F2596" i="3"/>
  <c r="F2597" i="3"/>
  <c r="F2598" i="3"/>
  <c r="F2599" i="3"/>
  <c r="F2600" i="3"/>
  <c r="F2601" i="3"/>
  <c r="F2602" i="3"/>
  <c r="F2603" i="3"/>
  <c r="F2604" i="3"/>
  <c r="F2605" i="3"/>
  <c r="F2606" i="3"/>
  <c r="F2607" i="3"/>
  <c r="F2608" i="3"/>
  <c r="F2609" i="3"/>
  <c r="F2610" i="3"/>
  <c r="F2611" i="3"/>
  <c r="F2612" i="3"/>
  <c r="F2613" i="3"/>
  <c r="F2614" i="3"/>
  <c r="F2615" i="3"/>
  <c r="F2616" i="3"/>
  <c r="F2617" i="3"/>
  <c r="F2618" i="3"/>
  <c r="F2619" i="3"/>
  <c r="F2620" i="3"/>
  <c r="F2621" i="3"/>
  <c r="F2622" i="3"/>
  <c r="F2623" i="3"/>
  <c r="F2624" i="3"/>
  <c r="F2625" i="3"/>
  <c r="F2626" i="3"/>
  <c r="F2627" i="3"/>
  <c r="F2628" i="3"/>
  <c r="F2629" i="3"/>
  <c r="F2630" i="3"/>
  <c r="F2631" i="3"/>
  <c r="F2632" i="3"/>
  <c r="F2633" i="3"/>
  <c r="F2634" i="3"/>
  <c r="F2635" i="3"/>
  <c r="F2636" i="3"/>
  <c r="F2637" i="3"/>
  <c r="F2638" i="3"/>
  <c r="F2639" i="3"/>
  <c r="F2640" i="3"/>
  <c r="F2641" i="3"/>
  <c r="F2642" i="3"/>
  <c r="F2643" i="3"/>
  <c r="F2644" i="3"/>
  <c r="F2645" i="3"/>
  <c r="F2646" i="3"/>
  <c r="F2647" i="3"/>
  <c r="F2648" i="3"/>
  <c r="F2649" i="3"/>
  <c r="F2650" i="3"/>
  <c r="F2651" i="3"/>
  <c r="F2652" i="3"/>
  <c r="F2653" i="3"/>
  <c r="F2654" i="3"/>
  <c r="F2655" i="3"/>
  <c r="F2656" i="3"/>
  <c r="F2657" i="3"/>
  <c r="F2658" i="3"/>
  <c r="F2659" i="3"/>
  <c r="F2660" i="3"/>
  <c r="F2661" i="3"/>
  <c r="F2662" i="3"/>
  <c r="F2663" i="3"/>
  <c r="F2664" i="3"/>
  <c r="F2665" i="3"/>
  <c r="F2666" i="3"/>
  <c r="F2667" i="3"/>
  <c r="F2668" i="3"/>
  <c r="F2669" i="3"/>
  <c r="F2670" i="3"/>
  <c r="F2671" i="3"/>
  <c r="F2672" i="3"/>
  <c r="F2673" i="3"/>
  <c r="F2674" i="3"/>
  <c r="F2675" i="3"/>
  <c r="F2676" i="3"/>
  <c r="F2677" i="3"/>
  <c r="F2678" i="3"/>
  <c r="F2679" i="3"/>
  <c r="F2680" i="3"/>
  <c r="F2681" i="3"/>
  <c r="F2682" i="3"/>
  <c r="F2683" i="3"/>
  <c r="F2684" i="3"/>
  <c r="F2685" i="3"/>
  <c r="F2686" i="3"/>
  <c r="F2687" i="3"/>
  <c r="F2688" i="3"/>
  <c r="F2689" i="3"/>
  <c r="F2690" i="3"/>
  <c r="F2691" i="3"/>
  <c r="F2692" i="3"/>
  <c r="F2693" i="3"/>
  <c r="F2694" i="3"/>
  <c r="F2695" i="3"/>
  <c r="F2696" i="3"/>
  <c r="F2697" i="3"/>
  <c r="F2698" i="3"/>
  <c r="F2699" i="3"/>
  <c r="F2700" i="3"/>
  <c r="F2701" i="3"/>
  <c r="F2702" i="3"/>
  <c r="F2703" i="3"/>
  <c r="F2704" i="3"/>
  <c r="F2705" i="3"/>
  <c r="F2706" i="3"/>
  <c r="F2707" i="3"/>
  <c r="F2708" i="3"/>
  <c r="F2709" i="3"/>
  <c r="F2710" i="3"/>
  <c r="F2711" i="3"/>
  <c r="F2712" i="3"/>
  <c r="F2713" i="3"/>
  <c r="F2714" i="3"/>
  <c r="F2715" i="3"/>
  <c r="F2716" i="3"/>
  <c r="F2717" i="3"/>
  <c r="F2718" i="3"/>
  <c r="F2719" i="3"/>
  <c r="F2720" i="3"/>
  <c r="F2721" i="3"/>
  <c r="F2722" i="3"/>
  <c r="F2723" i="3"/>
  <c r="F2724" i="3"/>
  <c r="F2725" i="3"/>
  <c r="F2726" i="3"/>
  <c r="F2727" i="3"/>
  <c r="F2728" i="3"/>
  <c r="F2729" i="3"/>
  <c r="F2730" i="3"/>
  <c r="F2731" i="3"/>
  <c r="F2732" i="3"/>
  <c r="F2733" i="3"/>
  <c r="F2734" i="3"/>
  <c r="F2735" i="3"/>
  <c r="F2736" i="3"/>
  <c r="F2737" i="3"/>
  <c r="F2738" i="3"/>
  <c r="F2739" i="3"/>
  <c r="F2740" i="3"/>
  <c r="F2741" i="3"/>
  <c r="F2742" i="3"/>
  <c r="F2743" i="3"/>
  <c r="F2744" i="3"/>
  <c r="F2745" i="3"/>
  <c r="F2746" i="3"/>
  <c r="F2747" i="3"/>
  <c r="F2748" i="3"/>
  <c r="F2749" i="3"/>
  <c r="F2750" i="3"/>
  <c r="F2751" i="3"/>
  <c r="F2752" i="3"/>
  <c r="F2753" i="3"/>
  <c r="F2754" i="3"/>
  <c r="F2755" i="3"/>
  <c r="F2756" i="3"/>
  <c r="F2757" i="3"/>
  <c r="F2758" i="3"/>
  <c r="F2759" i="3"/>
  <c r="F2760" i="3"/>
  <c r="F2761" i="3"/>
  <c r="F2762" i="3"/>
  <c r="F2763" i="3"/>
  <c r="F2764" i="3"/>
  <c r="F2765" i="3"/>
  <c r="F2766" i="3"/>
  <c r="F2767" i="3"/>
  <c r="F2768" i="3"/>
  <c r="F2769" i="3"/>
  <c r="F2770" i="3"/>
  <c r="F2771" i="3"/>
  <c r="F2772" i="3"/>
  <c r="F2773" i="3"/>
  <c r="F2774" i="3"/>
  <c r="F2775" i="3"/>
  <c r="F2776" i="3"/>
  <c r="F2777" i="3"/>
  <c r="F2778" i="3"/>
  <c r="F2779" i="3"/>
  <c r="F2780" i="3"/>
  <c r="F2781" i="3"/>
  <c r="F2782" i="3"/>
  <c r="F2783" i="3"/>
  <c r="F2784" i="3"/>
  <c r="F2785" i="3"/>
  <c r="F2786" i="3"/>
  <c r="F2787" i="3"/>
  <c r="F2788" i="3"/>
  <c r="F2789" i="3"/>
  <c r="F2790" i="3"/>
  <c r="F2791" i="3"/>
  <c r="F2792" i="3"/>
  <c r="F2793" i="3"/>
  <c r="F2794" i="3"/>
  <c r="F2795" i="3"/>
  <c r="F2796" i="3"/>
  <c r="F2797" i="3"/>
  <c r="F2798" i="3"/>
  <c r="F2799" i="3"/>
  <c r="F2800" i="3"/>
  <c r="F2801" i="3"/>
  <c r="F2802" i="3"/>
  <c r="F2803" i="3"/>
  <c r="F2804" i="3"/>
  <c r="F2805" i="3"/>
  <c r="F2806" i="3"/>
  <c r="F2807" i="3"/>
  <c r="F2808" i="3"/>
  <c r="F2809" i="3"/>
  <c r="F2810" i="3"/>
  <c r="F2811" i="3"/>
  <c r="F2812" i="3"/>
  <c r="F2813" i="3"/>
  <c r="F2814" i="3"/>
  <c r="F2815" i="3"/>
  <c r="F2816" i="3"/>
  <c r="F2817" i="3"/>
  <c r="F2818" i="3"/>
  <c r="F2819" i="3"/>
  <c r="F2820" i="3"/>
  <c r="F2821" i="3"/>
  <c r="F2822" i="3"/>
  <c r="F2823" i="3"/>
  <c r="F2824" i="3"/>
  <c r="F2825" i="3"/>
  <c r="F2826" i="3"/>
  <c r="F2827" i="3"/>
  <c r="F2828" i="3"/>
  <c r="F2829" i="3"/>
  <c r="F2830" i="3"/>
  <c r="F2831" i="3"/>
  <c r="F2832" i="3"/>
  <c r="F2833" i="3"/>
  <c r="F2834" i="3"/>
  <c r="F2835" i="3"/>
  <c r="F2836" i="3"/>
  <c r="F2837" i="3"/>
  <c r="F2838" i="3"/>
  <c r="F2839" i="3"/>
  <c r="F2840" i="3"/>
  <c r="F2841" i="3"/>
  <c r="F2842" i="3"/>
  <c r="F2843" i="3"/>
  <c r="F2844" i="3"/>
  <c r="F2845" i="3"/>
  <c r="F2846" i="3"/>
  <c r="F2847" i="3"/>
  <c r="F2848" i="3"/>
  <c r="F2849" i="3"/>
  <c r="F2850" i="3"/>
  <c r="F2851" i="3"/>
  <c r="F2852" i="3"/>
  <c r="F2853" i="3"/>
  <c r="F2854" i="3"/>
  <c r="F2855" i="3"/>
  <c r="F2856" i="3"/>
  <c r="F2857" i="3"/>
  <c r="F2858" i="3"/>
  <c r="F2859" i="3"/>
  <c r="F2860" i="3"/>
  <c r="F2861" i="3"/>
  <c r="F2862" i="3"/>
  <c r="F2863" i="3"/>
  <c r="F2864" i="3"/>
  <c r="F2865" i="3"/>
  <c r="F2866" i="3"/>
  <c r="F2867" i="3"/>
  <c r="F2868" i="3"/>
  <c r="F2869" i="3"/>
  <c r="F2870" i="3"/>
  <c r="F2871" i="3"/>
  <c r="F2872" i="3"/>
  <c r="F2873" i="3"/>
  <c r="F2874" i="3"/>
  <c r="F2875" i="3"/>
  <c r="F2876" i="3"/>
  <c r="F2877" i="3"/>
  <c r="F2878" i="3"/>
  <c r="F2879" i="3"/>
  <c r="F2880" i="3"/>
  <c r="F2881" i="3"/>
  <c r="F2882" i="3"/>
  <c r="F2883" i="3"/>
  <c r="F2884" i="3"/>
  <c r="F2885" i="3"/>
  <c r="F2886" i="3"/>
  <c r="F2887" i="3"/>
  <c r="F2888" i="3"/>
  <c r="F2889" i="3"/>
  <c r="F2890" i="3"/>
  <c r="F2891" i="3"/>
  <c r="F2892" i="3"/>
  <c r="F2893" i="3"/>
  <c r="F2894" i="3"/>
  <c r="F2895" i="3"/>
  <c r="F2896" i="3"/>
  <c r="F2897" i="3"/>
  <c r="F2898" i="3"/>
  <c r="F2899" i="3"/>
  <c r="F2900" i="3"/>
  <c r="F2901" i="3"/>
  <c r="F2902" i="3"/>
  <c r="F2903" i="3"/>
  <c r="F2904" i="3"/>
  <c r="F2905" i="3"/>
  <c r="F2906" i="3"/>
  <c r="F2907" i="3"/>
  <c r="F2908" i="3"/>
  <c r="F2909" i="3"/>
  <c r="F2910" i="3"/>
  <c r="F2911" i="3"/>
  <c r="F2912" i="3"/>
  <c r="F2913" i="3"/>
  <c r="F2914" i="3"/>
  <c r="F2915" i="3"/>
  <c r="F2916" i="3"/>
  <c r="F2917" i="3"/>
  <c r="F2918" i="3"/>
  <c r="F2919" i="3"/>
  <c r="F2920" i="3"/>
  <c r="F2921" i="3"/>
  <c r="F2922" i="3"/>
  <c r="F2923" i="3"/>
  <c r="F2924" i="3"/>
  <c r="F2925" i="3"/>
  <c r="F2926" i="3"/>
  <c r="F2927" i="3"/>
  <c r="F2928" i="3"/>
  <c r="F2929" i="3"/>
  <c r="F2930" i="3"/>
  <c r="F2931" i="3"/>
  <c r="F2932" i="3"/>
  <c r="F2933" i="3"/>
  <c r="F2934" i="3"/>
  <c r="F2935" i="3"/>
  <c r="F2936" i="3"/>
  <c r="F2937" i="3"/>
  <c r="F2938" i="3"/>
  <c r="F2939" i="3"/>
  <c r="F2940" i="3"/>
  <c r="F2941" i="3"/>
  <c r="F2942" i="3"/>
  <c r="F2943" i="3"/>
  <c r="F2944" i="3"/>
  <c r="F2945" i="3"/>
  <c r="F2946" i="3"/>
  <c r="F2947" i="3"/>
  <c r="F2948" i="3"/>
  <c r="F2949" i="3"/>
  <c r="F2950" i="3"/>
  <c r="F2951" i="3"/>
  <c r="F2952" i="3"/>
  <c r="F2953" i="3"/>
  <c r="F2954" i="3"/>
  <c r="F2955" i="3"/>
  <c r="F2956" i="3"/>
  <c r="F2957" i="3"/>
  <c r="F2958" i="3"/>
  <c r="F2959" i="3"/>
  <c r="F2960" i="3"/>
  <c r="F2961" i="3"/>
  <c r="F2962" i="3"/>
  <c r="F2963" i="3"/>
  <c r="F2964" i="3"/>
  <c r="F2965" i="3"/>
  <c r="F2966" i="3"/>
  <c r="F2967" i="3"/>
  <c r="F2968" i="3"/>
  <c r="F2969" i="3"/>
  <c r="F2970" i="3"/>
  <c r="F2971" i="3"/>
  <c r="F2972" i="3"/>
  <c r="F2973" i="3"/>
  <c r="F2974" i="3"/>
  <c r="F2975" i="3"/>
  <c r="F2976" i="3"/>
  <c r="F2977" i="3"/>
  <c r="F2978" i="3"/>
  <c r="F2979" i="3"/>
  <c r="F2980" i="3"/>
  <c r="F2981" i="3"/>
  <c r="F2982" i="3"/>
  <c r="F2983" i="3"/>
  <c r="F2984" i="3"/>
  <c r="F2985" i="3"/>
  <c r="F2986" i="3"/>
  <c r="F2987" i="3"/>
  <c r="F2988" i="3"/>
  <c r="F2989" i="3"/>
  <c r="F2990" i="3"/>
  <c r="F2991" i="3"/>
  <c r="F2992" i="3"/>
  <c r="F2993" i="3"/>
  <c r="F2994" i="3"/>
  <c r="F2995" i="3"/>
  <c r="F2996" i="3"/>
  <c r="F2997" i="3"/>
  <c r="F2998" i="3"/>
  <c r="F2999" i="3"/>
  <c r="F3000" i="3"/>
  <c r="F3001" i="3"/>
  <c r="F3002" i="3"/>
  <c r="F3003" i="3"/>
  <c r="F3004" i="3"/>
  <c r="F3005" i="3"/>
  <c r="F3006" i="3"/>
  <c r="F3007" i="3"/>
  <c r="F3008" i="3"/>
  <c r="F3009" i="3"/>
  <c r="F3010" i="3"/>
  <c r="F3011" i="3"/>
  <c r="F3012" i="3"/>
  <c r="F3013" i="3"/>
  <c r="F3014" i="3"/>
  <c r="F3015" i="3"/>
  <c r="F3016" i="3"/>
  <c r="F3017" i="3"/>
  <c r="F3018" i="3"/>
  <c r="F3019" i="3"/>
  <c r="F3020" i="3"/>
  <c r="F3021" i="3"/>
  <c r="F3022" i="3"/>
  <c r="F3023" i="3"/>
  <c r="F3024" i="3"/>
  <c r="F3025" i="3"/>
  <c r="F3026" i="3"/>
  <c r="F3027" i="3"/>
  <c r="F3028" i="3"/>
  <c r="F3029" i="3"/>
  <c r="F3030" i="3"/>
  <c r="F3031" i="3"/>
  <c r="F3032" i="3"/>
  <c r="F3033" i="3"/>
  <c r="F3034" i="3"/>
  <c r="F3035" i="3"/>
  <c r="F3036" i="3"/>
  <c r="F3037" i="3"/>
  <c r="F3038" i="3"/>
  <c r="F3039" i="3"/>
  <c r="F3040" i="3"/>
  <c r="F3041" i="3"/>
  <c r="F3042" i="3"/>
  <c r="F3043" i="3"/>
  <c r="F3044" i="3"/>
  <c r="F3045" i="3"/>
  <c r="F3046" i="3"/>
  <c r="F3047" i="3"/>
  <c r="F3048" i="3"/>
  <c r="F3049" i="3"/>
  <c r="F3050" i="3"/>
  <c r="F3051" i="3"/>
  <c r="F3052" i="3"/>
  <c r="F3053" i="3"/>
  <c r="F3054" i="3"/>
  <c r="F3055" i="3"/>
  <c r="F3056" i="3"/>
  <c r="F3057" i="3"/>
  <c r="F3058" i="3"/>
  <c r="F3059" i="3"/>
  <c r="F3060" i="3"/>
  <c r="F3061" i="3"/>
  <c r="F3062" i="3"/>
  <c r="F3063" i="3"/>
  <c r="F3064" i="3"/>
  <c r="F3065" i="3"/>
  <c r="F3066" i="3"/>
  <c r="F3067" i="3"/>
  <c r="F3068" i="3"/>
  <c r="F3069" i="3"/>
  <c r="F3070" i="3"/>
  <c r="F3071" i="3"/>
  <c r="F3072" i="3"/>
  <c r="F3073" i="3"/>
  <c r="F3074" i="3"/>
  <c r="F3075" i="3"/>
  <c r="F3076" i="3"/>
  <c r="F3077" i="3"/>
  <c r="F3078" i="3"/>
  <c r="F3079" i="3"/>
  <c r="F3080" i="3"/>
  <c r="F3081" i="3"/>
  <c r="F3082" i="3"/>
  <c r="F3083" i="3"/>
  <c r="F3084" i="3"/>
  <c r="F3085" i="3"/>
  <c r="F3086" i="3"/>
  <c r="F3087" i="3"/>
  <c r="F3088" i="3"/>
  <c r="F3089" i="3"/>
  <c r="F3090" i="3"/>
  <c r="F3091" i="3"/>
  <c r="F3092" i="3"/>
  <c r="F3093" i="3"/>
  <c r="F3094" i="3"/>
  <c r="F3095" i="3"/>
  <c r="F3096" i="3"/>
  <c r="F3097" i="3"/>
  <c r="F3098" i="3"/>
  <c r="F3099" i="3"/>
  <c r="F3100" i="3"/>
  <c r="F3101" i="3"/>
  <c r="F3102" i="3"/>
  <c r="F3103" i="3"/>
  <c r="F3104" i="3"/>
  <c r="F3105" i="3"/>
  <c r="F3106" i="3"/>
  <c r="F3107" i="3"/>
  <c r="F3108" i="3"/>
  <c r="F3109" i="3"/>
  <c r="F3110" i="3"/>
  <c r="F3111" i="3"/>
  <c r="F3112" i="3"/>
  <c r="F3113" i="3"/>
  <c r="F3114" i="3"/>
  <c r="F3115" i="3"/>
  <c r="F3116" i="3"/>
  <c r="F3117" i="3"/>
  <c r="F3118" i="3"/>
  <c r="F3119" i="3"/>
  <c r="F3120" i="3"/>
  <c r="F3121" i="3"/>
  <c r="F3122" i="3"/>
  <c r="F3123" i="3"/>
  <c r="F3124" i="3"/>
  <c r="F3125" i="3"/>
  <c r="F3126" i="3"/>
  <c r="F3127" i="3"/>
  <c r="F3128" i="3"/>
  <c r="F3129" i="3"/>
  <c r="F3130" i="3"/>
  <c r="F3131" i="3"/>
  <c r="F3132" i="3"/>
  <c r="F3133" i="3"/>
  <c r="F3134" i="3"/>
  <c r="F3135" i="3"/>
  <c r="F3136" i="3"/>
  <c r="F3137" i="3"/>
  <c r="F3138" i="3"/>
  <c r="F3139" i="3"/>
  <c r="F3140" i="3"/>
  <c r="F3141" i="3"/>
  <c r="F3142" i="3"/>
  <c r="F3143" i="3"/>
  <c r="F3144" i="3"/>
  <c r="F3145" i="3"/>
  <c r="F3146" i="3"/>
  <c r="F3147" i="3"/>
  <c r="F3148" i="3"/>
  <c r="F3149" i="3"/>
  <c r="F3150" i="3"/>
  <c r="F3151" i="3"/>
  <c r="F3152" i="3"/>
  <c r="F3153" i="3"/>
  <c r="F3154" i="3"/>
  <c r="F3155" i="3"/>
  <c r="F3156" i="3"/>
  <c r="F3157" i="3"/>
  <c r="F3158" i="3"/>
  <c r="F3159" i="3"/>
  <c r="F3160" i="3"/>
  <c r="F3161" i="3"/>
  <c r="F3162" i="3"/>
  <c r="F3163" i="3"/>
  <c r="F3164" i="3"/>
  <c r="F3165" i="3"/>
  <c r="F3166" i="3"/>
  <c r="F3167" i="3"/>
  <c r="F3168" i="3"/>
  <c r="F3169" i="3"/>
  <c r="F3170" i="3"/>
  <c r="F3171" i="3"/>
  <c r="F3172" i="3"/>
  <c r="F3173" i="3"/>
  <c r="F3174" i="3"/>
  <c r="F3175" i="3"/>
  <c r="F3176" i="3"/>
  <c r="F3177" i="3"/>
  <c r="F3178" i="3"/>
  <c r="F3179" i="3"/>
  <c r="F3180" i="3"/>
  <c r="F3181" i="3"/>
  <c r="F3182" i="3"/>
  <c r="F3183" i="3"/>
  <c r="F3184" i="3"/>
  <c r="F3185" i="3"/>
  <c r="F3186" i="3"/>
  <c r="F3187" i="3"/>
  <c r="F3188" i="3"/>
  <c r="F3189" i="3"/>
  <c r="F3190" i="3"/>
  <c r="F3191" i="3"/>
  <c r="F3192" i="3"/>
  <c r="F3193" i="3"/>
  <c r="F3194" i="3"/>
  <c r="F3195" i="3"/>
  <c r="F3196" i="3"/>
  <c r="F3197" i="3"/>
  <c r="F3198" i="3"/>
  <c r="F3199" i="3"/>
  <c r="F3200" i="3"/>
  <c r="F3201" i="3"/>
  <c r="F3202" i="3"/>
  <c r="F3203" i="3"/>
  <c r="F3204" i="3"/>
  <c r="F3205" i="3"/>
  <c r="F3206" i="3"/>
  <c r="F3207" i="3"/>
  <c r="F3208" i="3"/>
  <c r="F3209" i="3"/>
  <c r="F3210" i="3"/>
  <c r="F3211" i="3"/>
  <c r="F3212" i="3"/>
  <c r="F3213" i="3"/>
  <c r="F3214" i="3"/>
  <c r="F3215" i="3"/>
  <c r="F3216" i="3"/>
  <c r="F3217" i="3"/>
  <c r="F3218" i="3"/>
  <c r="F3219" i="3"/>
  <c r="F3220" i="3"/>
  <c r="F3221" i="3"/>
  <c r="F3222" i="3"/>
  <c r="F3223" i="3"/>
  <c r="F3224" i="3"/>
  <c r="F3225" i="3"/>
  <c r="F3226" i="3"/>
  <c r="F3227" i="3"/>
  <c r="F3228" i="3"/>
  <c r="F3229" i="3"/>
  <c r="F3230" i="3"/>
  <c r="F3231" i="3"/>
  <c r="F3232" i="3"/>
  <c r="F3233" i="3"/>
  <c r="F3234" i="3"/>
  <c r="F3235" i="3"/>
  <c r="F3236" i="3"/>
  <c r="F3237" i="3"/>
  <c r="F3238" i="3"/>
  <c r="F3239" i="3"/>
  <c r="F3240" i="3"/>
  <c r="F3241" i="3"/>
  <c r="F3242" i="3"/>
  <c r="F3243" i="3"/>
  <c r="F3244" i="3"/>
  <c r="F3245" i="3"/>
  <c r="F3246" i="3"/>
  <c r="F3247" i="3"/>
  <c r="F3248" i="3"/>
  <c r="F3249" i="3"/>
  <c r="F3250" i="3"/>
  <c r="F3251" i="3"/>
  <c r="F3252" i="3"/>
  <c r="F3253" i="3"/>
  <c r="F3254" i="3"/>
  <c r="F3255" i="3"/>
  <c r="F3256" i="3"/>
  <c r="F3257" i="3"/>
  <c r="F3258" i="3"/>
  <c r="F3259" i="3"/>
  <c r="F3260" i="3"/>
  <c r="F3261" i="3"/>
  <c r="F3262" i="3"/>
  <c r="F3263" i="3"/>
  <c r="F3264" i="3"/>
  <c r="F3265" i="3"/>
  <c r="F3266" i="3"/>
  <c r="F3267" i="3"/>
  <c r="F3268" i="3"/>
  <c r="F3269" i="3"/>
  <c r="F3270" i="3"/>
  <c r="F3271" i="3"/>
  <c r="F3272" i="3"/>
  <c r="F3273" i="3"/>
  <c r="F3274" i="3"/>
  <c r="F3275" i="3"/>
  <c r="F3276" i="3"/>
  <c r="F3277" i="3"/>
  <c r="F3278" i="3"/>
  <c r="F3279" i="3"/>
  <c r="F3280" i="3"/>
  <c r="F3281" i="3"/>
  <c r="F3282" i="3"/>
  <c r="F3283" i="3"/>
  <c r="F3284" i="3"/>
  <c r="F3285" i="3"/>
  <c r="F3286" i="3"/>
  <c r="F3287" i="3"/>
  <c r="F3288" i="3"/>
  <c r="F3289" i="3"/>
  <c r="F3290" i="3"/>
  <c r="F3291" i="3"/>
  <c r="F3292" i="3"/>
  <c r="F3293" i="3"/>
  <c r="F3294" i="3"/>
  <c r="F3295" i="3"/>
  <c r="F3296" i="3"/>
  <c r="F3297" i="3"/>
  <c r="F3298" i="3"/>
  <c r="F3299" i="3"/>
  <c r="F3300" i="3"/>
  <c r="F3301" i="3"/>
  <c r="F3302" i="3"/>
  <c r="F3303" i="3"/>
  <c r="F3304" i="3"/>
  <c r="F3305" i="3"/>
  <c r="F3306" i="3"/>
  <c r="F3307" i="3"/>
  <c r="F3308" i="3"/>
  <c r="F3309" i="3"/>
  <c r="F3310" i="3"/>
  <c r="F3311" i="3"/>
  <c r="F3312" i="3"/>
  <c r="F3313" i="3"/>
  <c r="F3314" i="3"/>
  <c r="F3315" i="3"/>
  <c r="F3316" i="3"/>
  <c r="F3317" i="3"/>
  <c r="F3318" i="3"/>
  <c r="F3319" i="3"/>
  <c r="F3320" i="3"/>
  <c r="F3321" i="3"/>
  <c r="F3322" i="3"/>
  <c r="F3323" i="3"/>
  <c r="F3324" i="3"/>
  <c r="F3325" i="3"/>
  <c r="F3326" i="3"/>
  <c r="F3327" i="3"/>
  <c r="F3328" i="3"/>
  <c r="F3329" i="3"/>
  <c r="F3330" i="3"/>
  <c r="F3331" i="3"/>
  <c r="F3332" i="3"/>
  <c r="F3333" i="3"/>
  <c r="F3334" i="3"/>
  <c r="F3335" i="3"/>
  <c r="F3336" i="3"/>
  <c r="F3337" i="3"/>
  <c r="F3338" i="3"/>
  <c r="F3339" i="3"/>
  <c r="F3340" i="3"/>
  <c r="F3341" i="3"/>
  <c r="F3342" i="3"/>
  <c r="F3343" i="3"/>
  <c r="F3344" i="3"/>
  <c r="F3345" i="3"/>
  <c r="F3346" i="3"/>
  <c r="F3347" i="3"/>
  <c r="F3348" i="3"/>
  <c r="F3349" i="3"/>
  <c r="F3350" i="3"/>
  <c r="F3351" i="3"/>
  <c r="F3352" i="3"/>
  <c r="F3353" i="3"/>
  <c r="F3354" i="3"/>
  <c r="F3355" i="3"/>
  <c r="F3356" i="3"/>
  <c r="F3357" i="3"/>
  <c r="F3358" i="3"/>
  <c r="F3359" i="3"/>
  <c r="F3360" i="3"/>
  <c r="F3361" i="3"/>
  <c r="F3362" i="3"/>
  <c r="F3363" i="3"/>
  <c r="F3364" i="3"/>
  <c r="F3365" i="3"/>
  <c r="F3366" i="3"/>
  <c r="F3367" i="3"/>
  <c r="F3368" i="3"/>
  <c r="F3369" i="3"/>
  <c r="F3370" i="3"/>
  <c r="F3371" i="3"/>
  <c r="F3372" i="3"/>
  <c r="F3373" i="3"/>
  <c r="F3374" i="3"/>
  <c r="F3375" i="3"/>
  <c r="F3376" i="3"/>
  <c r="F3377" i="3"/>
  <c r="F3378" i="3"/>
  <c r="F3379" i="3"/>
  <c r="F3380" i="3"/>
  <c r="F3381" i="3"/>
  <c r="F3382" i="3"/>
  <c r="F3383" i="3"/>
  <c r="F3384" i="3"/>
  <c r="F3385" i="3"/>
  <c r="F3386" i="3"/>
  <c r="F3387" i="3"/>
  <c r="F3388" i="3"/>
  <c r="F3389" i="3"/>
  <c r="F3390" i="3"/>
  <c r="F3391" i="3"/>
  <c r="F3392" i="3"/>
  <c r="F3393" i="3"/>
  <c r="F3394" i="3"/>
  <c r="F3395" i="3"/>
  <c r="F3396" i="3"/>
  <c r="F3397" i="3"/>
  <c r="F3398" i="3"/>
  <c r="F3399" i="3"/>
  <c r="F3400" i="3"/>
  <c r="F3401" i="3"/>
  <c r="F3402" i="3"/>
  <c r="F3403" i="3"/>
  <c r="F3404" i="3"/>
  <c r="F3405" i="3"/>
  <c r="F3406" i="3"/>
  <c r="F3407" i="3"/>
  <c r="F3408" i="3"/>
  <c r="F3409" i="3"/>
  <c r="F3410" i="3"/>
  <c r="F3411" i="3"/>
  <c r="F3412" i="3"/>
  <c r="F3413" i="3"/>
  <c r="F3414" i="3"/>
  <c r="F3415" i="3"/>
  <c r="F3416" i="3"/>
  <c r="F3417" i="3"/>
  <c r="F3418" i="3"/>
  <c r="F3419" i="3"/>
  <c r="F3420" i="3"/>
  <c r="F3421" i="3"/>
  <c r="F3422" i="3"/>
  <c r="F3423" i="3"/>
  <c r="F3424" i="3"/>
  <c r="F3425" i="3"/>
  <c r="F3426" i="3"/>
  <c r="F3427" i="3"/>
  <c r="F3428" i="3"/>
  <c r="F3429" i="3"/>
  <c r="F3430" i="3"/>
  <c r="F3431" i="3"/>
  <c r="F3432" i="3"/>
  <c r="F3433" i="3"/>
  <c r="F3434" i="3"/>
  <c r="F3435" i="3"/>
  <c r="F3436" i="3"/>
  <c r="F3437" i="3"/>
  <c r="F3438" i="3"/>
  <c r="F3439" i="3"/>
  <c r="F3440" i="3"/>
  <c r="F3441" i="3"/>
  <c r="F3442" i="3"/>
  <c r="F3443" i="3"/>
  <c r="F3444" i="3"/>
  <c r="F3445" i="3"/>
  <c r="F3446" i="3"/>
  <c r="F3447" i="3"/>
  <c r="F3448" i="3"/>
  <c r="F3449" i="3"/>
  <c r="F3450" i="3"/>
  <c r="F3451" i="3"/>
  <c r="F3452" i="3"/>
  <c r="F3453" i="3"/>
  <c r="F3454" i="3"/>
  <c r="F3455" i="3"/>
  <c r="F3456" i="3"/>
  <c r="F3457" i="3"/>
  <c r="F3458" i="3"/>
  <c r="F3459" i="3"/>
  <c r="F3460" i="3"/>
  <c r="F3461" i="3"/>
  <c r="F3462" i="3"/>
  <c r="F3463" i="3"/>
  <c r="F3464" i="3"/>
  <c r="F3465" i="3"/>
  <c r="F3466" i="3"/>
  <c r="F3467" i="3"/>
  <c r="F3468" i="3"/>
  <c r="F3469" i="3"/>
  <c r="F3470" i="3"/>
  <c r="F3471" i="3"/>
  <c r="F3472" i="3"/>
  <c r="F3473" i="3"/>
  <c r="F3474" i="3"/>
  <c r="F3475" i="3"/>
  <c r="F3476" i="3"/>
  <c r="F3477" i="3"/>
  <c r="F3478" i="3"/>
  <c r="F3479" i="3"/>
  <c r="F3480" i="3"/>
  <c r="F3481" i="3"/>
  <c r="F3482" i="3"/>
  <c r="F3483" i="3"/>
  <c r="F3484" i="3"/>
  <c r="F3485" i="3"/>
  <c r="F3486" i="3"/>
  <c r="F3487" i="3"/>
  <c r="F3488" i="3"/>
  <c r="F3489" i="3"/>
  <c r="F3490" i="3"/>
  <c r="F3491" i="3"/>
  <c r="F3492" i="3"/>
  <c r="F3493" i="3"/>
  <c r="F3494" i="3"/>
  <c r="F3495" i="3"/>
  <c r="F3496" i="3"/>
  <c r="F3497" i="3"/>
  <c r="F3498" i="3"/>
  <c r="F3499" i="3"/>
  <c r="F3500" i="3"/>
  <c r="F3501" i="3"/>
  <c r="F3502" i="3"/>
  <c r="F3503" i="3"/>
  <c r="F3504" i="3"/>
  <c r="F3505" i="3"/>
  <c r="F3506" i="3"/>
  <c r="F3507" i="3"/>
  <c r="F3508" i="3"/>
  <c r="F3509" i="3"/>
  <c r="F3510" i="3"/>
  <c r="F3511" i="3"/>
  <c r="F3512" i="3"/>
  <c r="F3513" i="3"/>
  <c r="F3514" i="3"/>
  <c r="F3515" i="3"/>
  <c r="F3516" i="3"/>
  <c r="F3517" i="3"/>
  <c r="F3518" i="3"/>
  <c r="F3519" i="3"/>
  <c r="F3520" i="3"/>
  <c r="F3521" i="3"/>
  <c r="F3522" i="3"/>
  <c r="F3523" i="3"/>
  <c r="F3524" i="3"/>
  <c r="F3525" i="3"/>
  <c r="F3526" i="3"/>
  <c r="F3527" i="3"/>
  <c r="F3528" i="3"/>
  <c r="F3529" i="3"/>
  <c r="F3530" i="3"/>
  <c r="F3531" i="3"/>
  <c r="F3532" i="3"/>
  <c r="F3533" i="3"/>
  <c r="F3534" i="3"/>
  <c r="F3535" i="3"/>
  <c r="F3536" i="3"/>
  <c r="F3537" i="3"/>
  <c r="F3538" i="3"/>
  <c r="F3539" i="3"/>
  <c r="F3540" i="3"/>
  <c r="F3541" i="3"/>
  <c r="F3542" i="3"/>
  <c r="F3543" i="3"/>
  <c r="F3544" i="3"/>
  <c r="F3545" i="3"/>
  <c r="F3546" i="3"/>
  <c r="F3547" i="3"/>
  <c r="F3548" i="3"/>
  <c r="F3549" i="3"/>
  <c r="F3550" i="3"/>
  <c r="F3551" i="3"/>
  <c r="F3552" i="3"/>
  <c r="F3553" i="3"/>
  <c r="F3554" i="3"/>
  <c r="F3555" i="3"/>
  <c r="F3556" i="3"/>
  <c r="F3557" i="3"/>
  <c r="F3558" i="3"/>
  <c r="F3559" i="3"/>
  <c r="F3560" i="3"/>
  <c r="F3561" i="3"/>
  <c r="F3562" i="3"/>
  <c r="F3563" i="3"/>
  <c r="F3564" i="3"/>
  <c r="F3565" i="3"/>
  <c r="F3566" i="3"/>
  <c r="F3567" i="3"/>
  <c r="F3568" i="3"/>
  <c r="F3569" i="3"/>
  <c r="F3570" i="3"/>
  <c r="F3571" i="3"/>
  <c r="F3572" i="3"/>
  <c r="F3573" i="3"/>
  <c r="F3574" i="3"/>
  <c r="F3575" i="3"/>
  <c r="F3576" i="3"/>
  <c r="F3577" i="3"/>
  <c r="F3578" i="3"/>
  <c r="F3579" i="3"/>
  <c r="F3580" i="3"/>
  <c r="F3581" i="3"/>
  <c r="F3582" i="3"/>
  <c r="F3583" i="3"/>
  <c r="F3584" i="3"/>
  <c r="F3585" i="3"/>
  <c r="F3586" i="3"/>
  <c r="F3587" i="3"/>
  <c r="F3588" i="3"/>
  <c r="F3589" i="3"/>
  <c r="F3590" i="3"/>
  <c r="F3591" i="3"/>
  <c r="F3592" i="3"/>
  <c r="F3593" i="3"/>
  <c r="F3594" i="3"/>
  <c r="F3595" i="3"/>
  <c r="F3596" i="3"/>
  <c r="F3597" i="3"/>
  <c r="F3598" i="3"/>
  <c r="F3599" i="3"/>
  <c r="F3600" i="3"/>
  <c r="F3601" i="3"/>
  <c r="F3602" i="3"/>
  <c r="F3603" i="3"/>
  <c r="F3604" i="3"/>
  <c r="F3605" i="3"/>
  <c r="F3606" i="3"/>
  <c r="F3607" i="3"/>
  <c r="F3608" i="3"/>
  <c r="C2255" i="3"/>
  <c r="C2256" i="3"/>
  <c r="C2257" i="3"/>
  <c r="C2258" i="3"/>
  <c r="C2259" i="3"/>
  <c r="C2260" i="3"/>
  <c r="C2261" i="3"/>
  <c r="C2262" i="3"/>
  <c r="C2263" i="3"/>
  <c r="C2264" i="3"/>
  <c r="C2265" i="3"/>
  <c r="C2266" i="3"/>
  <c r="C2267" i="3"/>
  <c r="C2268" i="3"/>
  <c r="C2269" i="3"/>
  <c r="C2270" i="3"/>
  <c r="C2271" i="3"/>
  <c r="C2272" i="3"/>
  <c r="C2273" i="3"/>
  <c r="C2274" i="3"/>
  <c r="C2275" i="3"/>
  <c r="C2276" i="3"/>
  <c r="C2277" i="3"/>
  <c r="C2278" i="3"/>
  <c r="C2279" i="3"/>
  <c r="C2280" i="3"/>
  <c r="C2281" i="3"/>
  <c r="C2282" i="3"/>
  <c r="C2283" i="3"/>
  <c r="C2284" i="3"/>
  <c r="C2285" i="3"/>
  <c r="C2286" i="3"/>
  <c r="C2287" i="3"/>
  <c r="C2288" i="3"/>
  <c r="C2289" i="3"/>
  <c r="C2290" i="3"/>
  <c r="C2291" i="3"/>
  <c r="C2292" i="3"/>
  <c r="C2293" i="3"/>
  <c r="C2294" i="3"/>
  <c r="C2295" i="3"/>
  <c r="C2296" i="3"/>
  <c r="C2297" i="3"/>
  <c r="C2298" i="3"/>
  <c r="C2299" i="3"/>
  <c r="C2300" i="3"/>
  <c r="C2301" i="3"/>
  <c r="C2302" i="3"/>
  <c r="C2303" i="3"/>
  <c r="C2304" i="3"/>
  <c r="C2305" i="3"/>
  <c r="C2306" i="3"/>
  <c r="C2307" i="3"/>
  <c r="C2308" i="3"/>
  <c r="C2309" i="3"/>
  <c r="C2310" i="3"/>
  <c r="C2311" i="3"/>
  <c r="C2312" i="3"/>
  <c r="C2313" i="3"/>
  <c r="C2314" i="3"/>
  <c r="C2315" i="3"/>
  <c r="C2316" i="3"/>
  <c r="C2317" i="3"/>
  <c r="C2318" i="3"/>
  <c r="C2319" i="3"/>
  <c r="C2320" i="3"/>
  <c r="C2321" i="3"/>
  <c r="C2322" i="3"/>
  <c r="C2323" i="3"/>
  <c r="C2324" i="3"/>
  <c r="C2325" i="3"/>
  <c r="C2326" i="3"/>
  <c r="C2327" i="3"/>
  <c r="C2328" i="3"/>
  <c r="C2329" i="3"/>
  <c r="C2330" i="3"/>
  <c r="C2331" i="3"/>
  <c r="C2332" i="3"/>
  <c r="C2333" i="3"/>
  <c r="C2334" i="3"/>
  <c r="C2335" i="3"/>
  <c r="C2336" i="3"/>
  <c r="C2337" i="3"/>
  <c r="C2338" i="3"/>
  <c r="C2339" i="3"/>
  <c r="C2340" i="3"/>
  <c r="C2341" i="3"/>
  <c r="C2342" i="3"/>
  <c r="C2343" i="3"/>
  <c r="C2344" i="3"/>
  <c r="C2345" i="3"/>
  <c r="C2346" i="3"/>
  <c r="C2347" i="3"/>
  <c r="C2348" i="3"/>
  <c r="C2349" i="3"/>
  <c r="C2350" i="3"/>
  <c r="C2351" i="3"/>
  <c r="C2352" i="3"/>
  <c r="C2353" i="3"/>
  <c r="C2354" i="3"/>
  <c r="C2355" i="3"/>
  <c r="C2356" i="3"/>
  <c r="C2357" i="3"/>
  <c r="C2358" i="3"/>
  <c r="C2359" i="3"/>
  <c r="C2360" i="3"/>
  <c r="C2361" i="3"/>
  <c r="C2362" i="3"/>
  <c r="C2363" i="3"/>
  <c r="C2364" i="3"/>
  <c r="C2365" i="3"/>
  <c r="C2366" i="3"/>
  <c r="C2367" i="3"/>
  <c r="C2368" i="3"/>
  <c r="C2369" i="3"/>
  <c r="C2370" i="3"/>
  <c r="C2371" i="3"/>
  <c r="C2372" i="3"/>
  <c r="C2373" i="3"/>
  <c r="C2374" i="3"/>
  <c r="C2375" i="3"/>
  <c r="C2376" i="3"/>
  <c r="C2377" i="3"/>
  <c r="C2378" i="3"/>
  <c r="C2379" i="3"/>
  <c r="C2380" i="3"/>
  <c r="C2381" i="3"/>
  <c r="C2382" i="3"/>
  <c r="C2383" i="3"/>
  <c r="C2384" i="3"/>
  <c r="C2385" i="3"/>
  <c r="C2386" i="3"/>
  <c r="C2387" i="3"/>
  <c r="C2388" i="3"/>
  <c r="C2389" i="3"/>
  <c r="C2390" i="3"/>
  <c r="C2391" i="3"/>
  <c r="C2392" i="3"/>
  <c r="C2393" i="3"/>
  <c r="C2394" i="3"/>
  <c r="C2395" i="3"/>
  <c r="C2396" i="3"/>
  <c r="C2397" i="3"/>
  <c r="C2398" i="3"/>
  <c r="C2399" i="3"/>
  <c r="C2400" i="3"/>
  <c r="C2401" i="3"/>
  <c r="C2402" i="3"/>
  <c r="C2403" i="3"/>
  <c r="C2404" i="3"/>
  <c r="C2405" i="3"/>
  <c r="C2406" i="3"/>
  <c r="C2407" i="3"/>
  <c r="C2408" i="3"/>
  <c r="C2409" i="3"/>
  <c r="C2410" i="3"/>
  <c r="C2411" i="3"/>
  <c r="C2412" i="3"/>
  <c r="C2413" i="3"/>
  <c r="C2414" i="3"/>
  <c r="C2415" i="3"/>
  <c r="C2416" i="3"/>
  <c r="C2417" i="3"/>
  <c r="C2418" i="3"/>
  <c r="C2419" i="3"/>
  <c r="C2420" i="3"/>
  <c r="C2421" i="3"/>
  <c r="C2422" i="3"/>
  <c r="C2423" i="3"/>
  <c r="C2424" i="3"/>
  <c r="C2425" i="3"/>
  <c r="C2426" i="3"/>
  <c r="C2427" i="3"/>
  <c r="C2428" i="3"/>
  <c r="C2429" i="3"/>
  <c r="C2430" i="3"/>
  <c r="C2431" i="3"/>
  <c r="C2432" i="3"/>
  <c r="C2433" i="3"/>
  <c r="C2434" i="3"/>
  <c r="C2435" i="3"/>
  <c r="C2436" i="3"/>
  <c r="C2437" i="3"/>
  <c r="C2438" i="3"/>
  <c r="C2439" i="3"/>
  <c r="C2440" i="3"/>
  <c r="C2441" i="3"/>
  <c r="C2442" i="3"/>
  <c r="C2443" i="3"/>
  <c r="C2444" i="3"/>
  <c r="C2445" i="3"/>
  <c r="C2446" i="3"/>
  <c r="C2447" i="3"/>
  <c r="C2448" i="3"/>
  <c r="C2449" i="3"/>
  <c r="C2450" i="3"/>
  <c r="C2451" i="3"/>
  <c r="C2452" i="3"/>
  <c r="C2453" i="3"/>
  <c r="C2454" i="3"/>
  <c r="C2455" i="3"/>
  <c r="C2456" i="3"/>
  <c r="C2457" i="3"/>
  <c r="C2458" i="3"/>
  <c r="C2459" i="3"/>
  <c r="C2460" i="3"/>
  <c r="C2461" i="3"/>
  <c r="C2462" i="3"/>
  <c r="C2463" i="3"/>
  <c r="C2464" i="3"/>
  <c r="C2465" i="3"/>
  <c r="C2466" i="3"/>
  <c r="C2467" i="3"/>
  <c r="C2468" i="3"/>
  <c r="C2469" i="3"/>
  <c r="C2470" i="3"/>
  <c r="C2471" i="3"/>
  <c r="C2472" i="3"/>
  <c r="C2473" i="3"/>
  <c r="C2474" i="3"/>
  <c r="C2475" i="3"/>
  <c r="C2476" i="3"/>
  <c r="C2477" i="3"/>
  <c r="C2478" i="3"/>
  <c r="C2479" i="3"/>
  <c r="C2480" i="3"/>
  <c r="C2481" i="3"/>
  <c r="C2482" i="3"/>
  <c r="C2483" i="3"/>
  <c r="C2484" i="3"/>
  <c r="C2485" i="3"/>
  <c r="C2486" i="3"/>
  <c r="C2487" i="3"/>
  <c r="C2488" i="3"/>
  <c r="C2489" i="3"/>
  <c r="C2490" i="3"/>
  <c r="C2491" i="3"/>
  <c r="C2492" i="3"/>
  <c r="C2493" i="3"/>
  <c r="C2494" i="3"/>
  <c r="C2495" i="3"/>
  <c r="C2496" i="3"/>
  <c r="C2497" i="3"/>
  <c r="C2498" i="3"/>
  <c r="C2499" i="3"/>
  <c r="C2500" i="3"/>
  <c r="C2501" i="3"/>
  <c r="C2502" i="3"/>
  <c r="C2503" i="3"/>
  <c r="C2504" i="3"/>
  <c r="C2505" i="3"/>
  <c r="C2506" i="3"/>
  <c r="C2507" i="3"/>
  <c r="C2508" i="3"/>
  <c r="C2509" i="3"/>
  <c r="C2510" i="3"/>
  <c r="C2511" i="3"/>
  <c r="C2512" i="3"/>
  <c r="C2513" i="3"/>
  <c r="C2514" i="3"/>
  <c r="C2515" i="3"/>
  <c r="C2516" i="3"/>
  <c r="C2517" i="3"/>
  <c r="C2518" i="3"/>
  <c r="C2519" i="3"/>
  <c r="C2520" i="3"/>
  <c r="C2521" i="3"/>
  <c r="C2522" i="3"/>
  <c r="C2523" i="3"/>
  <c r="C2524" i="3"/>
  <c r="C2525" i="3"/>
  <c r="C2526" i="3"/>
  <c r="C2527" i="3"/>
  <c r="C2528" i="3"/>
  <c r="C2529" i="3"/>
  <c r="C2530" i="3"/>
  <c r="C2531" i="3"/>
  <c r="C2532" i="3"/>
  <c r="C2533" i="3"/>
  <c r="C2534" i="3"/>
  <c r="C2535" i="3"/>
  <c r="C2536" i="3"/>
  <c r="C2537" i="3"/>
  <c r="C2538" i="3"/>
  <c r="C2539" i="3"/>
  <c r="C2540" i="3"/>
  <c r="C2541" i="3"/>
  <c r="C2542" i="3"/>
  <c r="C2543" i="3"/>
  <c r="C2544" i="3"/>
  <c r="C2545" i="3"/>
  <c r="C2546" i="3"/>
  <c r="C2547" i="3"/>
  <c r="C2548" i="3"/>
  <c r="C2549" i="3"/>
  <c r="C2550" i="3"/>
  <c r="C2551" i="3"/>
  <c r="C2552" i="3"/>
  <c r="C2553" i="3"/>
  <c r="C2554" i="3"/>
  <c r="C2555" i="3"/>
  <c r="C2556" i="3"/>
  <c r="C2557" i="3"/>
  <c r="C2558" i="3"/>
  <c r="C2559" i="3"/>
  <c r="C2560" i="3"/>
  <c r="C2561" i="3"/>
  <c r="C2562" i="3"/>
  <c r="C2563" i="3"/>
  <c r="C2564" i="3"/>
  <c r="C2565" i="3"/>
  <c r="C2566" i="3"/>
  <c r="C2567" i="3"/>
  <c r="C2568" i="3"/>
  <c r="C2569" i="3"/>
  <c r="C2570" i="3"/>
  <c r="C2571" i="3"/>
  <c r="C2572" i="3"/>
  <c r="C2573" i="3"/>
  <c r="C2574" i="3"/>
  <c r="C2575" i="3"/>
  <c r="C2576" i="3"/>
  <c r="C2577" i="3"/>
  <c r="C2578" i="3"/>
  <c r="C2579" i="3"/>
  <c r="C2580" i="3"/>
  <c r="C2581" i="3"/>
  <c r="C2582" i="3"/>
  <c r="C2583" i="3"/>
  <c r="C2584" i="3"/>
  <c r="C2585" i="3"/>
  <c r="C2586" i="3"/>
  <c r="C2587" i="3"/>
  <c r="C2588" i="3"/>
  <c r="C2589" i="3"/>
  <c r="C2590" i="3"/>
  <c r="C2591" i="3"/>
  <c r="C2592" i="3"/>
  <c r="C2593" i="3"/>
  <c r="C2594" i="3"/>
  <c r="C2595" i="3"/>
  <c r="C2596" i="3"/>
  <c r="C2597" i="3"/>
  <c r="C2598" i="3"/>
  <c r="C2599" i="3"/>
  <c r="C2600" i="3"/>
  <c r="C2601" i="3"/>
  <c r="C2602" i="3"/>
  <c r="C2603" i="3"/>
  <c r="C2604" i="3"/>
  <c r="C2605" i="3"/>
  <c r="C2606" i="3"/>
  <c r="C2607" i="3"/>
  <c r="C2608" i="3"/>
  <c r="C2609" i="3"/>
  <c r="C2610" i="3"/>
  <c r="C2611" i="3"/>
  <c r="C2612" i="3"/>
  <c r="C2613" i="3"/>
  <c r="C2614" i="3"/>
  <c r="C2615" i="3"/>
  <c r="C2616" i="3"/>
  <c r="C2617" i="3"/>
  <c r="C2618" i="3"/>
  <c r="C2619" i="3"/>
  <c r="C2620" i="3"/>
  <c r="C2621" i="3"/>
  <c r="C2622" i="3"/>
  <c r="C2623" i="3"/>
  <c r="C2624" i="3"/>
  <c r="C2625" i="3"/>
  <c r="C2626" i="3"/>
  <c r="C2627" i="3"/>
  <c r="C2628" i="3"/>
  <c r="C2629" i="3"/>
  <c r="C2630" i="3"/>
  <c r="C2631" i="3"/>
  <c r="C2632" i="3"/>
  <c r="C2633" i="3"/>
  <c r="C2634" i="3"/>
  <c r="C2635" i="3"/>
  <c r="C2636" i="3"/>
  <c r="C2637" i="3"/>
  <c r="C2638" i="3"/>
  <c r="C2639" i="3"/>
  <c r="C2640" i="3"/>
  <c r="C2641" i="3"/>
  <c r="C2642" i="3"/>
  <c r="C2643" i="3"/>
  <c r="C2644" i="3"/>
  <c r="C2645" i="3"/>
  <c r="C2646" i="3"/>
  <c r="C2647" i="3"/>
  <c r="C2648" i="3"/>
  <c r="C2649" i="3"/>
  <c r="C2650" i="3"/>
  <c r="C2651" i="3"/>
  <c r="C2652" i="3"/>
  <c r="C2653" i="3"/>
  <c r="C2654" i="3"/>
  <c r="C2655" i="3"/>
  <c r="C2656" i="3"/>
  <c r="C2657" i="3"/>
  <c r="C2658" i="3"/>
  <c r="C2659" i="3"/>
  <c r="C2660" i="3"/>
  <c r="C2661" i="3"/>
  <c r="C2662" i="3"/>
  <c r="C2663" i="3"/>
  <c r="C2664" i="3"/>
  <c r="C2665" i="3"/>
  <c r="C2666" i="3"/>
  <c r="C2667" i="3"/>
  <c r="C2668" i="3"/>
  <c r="C2669" i="3"/>
  <c r="C2670" i="3"/>
  <c r="C2671" i="3"/>
  <c r="C2672" i="3"/>
  <c r="C2673" i="3"/>
  <c r="C2674" i="3"/>
  <c r="C2675" i="3"/>
  <c r="C2676" i="3"/>
  <c r="C2677" i="3"/>
  <c r="C2678" i="3"/>
  <c r="C2679" i="3"/>
  <c r="C2680" i="3"/>
  <c r="C2681" i="3"/>
  <c r="C2682" i="3"/>
  <c r="C2683" i="3"/>
  <c r="C2684" i="3"/>
  <c r="C2685" i="3"/>
  <c r="C2686" i="3"/>
  <c r="C2687" i="3"/>
  <c r="C2688" i="3"/>
  <c r="C2689" i="3"/>
  <c r="C2690" i="3"/>
  <c r="C2691" i="3"/>
  <c r="C2692" i="3"/>
  <c r="C2693" i="3"/>
  <c r="C2694" i="3"/>
  <c r="C2695" i="3"/>
  <c r="C2696" i="3"/>
  <c r="C2697" i="3"/>
  <c r="C2698" i="3"/>
  <c r="C2699" i="3"/>
  <c r="C2700" i="3"/>
  <c r="C2701" i="3"/>
  <c r="C2702" i="3"/>
  <c r="C2703" i="3"/>
  <c r="C2704" i="3"/>
  <c r="C2705" i="3"/>
  <c r="C2706" i="3"/>
  <c r="C2707" i="3"/>
  <c r="C2708" i="3"/>
  <c r="C2709" i="3"/>
  <c r="C2710" i="3"/>
  <c r="C2711" i="3"/>
  <c r="C2712" i="3"/>
  <c r="C2713" i="3"/>
  <c r="C2714" i="3"/>
  <c r="C2715" i="3"/>
  <c r="C2716" i="3"/>
  <c r="C2717" i="3"/>
  <c r="C2718" i="3"/>
  <c r="C2719" i="3"/>
  <c r="C2720" i="3"/>
  <c r="C2721" i="3"/>
  <c r="C2722" i="3"/>
  <c r="C2723" i="3"/>
  <c r="C2724" i="3"/>
  <c r="C2725" i="3"/>
  <c r="C2726" i="3"/>
  <c r="C2727" i="3"/>
  <c r="C2728" i="3"/>
  <c r="C2729" i="3"/>
  <c r="C2730" i="3"/>
  <c r="C2731" i="3"/>
  <c r="C2732" i="3"/>
  <c r="C2733" i="3"/>
  <c r="C2734" i="3"/>
  <c r="C2735" i="3"/>
  <c r="C2736" i="3"/>
  <c r="C2737" i="3"/>
  <c r="C2738" i="3"/>
  <c r="C2739" i="3"/>
  <c r="C2740" i="3"/>
  <c r="C2741" i="3"/>
  <c r="C2742" i="3"/>
  <c r="C2743" i="3"/>
  <c r="C2744" i="3"/>
  <c r="C2745" i="3"/>
  <c r="C2746" i="3"/>
  <c r="C2747" i="3"/>
  <c r="C2748" i="3"/>
  <c r="C2749" i="3"/>
  <c r="C2750" i="3"/>
  <c r="C2751" i="3"/>
  <c r="C2752" i="3"/>
  <c r="C2753" i="3"/>
  <c r="C2754" i="3"/>
  <c r="C2755" i="3"/>
  <c r="C2756" i="3"/>
  <c r="C2757" i="3"/>
  <c r="C2758" i="3"/>
  <c r="C2759" i="3"/>
  <c r="C2760" i="3"/>
  <c r="C2761" i="3"/>
  <c r="C2762" i="3"/>
  <c r="C2763" i="3"/>
  <c r="C2764" i="3"/>
  <c r="C2765" i="3"/>
  <c r="C2766" i="3"/>
  <c r="C2767" i="3"/>
  <c r="C2768" i="3"/>
  <c r="C2769" i="3"/>
  <c r="C2770" i="3"/>
  <c r="C2771" i="3"/>
  <c r="C2772" i="3"/>
  <c r="C2773" i="3"/>
  <c r="C2774" i="3"/>
  <c r="C2775" i="3"/>
  <c r="C2776" i="3"/>
  <c r="C2777" i="3"/>
  <c r="C2778" i="3"/>
  <c r="C2779" i="3"/>
  <c r="C2780" i="3"/>
  <c r="C2781" i="3"/>
  <c r="C2782" i="3"/>
  <c r="C2783" i="3"/>
  <c r="C2784" i="3"/>
  <c r="C2785" i="3"/>
  <c r="C2786" i="3"/>
  <c r="C2787" i="3"/>
  <c r="C2788" i="3"/>
  <c r="C2789" i="3"/>
  <c r="C2790" i="3"/>
  <c r="C2791" i="3"/>
  <c r="C2792" i="3"/>
  <c r="C2793" i="3"/>
  <c r="C2794" i="3"/>
  <c r="C2795" i="3"/>
  <c r="C2796" i="3"/>
  <c r="C2797" i="3"/>
  <c r="C2798" i="3"/>
  <c r="C2799" i="3"/>
  <c r="C2800" i="3"/>
  <c r="C2801" i="3"/>
  <c r="C2802" i="3"/>
  <c r="C2803" i="3"/>
  <c r="C2804" i="3"/>
  <c r="C2805" i="3"/>
  <c r="C2806" i="3"/>
  <c r="C2807" i="3"/>
  <c r="C2808" i="3"/>
  <c r="C2809" i="3"/>
  <c r="C2810" i="3"/>
  <c r="C2811" i="3"/>
  <c r="C2812" i="3"/>
  <c r="C2813" i="3"/>
  <c r="C2814" i="3"/>
  <c r="C2815" i="3"/>
  <c r="C2816" i="3"/>
  <c r="C2817" i="3"/>
  <c r="C2818" i="3"/>
  <c r="C2819" i="3"/>
  <c r="C2820" i="3"/>
  <c r="C2821" i="3"/>
  <c r="C2822" i="3"/>
  <c r="C2823" i="3"/>
  <c r="C2824" i="3"/>
  <c r="C2825" i="3"/>
  <c r="C2826" i="3"/>
  <c r="C2827" i="3"/>
  <c r="C2828" i="3"/>
  <c r="C2829" i="3"/>
  <c r="C2830" i="3"/>
  <c r="C2831" i="3"/>
  <c r="C2832" i="3"/>
  <c r="C2833" i="3"/>
  <c r="C2834" i="3"/>
  <c r="C2835" i="3"/>
  <c r="C2836" i="3"/>
  <c r="C2837" i="3"/>
  <c r="C2838" i="3"/>
  <c r="C2839" i="3"/>
  <c r="C2840" i="3"/>
  <c r="C2841" i="3"/>
  <c r="C2842" i="3"/>
  <c r="C2843" i="3"/>
  <c r="C2844" i="3"/>
  <c r="C2845" i="3"/>
  <c r="C2846" i="3"/>
  <c r="C2847" i="3"/>
  <c r="C2848" i="3"/>
  <c r="C2849" i="3"/>
  <c r="C2850" i="3"/>
  <c r="C2851" i="3"/>
  <c r="C2852" i="3"/>
  <c r="C2853" i="3"/>
  <c r="C2854" i="3"/>
  <c r="C2855" i="3"/>
  <c r="C2856" i="3"/>
  <c r="C2857" i="3"/>
  <c r="C2858" i="3"/>
  <c r="C2859" i="3"/>
  <c r="C2860" i="3"/>
  <c r="C2861" i="3"/>
  <c r="C2862" i="3"/>
  <c r="C2863" i="3"/>
  <c r="C2864" i="3"/>
  <c r="C2865" i="3"/>
  <c r="C2866" i="3"/>
  <c r="C2867" i="3"/>
  <c r="C2868" i="3"/>
  <c r="C2869" i="3"/>
  <c r="C2870" i="3"/>
  <c r="C2871" i="3"/>
  <c r="C2872" i="3"/>
  <c r="C2873" i="3"/>
  <c r="C2874" i="3"/>
  <c r="C2875" i="3"/>
  <c r="C2876" i="3"/>
  <c r="C2877" i="3"/>
  <c r="C2878" i="3"/>
  <c r="C2879" i="3"/>
  <c r="C2880" i="3"/>
  <c r="C2881" i="3"/>
  <c r="C2882" i="3"/>
  <c r="C2883" i="3"/>
  <c r="C2884" i="3"/>
  <c r="C2885" i="3"/>
  <c r="C2886" i="3"/>
  <c r="C2887" i="3"/>
  <c r="C2888" i="3"/>
  <c r="C2889" i="3"/>
  <c r="C2890" i="3"/>
  <c r="C2891" i="3"/>
  <c r="C2892" i="3"/>
  <c r="C2893" i="3"/>
  <c r="C2894" i="3"/>
  <c r="C2895" i="3"/>
  <c r="C2896" i="3"/>
  <c r="C2897" i="3"/>
  <c r="C2898" i="3"/>
  <c r="C2899" i="3"/>
  <c r="C2900" i="3"/>
  <c r="C2901" i="3"/>
  <c r="C2902" i="3"/>
  <c r="C2903" i="3"/>
  <c r="C2904" i="3"/>
  <c r="C2905" i="3"/>
  <c r="C2906" i="3"/>
  <c r="C2907" i="3"/>
  <c r="C2908" i="3"/>
  <c r="C2909" i="3"/>
  <c r="C2910" i="3"/>
  <c r="C2911" i="3"/>
  <c r="C2912" i="3"/>
  <c r="C2913" i="3"/>
  <c r="C2914" i="3"/>
  <c r="C2915" i="3"/>
  <c r="C2916" i="3"/>
  <c r="C2917" i="3"/>
  <c r="C2918" i="3"/>
  <c r="C2919" i="3"/>
  <c r="C2920" i="3"/>
  <c r="C2921" i="3"/>
  <c r="C2922" i="3"/>
  <c r="C2923" i="3"/>
  <c r="C2924" i="3"/>
  <c r="C2925" i="3"/>
  <c r="C2926" i="3"/>
  <c r="C2927" i="3"/>
  <c r="C2928" i="3"/>
  <c r="C2929" i="3"/>
  <c r="C2930" i="3"/>
  <c r="C2931" i="3"/>
  <c r="C2932" i="3"/>
  <c r="C2933" i="3"/>
  <c r="C2934" i="3"/>
  <c r="C2935" i="3"/>
  <c r="C2936" i="3"/>
  <c r="C2937" i="3"/>
  <c r="C2938" i="3"/>
  <c r="C2939" i="3"/>
  <c r="C2940" i="3"/>
  <c r="C2941" i="3"/>
  <c r="C2942" i="3"/>
  <c r="C2943" i="3"/>
  <c r="C2944" i="3"/>
  <c r="C2945" i="3"/>
  <c r="C2946" i="3"/>
  <c r="C2947" i="3"/>
  <c r="C2948" i="3"/>
  <c r="C2949" i="3"/>
  <c r="C2950" i="3"/>
  <c r="C2951" i="3"/>
  <c r="C2952" i="3"/>
  <c r="C2953" i="3"/>
  <c r="C2954" i="3"/>
  <c r="C2955" i="3"/>
  <c r="C2956" i="3"/>
  <c r="C2957" i="3"/>
  <c r="C2958" i="3"/>
  <c r="C2959" i="3"/>
  <c r="C2960" i="3"/>
  <c r="C2961" i="3"/>
  <c r="C2962" i="3"/>
  <c r="C2963" i="3"/>
  <c r="C2964" i="3"/>
  <c r="C2965" i="3"/>
  <c r="C2966" i="3"/>
  <c r="C2967" i="3"/>
  <c r="C2968" i="3"/>
  <c r="C2969" i="3"/>
  <c r="C2970" i="3"/>
  <c r="C2971" i="3"/>
  <c r="C2972" i="3"/>
  <c r="C2973" i="3"/>
  <c r="C2974" i="3"/>
  <c r="C2975" i="3"/>
  <c r="C2976" i="3"/>
  <c r="C2977" i="3"/>
  <c r="C2978" i="3"/>
  <c r="C2979" i="3"/>
  <c r="C2980" i="3"/>
  <c r="C2981" i="3"/>
  <c r="C2982" i="3"/>
  <c r="C2983" i="3"/>
  <c r="C2984" i="3"/>
  <c r="C2985" i="3"/>
  <c r="C2986" i="3"/>
  <c r="C2987" i="3"/>
  <c r="C2988" i="3"/>
  <c r="C2989" i="3"/>
  <c r="C2990" i="3"/>
  <c r="C2991" i="3"/>
  <c r="C2992" i="3"/>
  <c r="C2993" i="3"/>
  <c r="C2994" i="3"/>
  <c r="C2995" i="3"/>
  <c r="C2996" i="3"/>
  <c r="C2997" i="3"/>
  <c r="C2998" i="3"/>
  <c r="C2999" i="3"/>
  <c r="C3000" i="3"/>
  <c r="C3001" i="3"/>
  <c r="C3002" i="3"/>
  <c r="C3003" i="3"/>
  <c r="C3004" i="3"/>
  <c r="C3005" i="3"/>
  <c r="C3006" i="3"/>
  <c r="C3007" i="3"/>
  <c r="C3008" i="3"/>
  <c r="C3009" i="3"/>
  <c r="C3010" i="3"/>
  <c r="C3011" i="3"/>
  <c r="C3012" i="3"/>
  <c r="C3013" i="3"/>
  <c r="C3014" i="3"/>
  <c r="C3015" i="3"/>
  <c r="C3016" i="3"/>
  <c r="C3017" i="3"/>
  <c r="C3018" i="3"/>
  <c r="C3019" i="3"/>
  <c r="C3020" i="3"/>
  <c r="C3021" i="3"/>
  <c r="C3022" i="3"/>
  <c r="C3023" i="3"/>
  <c r="C3024" i="3"/>
  <c r="C3025" i="3"/>
  <c r="C3026" i="3"/>
  <c r="C3027" i="3"/>
  <c r="C3028" i="3"/>
  <c r="C3029" i="3"/>
  <c r="C3030" i="3"/>
  <c r="C3031" i="3"/>
  <c r="C3032" i="3"/>
  <c r="C3033" i="3"/>
  <c r="C3034" i="3"/>
  <c r="C3035" i="3"/>
  <c r="C3036" i="3"/>
  <c r="C3037" i="3"/>
  <c r="C3038" i="3"/>
  <c r="C3039" i="3"/>
  <c r="C3040" i="3"/>
  <c r="C3041" i="3"/>
  <c r="C3042" i="3"/>
  <c r="C3043" i="3"/>
  <c r="C3044" i="3"/>
  <c r="C3045" i="3"/>
  <c r="C3046" i="3"/>
  <c r="C3047" i="3"/>
  <c r="C3048" i="3"/>
  <c r="C3049" i="3"/>
  <c r="C3050" i="3"/>
  <c r="C3051" i="3"/>
  <c r="C3052" i="3"/>
  <c r="C3053" i="3"/>
  <c r="C3054" i="3"/>
  <c r="C3055" i="3"/>
  <c r="C3056" i="3"/>
  <c r="C3057" i="3"/>
  <c r="C3058" i="3"/>
  <c r="C3059" i="3"/>
  <c r="C3060" i="3"/>
  <c r="C3061" i="3"/>
  <c r="C3062" i="3"/>
  <c r="C3063" i="3"/>
  <c r="C3064" i="3"/>
  <c r="C3065" i="3"/>
  <c r="C3066" i="3"/>
  <c r="C3067" i="3"/>
  <c r="C3068" i="3"/>
  <c r="C3069" i="3"/>
  <c r="C3070" i="3"/>
  <c r="C3071" i="3"/>
  <c r="C3072" i="3"/>
  <c r="C3073" i="3"/>
  <c r="C3074" i="3"/>
  <c r="C3075" i="3"/>
  <c r="C3076" i="3"/>
  <c r="C3077" i="3"/>
  <c r="C3078" i="3"/>
  <c r="C3079" i="3"/>
  <c r="C3080" i="3"/>
  <c r="C3081" i="3"/>
  <c r="C3082" i="3"/>
  <c r="C3083" i="3"/>
  <c r="C3084" i="3"/>
  <c r="C3085" i="3"/>
  <c r="C3086" i="3"/>
  <c r="C3087" i="3"/>
  <c r="C3088" i="3"/>
  <c r="C3089" i="3"/>
  <c r="C3090" i="3"/>
  <c r="C3091" i="3"/>
  <c r="C3092" i="3"/>
  <c r="C3093" i="3"/>
  <c r="C3094" i="3"/>
  <c r="C3095" i="3"/>
  <c r="C3096" i="3"/>
  <c r="C3097" i="3"/>
  <c r="C3098" i="3"/>
  <c r="C3099" i="3"/>
  <c r="C3100" i="3"/>
  <c r="C3101" i="3"/>
  <c r="C3102" i="3"/>
  <c r="C3103" i="3"/>
  <c r="C3104" i="3"/>
  <c r="C3105" i="3"/>
  <c r="C3106" i="3"/>
  <c r="C3107" i="3"/>
  <c r="C3108" i="3"/>
  <c r="C3109" i="3"/>
  <c r="C3110" i="3"/>
  <c r="C3111" i="3"/>
  <c r="C3112" i="3"/>
  <c r="C3113" i="3"/>
  <c r="C3114" i="3"/>
  <c r="C3115" i="3"/>
  <c r="C3116" i="3"/>
  <c r="C3117" i="3"/>
  <c r="C3118" i="3"/>
  <c r="C3119" i="3"/>
  <c r="C3120" i="3"/>
  <c r="C3121" i="3"/>
  <c r="C3122" i="3"/>
  <c r="C3123" i="3"/>
  <c r="C3124" i="3"/>
  <c r="C3125" i="3"/>
  <c r="C3126" i="3"/>
  <c r="C3127" i="3"/>
  <c r="C3128" i="3"/>
  <c r="C3129" i="3"/>
  <c r="C3130" i="3"/>
  <c r="C3131" i="3"/>
  <c r="C3132" i="3"/>
  <c r="C3133" i="3"/>
  <c r="C3134" i="3"/>
  <c r="C3135" i="3"/>
  <c r="C3136" i="3"/>
  <c r="C3137" i="3"/>
  <c r="C3138" i="3"/>
  <c r="C3139" i="3"/>
  <c r="C3140" i="3"/>
  <c r="C3141" i="3"/>
  <c r="C3142" i="3"/>
  <c r="C3143" i="3"/>
  <c r="C3144" i="3"/>
  <c r="C3145" i="3"/>
  <c r="C3146" i="3"/>
  <c r="C3147" i="3"/>
  <c r="C3148" i="3"/>
  <c r="C3149" i="3"/>
  <c r="C3150" i="3"/>
  <c r="C3151" i="3"/>
  <c r="C3152" i="3"/>
  <c r="C3153" i="3"/>
  <c r="C3154" i="3"/>
  <c r="C3155" i="3"/>
  <c r="C3156" i="3"/>
  <c r="C3157" i="3"/>
  <c r="C3158" i="3"/>
  <c r="C3159" i="3"/>
  <c r="C3160" i="3"/>
  <c r="C3161" i="3"/>
  <c r="C3162" i="3"/>
  <c r="C3163" i="3"/>
  <c r="C3164" i="3"/>
  <c r="C3165" i="3"/>
  <c r="C3166" i="3"/>
  <c r="C3167" i="3"/>
  <c r="C3168" i="3"/>
  <c r="C3169" i="3"/>
  <c r="C3170" i="3"/>
  <c r="C3171" i="3"/>
  <c r="C3172" i="3"/>
  <c r="C3173" i="3"/>
  <c r="C3174" i="3"/>
  <c r="C3175" i="3"/>
  <c r="C3176" i="3"/>
  <c r="C3177" i="3"/>
  <c r="C3178" i="3"/>
  <c r="C3179" i="3"/>
  <c r="C3180" i="3"/>
  <c r="C3181" i="3"/>
  <c r="C3182" i="3"/>
  <c r="C3183" i="3"/>
  <c r="C3184" i="3"/>
  <c r="C3185" i="3"/>
  <c r="C3186" i="3"/>
  <c r="C3187" i="3"/>
  <c r="C3188" i="3"/>
  <c r="C3189" i="3"/>
  <c r="C3190" i="3"/>
  <c r="C3191" i="3"/>
  <c r="C3192" i="3"/>
  <c r="C3193" i="3"/>
  <c r="C3194" i="3"/>
  <c r="C3195" i="3"/>
  <c r="C3196" i="3"/>
  <c r="C3197" i="3"/>
  <c r="C3198" i="3"/>
  <c r="C3199" i="3"/>
  <c r="C3200" i="3"/>
  <c r="C3201" i="3"/>
  <c r="C3202" i="3"/>
  <c r="C3203" i="3"/>
  <c r="C3204" i="3"/>
  <c r="C3205" i="3"/>
  <c r="C3206" i="3"/>
  <c r="C3207" i="3"/>
  <c r="C3208" i="3"/>
  <c r="C3209" i="3"/>
  <c r="C3210" i="3"/>
  <c r="C3211" i="3"/>
  <c r="C3212" i="3"/>
  <c r="C3213" i="3"/>
  <c r="C3214" i="3"/>
  <c r="C3215" i="3"/>
  <c r="C3216" i="3"/>
  <c r="C3217" i="3"/>
  <c r="C3218" i="3"/>
  <c r="C3219" i="3"/>
  <c r="C3220" i="3"/>
  <c r="C3221" i="3"/>
  <c r="C3222" i="3"/>
  <c r="C3223" i="3"/>
  <c r="C3224" i="3"/>
  <c r="C3225" i="3"/>
  <c r="C3226" i="3"/>
  <c r="C3227" i="3"/>
  <c r="C3228" i="3"/>
  <c r="C3229" i="3"/>
  <c r="C3230" i="3"/>
  <c r="C3231" i="3"/>
  <c r="C3232" i="3"/>
  <c r="C3233" i="3"/>
  <c r="C3234" i="3"/>
  <c r="C3235" i="3"/>
  <c r="C3236" i="3"/>
  <c r="C3237" i="3"/>
  <c r="C3238" i="3"/>
  <c r="C3239" i="3"/>
  <c r="C3240" i="3"/>
  <c r="C3241" i="3"/>
  <c r="C3242" i="3"/>
  <c r="C3243" i="3"/>
  <c r="C3244" i="3"/>
  <c r="C3245" i="3"/>
  <c r="C3246" i="3"/>
  <c r="C3247" i="3"/>
  <c r="C3248" i="3"/>
  <c r="C3249" i="3"/>
  <c r="C3250" i="3"/>
  <c r="C3251" i="3"/>
  <c r="C3252" i="3"/>
  <c r="C3253" i="3"/>
  <c r="C3254" i="3"/>
  <c r="C3255" i="3"/>
  <c r="C3256" i="3"/>
  <c r="C3257" i="3"/>
  <c r="C3258" i="3"/>
  <c r="C3259" i="3"/>
  <c r="C3260" i="3"/>
  <c r="C3261" i="3"/>
  <c r="C3262" i="3"/>
  <c r="C3263" i="3"/>
  <c r="C3264" i="3"/>
  <c r="C3265" i="3"/>
  <c r="C3266" i="3"/>
  <c r="C3267" i="3"/>
  <c r="C3268" i="3"/>
  <c r="C3269" i="3"/>
  <c r="C3270" i="3"/>
  <c r="C3271" i="3"/>
  <c r="C3272" i="3"/>
  <c r="C3273" i="3"/>
  <c r="C3274" i="3"/>
  <c r="C3275" i="3"/>
  <c r="C3276" i="3"/>
  <c r="C3277" i="3"/>
  <c r="C3278" i="3"/>
  <c r="C3279" i="3"/>
  <c r="C3280" i="3"/>
  <c r="C3281" i="3"/>
  <c r="C3282" i="3"/>
  <c r="C3283" i="3"/>
  <c r="C3284" i="3"/>
  <c r="C3285" i="3"/>
  <c r="C3286" i="3"/>
  <c r="C3287" i="3"/>
  <c r="C3288" i="3"/>
  <c r="C3289" i="3"/>
  <c r="C3290" i="3"/>
  <c r="C3291" i="3"/>
  <c r="C3292" i="3"/>
  <c r="C3293" i="3"/>
  <c r="C3294" i="3"/>
  <c r="C3295" i="3"/>
  <c r="C3296" i="3"/>
  <c r="C3297" i="3"/>
  <c r="C3298" i="3"/>
  <c r="C3299" i="3"/>
  <c r="C3300" i="3"/>
  <c r="C3301" i="3"/>
  <c r="C3302" i="3"/>
  <c r="C3303" i="3"/>
  <c r="C3304" i="3"/>
  <c r="C3305" i="3"/>
  <c r="C3306" i="3"/>
  <c r="C3307" i="3"/>
  <c r="C3308" i="3"/>
  <c r="C3309" i="3"/>
  <c r="C3310" i="3"/>
  <c r="C3311" i="3"/>
  <c r="C3312" i="3"/>
  <c r="C3313" i="3"/>
  <c r="C3314" i="3"/>
  <c r="C3315" i="3"/>
  <c r="C3316" i="3"/>
  <c r="C3317" i="3"/>
  <c r="C3318" i="3"/>
  <c r="C3319" i="3"/>
  <c r="C3320" i="3"/>
  <c r="C3321" i="3"/>
  <c r="C3322" i="3"/>
  <c r="C3323" i="3"/>
  <c r="C3324" i="3"/>
  <c r="C3325" i="3"/>
  <c r="C3326" i="3"/>
  <c r="C3327" i="3"/>
  <c r="C3328" i="3"/>
  <c r="C3329" i="3"/>
  <c r="C3330" i="3"/>
  <c r="C3331" i="3"/>
  <c r="C3332" i="3"/>
  <c r="C3333" i="3"/>
  <c r="C3334" i="3"/>
  <c r="C3335" i="3"/>
  <c r="C3336" i="3"/>
  <c r="C3337" i="3"/>
  <c r="C3338" i="3"/>
  <c r="C3339" i="3"/>
  <c r="C3340" i="3"/>
  <c r="C3341" i="3"/>
  <c r="C3342" i="3"/>
  <c r="C3343" i="3"/>
  <c r="C3344" i="3"/>
  <c r="C3345" i="3"/>
  <c r="C3346" i="3"/>
  <c r="C3347" i="3"/>
  <c r="C3348" i="3"/>
  <c r="C3349" i="3"/>
  <c r="C3350" i="3"/>
  <c r="C3351" i="3"/>
  <c r="C3352" i="3"/>
  <c r="C3353" i="3"/>
  <c r="C3354" i="3"/>
  <c r="C3355" i="3"/>
  <c r="C3356" i="3"/>
  <c r="C3357" i="3"/>
  <c r="C3358" i="3"/>
  <c r="C3359" i="3"/>
  <c r="C3360" i="3"/>
  <c r="C3361" i="3"/>
  <c r="C3362" i="3"/>
  <c r="C3363" i="3"/>
  <c r="C3364" i="3"/>
  <c r="C3365" i="3"/>
  <c r="C3366" i="3"/>
  <c r="C3367" i="3"/>
  <c r="C3368" i="3"/>
  <c r="C3369" i="3"/>
  <c r="C3370" i="3"/>
  <c r="C3371" i="3"/>
  <c r="C3372" i="3"/>
  <c r="C3373" i="3"/>
  <c r="C3374" i="3"/>
  <c r="C3375" i="3"/>
  <c r="C3376" i="3"/>
  <c r="C3377" i="3"/>
  <c r="C3378" i="3"/>
  <c r="C3379" i="3"/>
  <c r="C3380" i="3"/>
  <c r="C3381" i="3"/>
  <c r="C3382" i="3"/>
  <c r="C3383" i="3"/>
  <c r="C3384" i="3"/>
  <c r="C3385" i="3"/>
  <c r="C3386" i="3"/>
  <c r="C3387" i="3"/>
  <c r="C3388" i="3"/>
  <c r="C3389" i="3"/>
  <c r="C3390" i="3"/>
  <c r="C3391" i="3"/>
  <c r="C3392" i="3"/>
  <c r="C3393" i="3"/>
  <c r="C3394" i="3"/>
  <c r="C3395" i="3"/>
  <c r="C3396" i="3"/>
  <c r="C3397" i="3"/>
  <c r="C3398" i="3"/>
  <c r="C3399" i="3"/>
  <c r="C3400" i="3"/>
  <c r="C3401" i="3"/>
  <c r="C3402" i="3"/>
  <c r="C3403" i="3"/>
  <c r="C3404" i="3"/>
  <c r="C3405" i="3"/>
  <c r="C3406" i="3"/>
  <c r="C3407" i="3"/>
  <c r="C3408" i="3"/>
  <c r="C3409" i="3"/>
  <c r="C3410" i="3"/>
  <c r="C3411" i="3"/>
  <c r="C3412" i="3"/>
  <c r="C3413" i="3"/>
  <c r="C3414" i="3"/>
  <c r="C3415" i="3"/>
  <c r="C3416" i="3"/>
  <c r="C3417" i="3"/>
  <c r="C3418" i="3"/>
  <c r="C3419" i="3"/>
  <c r="C3420" i="3"/>
  <c r="C3421" i="3"/>
  <c r="C3422" i="3"/>
  <c r="C3423" i="3"/>
  <c r="C3424" i="3"/>
  <c r="C3425" i="3"/>
  <c r="C3426" i="3"/>
  <c r="C3427" i="3"/>
  <c r="C3428" i="3"/>
  <c r="C3429" i="3"/>
  <c r="C3430" i="3"/>
  <c r="C3431" i="3"/>
  <c r="C3432" i="3"/>
  <c r="C3433" i="3"/>
  <c r="C3434" i="3"/>
  <c r="C3435" i="3"/>
  <c r="C3436" i="3"/>
  <c r="C3437" i="3"/>
  <c r="C3438" i="3"/>
  <c r="C3439" i="3"/>
  <c r="C3440" i="3"/>
  <c r="C3441" i="3"/>
  <c r="C3442" i="3"/>
  <c r="C3443" i="3"/>
  <c r="C3444" i="3"/>
  <c r="C3445" i="3"/>
  <c r="C3446" i="3"/>
  <c r="C3447" i="3"/>
  <c r="C3448" i="3"/>
  <c r="C3449" i="3"/>
  <c r="C3450" i="3"/>
  <c r="C3451" i="3"/>
  <c r="C3452" i="3"/>
  <c r="C3453" i="3"/>
  <c r="C3454" i="3"/>
  <c r="C3455" i="3"/>
  <c r="C3456" i="3"/>
  <c r="C3457" i="3"/>
  <c r="C3458" i="3"/>
  <c r="C3459" i="3"/>
  <c r="C3460" i="3"/>
  <c r="C3461" i="3"/>
  <c r="C3462" i="3"/>
  <c r="C3463" i="3"/>
  <c r="C3464" i="3"/>
  <c r="C3465" i="3"/>
  <c r="C3466" i="3"/>
  <c r="C3467" i="3"/>
  <c r="C3468" i="3"/>
  <c r="C3469" i="3"/>
  <c r="C3470" i="3"/>
  <c r="C3471" i="3"/>
  <c r="C3472" i="3"/>
  <c r="C3473" i="3"/>
  <c r="C3474" i="3"/>
  <c r="C3475" i="3"/>
  <c r="C3476" i="3"/>
  <c r="C3477" i="3"/>
  <c r="C3478" i="3"/>
  <c r="C3479" i="3"/>
  <c r="C3480" i="3"/>
  <c r="C3481" i="3"/>
  <c r="C3482" i="3"/>
  <c r="C3483" i="3"/>
  <c r="C3484" i="3"/>
  <c r="C3485" i="3"/>
  <c r="C3486" i="3"/>
  <c r="C3487" i="3"/>
  <c r="C3488" i="3"/>
  <c r="C3489" i="3"/>
  <c r="C3490" i="3"/>
  <c r="C3491" i="3"/>
  <c r="C3492" i="3"/>
  <c r="C3493" i="3"/>
  <c r="C3494" i="3"/>
  <c r="C3495" i="3"/>
  <c r="C3496" i="3"/>
  <c r="C3497" i="3"/>
  <c r="C3498" i="3"/>
  <c r="C3499" i="3"/>
  <c r="C3500" i="3"/>
  <c r="C3501" i="3"/>
  <c r="C3502" i="3"/>
  <c r="C3503" i="3"/>
  <c r="C3504" i="3"/>
  <c r="C3505" i="3"/>
  <c r="C3506" i="3"/>
  <c r="C3507" i="3"/>
  <c r="C3508" i="3"/>
  <c r="C3509" i="3"/>
  <c r="C3510" i="3"/>
  <c r="C3511" i="3"/>
  <c r="C3512" i="3"/>
  <c r="C3513" i="3"/>
  <c r="C3514" i="3"/>
  <c r="C3515" i="3"/>
  <c r="C3516" i="3"/>
  <c r="C3517" i="3"/>
  <c r="C3518" i="3"/>
  <c r="C3519" i="3"/>
  <c r="C3520" i="3"/>
  <c r="C3521" i="3"/>
  <c r="C3522" i="3"/>
  <c r="C3523" i="3"/>
  <c r="C3524" i="3"/>
  <c r="C3525" i="3"/>
  <c r="C3526" i="3"/>
  <c r="C3527" i="3"/>
  <c r="C3528" i="3"/>
  <c r="C3529" i="3"/>
  <c r="C3530" i="3"/>
  <c r="C3531" i="3"/>
  <c r="C3532" i="3"/>
  <c r="C3533" i="3"/>
  <c r="C3534" i="3"/>
  <c r="C3535" i="3"/>
  <c r="C3536" i="3"/>
  <c r="C3537" i="3"/>
  <c r="C3538" i="3"/>
  <c r="C3539" i="3"/>
  <c r="C3540" i="3"/>
  <c r="C3541" i="3"/>
  <c r="C3542" i="3"/>
  <c r="C3543" i="3"/>
  <c r="C3544" i="3"/>
  <c r="C3545" i="3"/>
  <c r="C3546" i="3"/>
  <c r="C3547" i="3"/>
  <c r="C3548" i="3"/>
  <c r="C3549" i="3"/>
  <c r="C3550" i="3"/>
  <c r="C3551" i="3"/>
  <c r="C3552" i="3"/>
  <c r="C3553" i="3"/>
  <c r="C3554" i="3"/>
  <c r="C3555" i="3"/>
  <c r="C3556" i="3"/>
  <c r="C3557" i="3"/>
  <c r="C3558" i="3"/>
  <c r="C3559" i="3"/>
  <c r="C3560" i="3"/>
  <c r="C3561" i="3"/>
  <c r="C3562" i="3"/>
  <c r="C3563" i="3"/>
  <c r="C3564" i="3"/>
  <c r="C3565" i="3"/>
  <c r="C3566" i="3"/>
  <c r="C3567" i="3"/>
  <c r="C3568" i="3"/>
  <c r="C3569" i="3"/>
  <c r="C3570" i="3"/>
  <c r="C3571" i="3"/>
  <c r="C3572" i="3"/>
  <c r="C3573" i="3"/>
  <c r="C3574" i="3"/>
  <c r="C3575" i="3"/>
  <c r="C3576" i="3"/>
  <c r="C3577" i="3"/>
  <c r="C3578" i="3"/>
  <c r="C3579" i="3"/>
  <c r="C3580" i="3"/>
  <c r="C3581" i="3"/>
  <c r="C3582" i="3"/>
  <c r="C3583" i="3"/>
  <c r="C3584" i="3"/>
  <c r="C3585" i="3"/>
  <c r="C3586" i="3"/>
  <c r="C3587" i="3"/>
  <c r="C3588" i="3"/>
  <c r="C3589" i="3"/>
  <c r="C3590" i="3"/>
  <c r="C3591" i="3"/>
  <c r="C3592" i="3"/>
  <c r="C3593" i="3"/>
  <c r="C3594" i="3"/>
  <c r="C3595" i="3"/>
  <c r="C3596" i="3"/>
  <c r="C3597" i="3"/>
  <c r="C3598" i="3"/>
  <c r="C3599" i="3"/>
  <c r="C3600" i="3"/>
  <c r="C3601" i="3"/>
  <c r="C3602" i="3"/>
  <c r="C3603" i="3"/>
  <c r="C3604" i="3"/>
  <c r="C3605" i="3"/>
  <c r="C3606" i="3"/>
  <c r="C3607" i="3"/>
  <c r="C3608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1298" i="3"/>
  <c r="C1299" i="3"/>
  <c r="C1300" i="3"/>
  <c r="C1301" i="3"/>
  <c r="C1302" i="3"/>
  <c r="C1303" i="3"/>
  <c r="C1304" i="3"/>
  <c r="C1305" i="3"/>
  <c r="C1306" i="3"/>
  <c r="C1307" i="3"/>
  <c r="C1308" i="3"/>
  <c r="C1309" i="3"/>
  <c r="C1310" i="3"/>
  <c r="C1311" i="3"/>
  <c r="C1312" i="3"/>
  <c r="C1313" i="3"/>
  <c r="C1314" i="3"/>
  <c r="C1315" i="3"/>
  <c r="C1316" i="3"/>
  <c r="C1317" i="3"/>
  <c r="C1318" i="3"/>
  <c r="C1319" i="3"/>
  <c r="C1320" i="3"/>
  <c r="C1321" i="3"/>
  <c r="C1322" i="3"/>
  <c r="C1323" i="3"/>
  <c r="C1324" i="3"/>
  <c r="C1325" i="3"/>
  <c r="C1326" i="3"/>
  <c r="C1327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41" i="3"/>
  <c r="C1342" i="3"/>
  <c r="C1343" i="3"/>
  <c r="C1344" i="3"/>
  <c r="C1345" i="3"/>
  <c r="C1346" i="3"/>
  <c r="C1347" i="3"/>
  <c r="C1348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361" i="3"/>
  <c r="C1362" i="3"/>
  <c r="C1363" i="3"/>
  <c r="C1364" i="3"/>
  <c r="C1365" i="3"/>
  <c r="C1366" i="3"/>
  <c r="C1367" i="3"/>
  <c r="C1368" i="3"/>
  <c r="C1369" i="3"/>
  <c r="C1370" i="3"/>
  <c r="C1371" i="3"/>
  <c r="C1372" i="3"/>
  <c r="C1373" i="3"/>
  <c r="C1374" i="3"/>
  <c r="C1375" i="3"/>
  <c r="C1376" i="3"/>
  <c r="C1377" i="3"/>
  <c r="C1378" i="3"/>
  <c r="C1379" i="3"/>
  <c r="C1380" i="3"/>
  <c r="C1381" i="3"/>
  <c r="C1382" i="3"/>
  <c r="C1383" i="3"/>
  <c r="C1384" i="3"/>
  <c r="C1385" i="3"/>
  <c r="C1386" i="3"/>
  <c r="C1387" i="3"/>
  <c r="C1388" i="3"/>
  <c r="C1389" i="3"/>
  <c r="C1390" i="3"/>
  <c r="C1391" i="3"/>
  <c r="C1392" i="3"/>
  <c r="C1393" i="3"/>
  <c r="C1394" i="3"/>
  <c r="C1395" i="3"/>
  <c r="C1396" i="3"/>
  <c r="C1397" i="3"/>
  <c r="C1398" i="3"/>
  <c r="C1399" i="3"/>
  <c r="C1400" i="3"/>
  <c r="C1401" i="3"/>
  <c r="C1402" i="3"/>
  <c r="C1403" i="3"/>
  <c r="C1404" i="3"/>
  <c r="C1405" i="3"/>
  <c r="C1406" i="3"/>
  <c r="C1407" i="3"/>
  <c r="C1408" i="3"/>
  <c r="C1409" i="3"/>
  <c r="C1410" i="3"/>
  <c r="C1411" i="3"/>
  <c r="C1412" i="3"/>
  <c r="C1413" i="3"/>
  <c r="C1414" i="3"/>
  <c r="C1415" i="3"/>
  <c r="C1416" i="3"/>
  <c r="C1417" i="3"/>
  <c r="C1418" i="3"/>
  <c r="C1419" i="3"/>
  <c r="C1420" i="3"/>
  <c r="C1421" i="3"/>
  <c r="C1422" i="3"/>
  <c r="C1423" i="3"/>
  <c r="C1424" i="3"/>
  <c r="C1425" i="3"/>
  <c r="C1426" i="3"/>
  <c r="C1427" i="3"/>
  <c r="C1428" i="3"/>
  <c r="C1429" i="3"/>
  <c r="C1430" i="3"/>
  <c r="C1431" i="3"/>
  <c r="C1432" i="3"/>
  <c r="C1433" i="3"/>
  <c r="C1434" i="3"/>
  <c r="C1435" i="3"/>
  <c r="C1436" i="3"/>
  <c r="C1437" i="3"/>
  <c r="C1438" i="3"/>
  <c r="C1439" i="3"/>
  <c r="C1440" i="3"/>
  <c r="C1441" i="3"/>
  <c r="C1442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1461" i="3"/>
  <c r="C1462" i="3"/>
  <c r="C1463" i="3"/>
  <c r="C1464" i="3"/>
  <c r="C1465" i="3"/>
  <c r="C1466" i="3"/>
  <c r="C1467" i="3"/>
  <c r="C1468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484" i="3"/>
  <c r="C1485" i="3"/>
  <c r="C1486" i="3"/>
  <c r="C1487" i="3"/>
  <c r="C1488" i="3"/>
  <c r="C1489" i="3"/>
  <c r="C1490" i="3"/>
  <c r="C1491" i="3"/>
  <c r="C1492" i="3"/>
  <c r="C1493" i="3"/>
  <c r="C1494" i="3"/>
  <c r="C1495" i="3"/>
  <c r="C1496" i="3"/>
  <c r="C1497" i="3"/>
  <c r="C1498" i="3"/>
  <c r="C1499" i="3"/>
  <c r="C1500" i="3"/>
  <c r="C1501" i="3"/>
  <c r="C1502" i="3"/>
  <c r="C1503" i="3"/>
  <c r="C1504" i="3"/>
  <c r="C1505" i="3"/>
  <c r="C1506" i="3"/>
  <c r="C1507" i="3"/>
  <c r="C1508" i="3"/>
  <c r="C1509" i="3"/>
  <c r="C1510" i="3"/>
  <c r="C1511" i="3"/>
  <c r="C1512" i="3"/>
  <c r="C1513" i="3"/>
  <c r="C1514" i="3"/>
  <c r="C1515" i="3"/>
  <c r="C1516" i="3"/>
  <c r="C1517" i="3"/>
  <c r="C1518" i="3"/>
  <c r="C1519" i="3"/>
  <c r="C1520" i="3"/>
  <c r="C1521" i="3"/>
  <c r="C1522" i="3"/>
  <c r="C1523" i="3"/>
  <c r="C1524" i="3"/>
  <c r="C1525" i="3"/>
  <c r="C1526" i="3"/>
  <c r="C1527" i="3"/>
  <c r="C1528" i="3"/>
  <c r="C1529" i="3"/>
  <c r="C1530" i="3"/>
  <c r="C1531" i="3"/>
  <c r="C1532" i="3"/>
  <c r="C1533" i="3"/>
  <c r="C1534" i="3"/>
  <c r="C1535" i="3"/>
  <c r="C1536" i="3"/>
  <c r="C1537" i="3"/>
  <c r="C1538" i="3"/>
  <c r="C1539" i="3"/>
  <c r="C1540" i="3"/>
  <c r="C1541" i="3"/>
  <c r="C1542" i="3"/>
  <c r="C1543" i="3"/>
  <c r="C1544" i="3"/>
  <c r="C1545" i="3"/>
  <c r="C1546" i="3"/>
  <c r="C1547" i="3"/>
  <c r="C1548" i="3"/>
  <c r="C1549" i="3"/>
  <c r="C1550" i="3"/>
  <c r="C1551" i="3"/>
  <c r="C1552" i="3"/>
  <c r="C1553" i="3"/>
  <c r="C1554" i="3"/>
  <c r="C1555" i="3"/>
  <c r="C1556" i="3"/>
  <c r="C1557" i="3"/>
  <c r="C1558" i="3"/>
  <c r="C1559" i="3"/>
  <c r="C1560" i="3"/>
  <c r="C1561" i="3"/>
  <c r="C1562" i="3"/>
  <c r="C1563" i="3"/>
  <c r="C1564" i="3"/>
  <c r="C1565" i="3"/>
  <c r="C1566" i="3"/>
  <c r="C1567" i="3"/>
  <c r="C1568" i="3"/>
  <c r="C1569" i="3"/>
  <c r="C1570" i="3"/>
  <c r="C1571" i="3"/>
  <c r="C1572" i="3"/>
  <c r="C1573" i="3"/>
  <c r="C1574" i="3"/>
  <c r="C1575" i="3"/>
  <c r="C1576" i="3"/>
  <c r="C1577" i="3"/>
  <c r="C1578" i="3"/>
  <c r="C1579" i="3"/>
  <c r="C1580" i="3"/>
  <c r="C1581" i="3"/>
  <c r="C1582" i="3"/>
  <c r="C1583" i="3"/>
  <c r="C1584" i="3"/>
  <c r="C1585" i="3"/>
  <c r="C1586" i="3"/>
  <c r="C1587" i="3"/>
  <c r="C1588" i="3"/>
  <c r="C1589" i="3"/>
  <c r="C1590" i="3"/>
  <c r="C1591" i="3"/>
  <c r="C1592" i="3"/>
  <c r="C1593" i="3"/>
  <c r="C1594" i="3"/>
  <c r="C1595" i="3"/>
  <c r="C1596" i="3"/>
  <c r="C1597" i="3"/>
  <c r="C1598" i="3"/>
  <c r="C1599" i="3"/>
  <c r="C1600" i="3"/>
  <c r="C1601" i="3"/>
  <c r="C1602" i="3"/>
  <c r="C1603" i="3"/>
  <c r="C1604" i="3"/>
  <c r="C1605" i="3"/>
  <c r="C1606" i="3"/>
  <c r="C1607" i="3"/>
  <c r="C1608" i="3"/>
  <c r="C1609" i="3"/>
  <c r="C1610" i="3"/>
  <c r="C1611" i="3"/>
  <c r="C1612" i="3"/>
  <c r="C1613" i="3"/>
  <c r="C1614" i="3"/>
  <c r="C1615" i="3"/>
  <c r="C1616" i="3"/>
  <c r="C1617" i="3"/>
  <c r="C1618" i="3"/>
  <c r="C1619" i="3"/>
  <c r="C1620" i="3"/>
  <c r="C1621" i="3"/>
  <c r="C1622" i="3"/>
  <c r="C1623" i="3"/>
  <c r="C1624" i="3"/>
  <c r="C1625" i="3"/>
  <c r="C1626" i="3"/>
  <c r="C1627" i="3"/>
  <c r="C1628" i="3"/>
  <c r="C1629" i="3"/>
  <c r="C1630" i="3"/>
  <c r="C1631" i="3"/>
  <c r="C1632" i="3"/>
  <c r="C1633" i="3"/>
  <c r="C1634" i="3"/>
  <c r="C1635" i="3"/>
  <c r="C1636" i="3"/>
  <c r="C1637" i="3"/>
  <c r="C1638" i="3"/>
  <c r="C1639" i="3"/>
  <c r="C1640" i="3"/>
  <c r="C1641" i="3"/>
  <c r="C1642" i="3"/>
  <c r="C1643" i="3"/>
  <c r="C1644" i="3"/>
  <c r="C1645" i="3"/>
  <c r="C1646" i="3"/>
  <c r="C1647" i="3"/>
  <c r="C1648" i="3"/>
  <c r="C1649" i="3"/>
  <c r="C1650" i="3"/>
  <c r="C1651" i="3"/>
  <c r="C1652" i="3"/>
  <c r="C1653" i="3"/>
  <c r="C1654" i="3"/>
  <c r="C1655" i="3"/>
  <c r="C1656" i="3"/>
  <c r="C1657" i="3"/>
  <c r="C1658" i="3"/>
  <c r="C1659" i="3"/>
  <c r="C1660" i="3"/>
  <c r="C1661" i="3"/>
  <c r="C1662" i="3"/>
  <c r="C1663" i="3"/>
  <c r="C1664" i="3"/>
  <c r="C1665" i="3"/>
  <c r="C1666" i="3"/>
  <c r="C1667" i="3"/>
  <c r="C1668" i="3"/>
  <c r="C1669" i="3"/>
  <c r="C1670" i="3"/>
  <c r="C1671" i="3"/>
  <c r="C1672" i="3"/>
  <c r="C1673" i="3"/>
  <c r="C1674" i="3"/>
  <c r="C1675" i="3"/>
  <c r="C1676" i="3"/>
  <c r="C1677" i="3"/>
  <c r="C1678" i="3"/>
  <c r="C1679" i="3"/>
  <c r="C1680" i="3"/>
  <c r="C1681" i="3"/>
  <c r="C1682" i="3"/>
  <c r="C1683" i="3"/>
  <c r="C1684" i="3"/>
  <c r="C1685" i="3"/>
  <c r="C1686" i="3"/>
  <c r="C1687" i="3"/>
  <c r="C1688" i="3"/>
  <c r="C1689" i="3"/>
  <c r="C1690" i="3"/>
  <c r="C1691" i="3"/>
  <c r="C1692" i="3"/>
  <c r="C1693" i="3"/>
  <c r="C1694" i="3"/>
  <c r="C1695" i="3"/>
  <c r="C1696" i="3"/>
  <c r="C1697" i="3"/>
  <c r="C1698" i="3"/>
  <c r="C1699" i="3"/>
  <c r="C1700" i="3"/>
  <c r="C1701" i="3"/>
  <c r="C1702" i="3"/>
  <c r="C1703" i="3"/>
  <c r="C1704" i="3"/>
  <c r="C1705" i="3"/>
  <c r="C1706" i="3"/>
  <c r="C1707" i="3"/>
  <c r="C1708" i="3"/>
  <c r="C1709" i="3"/>
  <c r="C1710" i="3"/>
  <c r="C1711" i="3"/>
  <c r="C1712" i="3"/>
  <c r="C1713" i="3"/>
  <c r="C1714" i="3"/>
  <c r="C1715" i="3"/>
  <c r="C1716" i="3"/>
  <c r="C1717" i="3"/>
  <c r="C1718" i="3"/>
  <c r="C1719" i="3"/>
  <c r="C1720" i="3"/>
  <c r="C1721" i="3"/>
  <c r="C1722" i="3"/>
  <c r="C1723" i="3"/>
  <c r="C1724" i="3"/>
  <c r="C1725" i="3"/>
  <c r="C1726" i="3"/>
  <c r="C1727" i="3"/>
  <c r="C1728" i="3"/>
  <c r="C1729" i="3"/>
  <c r="C1730" i="3"/>
  <c r="C1731" i="3"/>
  <c r="C1732" i="3"/>
  <c r="C1733" i="3"/>
  <c r="C1734" i="3"/>
  <c r="C1735" i="3"/>
  <c r="C1736" i="3"/>
  <c r="C1737" i="3"/>
  <c r="C1738" i="3"/>
  <c r="C1739" i="3"/>
  <c r="C1740" i="3"/>
  <c r="C1741" i="3"/>
  <c r="C1742" i="3"/>
  <c r="C1743" i="3"/>
  <c r="C1744" i="3"/>
  <c r="C1745" i="3"/>
  <c r="C1746" i="3"/>
  <c r="C1747" i="3"/>
  <c r="C1748" i="3"/>
  <c r="C1749" i="3"/>
  <c r="C1750" i="3"/>
  <c r="C1751" i="3"/>
  <c r="C1752" i="3"/>
  <c r="C1753" i="3"/>
  <c r="C1754" i="3"/>
  <c r="C1755" i="3"/>
  <c r="C1756" i="3"/>
  <c r="C1757" i="3"/>
  <c r="C1758" i="3"/>
  <c r="C1759" i="3"/>
  <c r="C1760" i="3"/>
  <c r="C1761" i="3"/>
  <c r="C1762" i="3"/>
  <c r="C1763" i="3"/>
  <c r="C1764" i="3"/>
  <c r="C1765" i="3"/>
  <c r="C1766" i="3"/>
  <c r="C1767" i="3"/>
  <c r="C1768" i="3"/>
  <c r="C1769" i="3"/>
  <c r="C1770" i="3"/>
  <c r="C1771" i="3"/>
  <c r="C1772" i="3"/>
  <c r="C1773" i="3"/>
  <c r="C1774" i="3"/>
  <c r="C1775" i="3"/>
  <c r="C1776" i="3"/>
  <c r="C1777" i="3"/>
  <c r="C1778" i="3"/>
  <c r="C1779" i="3"/>
  <c r="C1780" i="3"/>
  <c r="C1781" i="3"/>
  <c r="C1782" i="3"/>
  <c r="C1783" i="3"/>
  <c r="C1784" i="3"/>
  <c r="C1785" i="3"/>
  <c r="C1786" i="3"/>
  <c r="C1787" i="3"/>
  <c r="C1788" i="3"/>
  <c r="C1789" i="3"/>
  <c r="C1790" i="3"/>
  <c r="C1791" i="3"/>
  <c r="C1792" i="3"/>
  <c r="C1793" i="3"/>
  <c r="C1794" i="3"/>
  <c r="C1795" i="3"/>
  <c r="C1796" i="3"/>
  <c r="C1797" i="3"/>
  <c r="C1798" i="3"/>
  <c r="C1799" i="3"/>
  <c r="C1800" i="3"/>
  <c r="C1801" i="3"/>
  <c r="C1802" i="3"/>
  <c r="C1803" i="3"/>
  <c r="C1804" i="3"/>
  <c r="C1805" i="3"/>
  <c r="C1806" i="3"/>
  <c r="C1807" i="3"/>
  <c r="C1808" i="3"/>
  <c r="C1809" i="3"/>
  <c r="C1810" i="3"/>
  <c r="C1811" i="3"/>
  <c r="C1812" i="3"/>
  <c r="C1813" i="3"/>
  <c r="C1814" i="3"/>
  <c r="C1815" i="3"/>
  <c r="C1816" i="3"/>
  <c r="C1817" i="3"/>
  <c r="C1818" i="3"/>
  <c r="C1819" i="3"/>
  <c r="C1820" i="3"/>
  <c r="C1821" i="3"/>
  <c r="C1822" i="3"/>
  <c r="C1823" i="3"/>
  <c r="C1824" i="3"/>
  <c r="C1825" i="3"/>
  <c r="C1826" i="3"/>
  <c r="C1827" i="3"/>
  <c r="C1828" i="3"/>
  <c r="C1829" i="3"/>
  <c r="C1830" i="3"/>
  <c r="C1831" i="3"/>
  <c r="C1832" i="3"/>
  <c r="C1833" i="3"/>
  <c r="C1834" i="3"/>
  <c r="C1835" i="3"/>
  <c r="C1836" i="3"/>
  <c r="C1837" i="3"/>
  <c r="C1838" i="3"/>
  <c r="C1839" i="3"/>
  <c r="C1840" i="3"/>
  <c r="C1841" i="3"/>
  <c r="C1842" i="3"/>
  <c r="C1843" i="3"/>
  <c r="C1844" i="3"/>
  <c r="C1845" i="3"/>
  <c r="C1846" i="3"/>
  <c r="C1847" i="3"/>
  <c r="C1848" i="3"/>
  <c r="C1849" i="3"/>
  <c r="C1850" i="3"/>
  <c r="C1851" i="3"/>
  <c r="C1852" i="3"/>
  <c r="C1853" i="3"/>
  <c r="C1854" i="3"/>
  <c r="C1855" i="3"/>
  <c r="C1856" i="3"/>
  <c r="C1857" i="3"/>
  <c r="C1858" i="3"/>
  <c r="C1859" i="3"/>
  <c r="C1860" i="3"/>
  <c r="C1861" i="3"/>
  <c r="C1862" i="3"/>
  <c r="C1863" i="3"/>
  <c r="C1864" i="3"/>
  <c r="C1865" i="3"/>
  <c r="C1866" i="3"/>
  <c r="C1867" i="3"/>
  <c r="C1868" i="3"/>
  <c r="C1869" i="3"/>
  <c r="C1870" i="3"/>
  <c r="C1871" i="3"/>
  <c r="C1872" i="3"/>
  <c r="C1873" i="3"/>
  <c r="C1874" i="3"/>
  <c r="C1875" i="3"/>
  <c r="C1876" i="3"/>
  <c r="C1877" i="3"/>
  <c r="C1878" i="3"/>
  <c r="C1879" i="3"/>
  <c r="C1880" i="3"/>
  <c r="C1881" i="3"/>
  <c r="C1882" i="3"/>
  <c r="C1883" i="3"/>
  <c r="C1884" i="3"/>
  <c r="C1885" i="3"/>
  <c r="C1886" i="3"/>
  <c r="C1887" i="3"/>
  <c r="C1888" i="3"/>
  <c r="C1889" i="3"/>
  <c r="C1890" i="3"/>
  <c r="C1891" i="3"/>
  <c r="C1892" i="3"/>
  <c r="C1893" i="3"/>
  <c r="C1894" i="3"/>
  <c r="C1895" i="3"/>
  <c r="C1896" i="3"/>
  <c r="C1897" i="3"/>
  <c r="C1898" i="3"/>
  <c r="C1899" i="3"/>
  <c r="C1900" i="3"/>
  <c r="C1901" i="3"/>
  <c r="C1902" i="3"/>
  <c r="C1903" i="3"/>
  <c r="C1904" i="3"/>
  <c r="C1905" i="3"/>
  <c r="C1906" i="3"/>
  <c r="C1907" i="3"/>
  <c r="C1908" i="3"/>
  <c r="C1909" i="3"/>
  <c r="C1910" i="3"/>
  <c r="C1911" i="3"/>
  <c r="C1912" i="3"/>
  <c r="C1913" i="3"/>
  <c r="C1914" i="3"/>
  <c r="C1915" i="3"/>
  <c r="C1916" i="3"/>
  <c r="C1917" i="3"/>
  <c r="C1918" i="3"/>
  <c r="C1919" i="3"/>
  <c r="C1920" i="3"/>
  <c r="C1921" i="3"/>
  <c r="C1922" i="3"/>
  <c r="C1923" i="3"/>
  <c r="C1924" i="3"/>
  <c r="C1925" i="3"/>
  <c r="C1926" i="3"/>
  <c r="C1927" i="3"/>
  <c r="C1928" i="3"/>
  <c r="C1929" i="3"/>
  <c r="C1930" i="3"/>
  <c r="C1931" i="3"/>
  <c r="C1932" i="3"/>
  <c r="C1933" i="3"/>
  <c r="C1934" i="3"/>
  <c r="C1935" i="3"/>
  <c r="C1936" i="3"/>
  <c r="C1937" i="3"/>
  <c r="C1938" i="3"/>
  <c r="C1939" i="3"/>
  <c r="C1940" i="3"/>
  <c r="C1941" i="3"/>
  <c r="C1942" i="3"/>
  <c r="C1943" i="3"/>
  <c r="C1944" i="3"/>
  <c r="C1945" i="3"/>
  <c r="C1946" i="3"/>
  <c r="C1947" i="3"/>
  <c r="C1948" i="3"/>
  <c r="C1949" i="3"/>
  <c r="C1950" i="3"/>
  <c r="C1951" i="3"/>
  <c r="C1952" i="3"/>
  <c r="C1953" i="3"/>
  <c r="C1954" i="3"/>
  <c r="C1955" i="3"/>
  <c r="C1956" i="3"/>
  <c r="C1957" i="3"/>
  <c r="C1958" i="3"/>
  <c r="C1959" i="3"/>
  <c r="C1960" i="3"/>
  <c r="C1961" i="3"/>
  <c r="C1962" i="3"/>
  <c r="C1963" i="3"/>
  <c r="C1964" i="3"/>
  <c r="C1965" i="3"/>
  <c r="C1966" i="3"/>
  <c r="C1967" i="3"/>
  <c r="C1968" i="3"/>
  <c r="C1969" i="3"/>
  <c r="C1970" i="3"/>
  <c r="C1971" i="3"/>
  <c r="C1972" i="3"/>
  <c r="C1973" i="3"/>
  <c r="C1974" i="3"/>
  <c r="C1975" i="3"/>
  <c r="C1976" i="3"/>
  <c r="C1977" i="3"/>
  <c r="C1978" i="3"/>
  <c r="C1979" i="3"/>
  <c r="C1980" i="3"/>
  <c r="C1981" i="3"/>
  <c r="C1982" i="3"/>
  <c r="C1983" i="3"/>
  <c r="C1984" i="3"/>
  <c r="C1985" i="3"/>
  <c r="C1986" i="3"/>
  <c r="C1987" i="3"/>
  <c r="C1988" i="3"/>
  <c r="C1989" i="3"/>
  <c r="C1990" i="3"/>
  <c r="C1991" i="3"/>
  <c r="C1992" i="3"/>
  <c r="C1993" i="3"/>
  <c r="C1994" i="3"/>
  <c r="C1995" i="3"/>
  <c r="C1996" i="3"/>
  <c r="C1997" i="3"/>
  <c r="C1998" i="3"/>
  <c r="C1999" i="3"/>
  <c r="C2000" i="3"/>
  <c r="C2001" i="3"/>
  <c r="C2002" i="3"/>
  <c r="C2003" i="3"/>
  <c r="C2004" i="3"/>
  <c r="C2005" i="3"/>
  <c r="C2006" i="3"/>
  <c r="C2007" i="3"/>
  <c r="C2008" i="3"/>
  <c r="C2009" i="3"/>
  <c r="C2010" i="3"/>
  <c r="C2011" i="3"/>
  <c r="C2012" i="3"/>
  <c r="C2013" i="3"/>
  <c r="C2014" i="3"/>
  <c r="C2015" i="3"/>
  <c r="C2016" i="3"/>
  <c r="C2017" i="3"/>
  <c r="C2018" i="3"/>
  <c r="C2019" i="3"/>
  <c r="C2020" i="3"/>
  <c r="C2021" i="3"/>
  <c r="C2022" i="3"/>
  <c r="C2023" i="3"/>
  <c r="C2024" i="3"/>
  <c r="C2025" i="3"/>
  <c r="C2026" i="3"/>
  <c r="C2027" i="3"/>
  <c r="C2028" i="3"/>
  <c r="C2029" i="3"/>
  <c r="C2030" i="3"/>
  <c r="C2031" i="3"/>
  <c r="C2032" i="3"/>
  <c r="C2033" i="3"/>
  <c r="C2034" i="3"/>
  <c r="C2035" i="3"/>
  <c r="C2036" i="3"/>
  <c r="C2037" i="3"/>
  <c r="C2038" i="3"/>
  <c r="C2039" i="3"/>
  <c r="C2040" i="3"/>
  <c r="C2041" i="3"/>
  <c r="C2042" i="3"/>
  <c r="C2043" i="3"/>
  <c r="C2044" i="3"/>
  <c r="C2045" i="3"/>
  <c r="C2046" i="3"/>
  <c r="C2047" i="3"/>
  <c r="C2048" i="3"/>
  <c r="C2049" i="3"/>
  <c r="C2050" i="3"/>
  <c r="C2051" i="3"/>
  <c r="C2052" i="3"/>
  <c r="C2053" i="3"/>
  <c r="C2054" i="3"/>
  <c r="C2055" i="3"/>
  <c r="C2056" i="3"/>
  <c r="C2057" i="3"/>
  <c r="C2058" i="3"/>
  <c r="C2059" i="3"/>
  <c r="C2060" i="3"/>
  <c r="C2061" i="3"/>
  <c r="C2062" i="3"/>
  <c r="C2063" i="3"/>
  <c r="C2064" i="3"/>
  <c r="C2065" i="3"/>
  <c r="C2066" i="3"/>
  <c r="C2067" i="3"/>
  <c r="C2068" i="3"/>
  <c r="C2069" i="3"/>
  <c r="C2070" i="3"/>
  <c r="C2071" i="3"/>
  <c r="C2072" i="3"/>
  <c r="C2073" i="3"/>
  <c r="C2074" i="3"/>
  <c r="C2075" i="3"/>
  <c r="C2076" i="3"/>
  <c r="C2077" i="3"/>
  <c r="C2078" i="3"/>
  <c r="C2079" i="3"/>
  <c r="C2080" i="3"/>
  <c r="C2081" i="3"/>
  <c r="C2082" i="3"/>
  <c r="C2083" i="3"/>
  <c r="C2084" i="3"/>
  <c r="C2085" i="3"/>
  <c r="C2086" i="3"/>
  <c r="C2087" i="3"/>
  <c r="C2088" i="3"/>
  <c r="C2089" i="3"/>
  <c r="C2090" i="3"/>
  <c r="C2091" i="3"/>
  <c r="C2092" i="3"/>
  <c r="C2093" i="3"/>
  <c r="C2094" i="3"/>
  <c r="C2095" i="3"/>
  <c r="C2096" i="3"/>
  <c r="C2097" i="3"/>
  <c r="C2098" i="3"/>
  <c r="C2099" i="3"/>
  <c r="C2100" i="3"/>
  <c r="C2101" i="3"/>
  <c r="C2102" i="3"/>
  <c r="C2103" i="3"/>
  <c r="C2104" i="3"/>
  <c r="C2105" i="3"/>
  <c r="C2106" i="3"/>
  <c r="C2107" i="3"/>
  <c r="C2108" i="3"/>
  <c r="C2109" i="3"/>
  <c r="C2110" i="3"/>
  <c r="C2111" i="3"/>
  <c r="C2112" i="3"/>
  <c r="C2113" i="3"/>
  <c r="C2114" i="3"/>
  <c r="C2115" i="3"/>
  <c r="C2116" i="3"/>
  <c r="C2117" i="3"/>
  <c r="C2118" i="3"/>
  <c r="C2119" i="3"/>
  <c r="C2120" i="3"/>
  <c r="C2121" i="3"/>
  <c r="C2122" i="3"/>
  <c r="C2123" i="3"/>
  <c r="C2124" i="3"/>
  <c r="C2125" i="3"/>
  <c r="C2126" i="3"/>
  <c r="C2127" i="3"/>
  <c r="C2128" i="3"/>
  <c r="C2129" i="3"/>
  <c r="C2130" i="3"/>
  <c r="C2131" i="3"/>
  <c r="C2132" i="3"/>
  <c r="C2133" i="3"/>
  <c r="C2134" i="3"/>
  <c r="C2135" i="3"/>
  <c r="C2136" i="3"/>
  <c r="C2137" i="3"/>
  <c r="C2138" i="3"/>
  <c r="C2139" i="3"/>
  <c r="C2140" i="3"/>
  <c r="C2141" i="3"/>
  <c r="C2142" i="3"/>
  <c r="C2143" i="3"/>
  <c r="C2144" i="3"/>
  <c r="C2145" i="3"/>
  <c r="C2146" i="3"/>
  <c r="C2147" i="3"/>
  <c r="C2148" i="3"/>
  <c r="C2149" i="3"/>
  <c r="C2150" i="3"/>
  <c r="C2151" i="3"/>
  <c r="C2152" i="3"/>
  <c r="C2153" i="3"/>
  <c r="C2154" i="3"/>
  <c r="C2155" i="3"/>
  <c r="C2156" i="3"/>
  <c r="C2157" i="3"/>
  <c r="C2158" i="3"/>
  <c r="C2159" i="3"/>
  <c r="C2160" i="3"/>
  <c r="C2161" i="3"/>
  <c r="C2162" i="3"/>
  <c r="C2163" i="3"/>
  <c r="C2164" i="3"/>
  <c r="C2165" i="3"/>
  <c r="C2166" i="3"/>
  <c r="C2167" i="3"/>
  <c r="C2168" i="3"/>
  <c r="C2169" i="3"/>
  <c r="C2170" i="3"/>
  <c r="C2171" i="3"/>
  <c r="C2172" i="3"/>
  <c r="C2173" i="3"/>
  <c r="C2174" i="3"/>
  <c r="C2175" i="3"/>
  <c r="C2176" i="3"/>
  <c r="C2177" i="3"/>
  <c r="C2178" i="3"/>
  <c r="C2179" i="3"/>
  <c r="C2180" i="3"/>
  <c r="C2181" i="3"/>
  <c r="C2182" i="3"/>
  <c r="C2183" i="3"/>
  <c r="C2184" i="3"/>
  <c r="C2185" i="3"/>
  <c r="C2186" i="3"/>
  <c r="C2187" i="3"/>
  <c r="C2188" i="3"/>
  <c r="C2189" i="3"/>
  <c r="C2190" i="3"/>
  <c r="C2191" i="3"/>
  <c r="C2192" i="3"/>
  <c r="C2193" i="3"/>
  <c r="C2194" i="3"/>
  <c r="C2195" i="3"/>
  <c r="C2196" i="3"/>
  <c r="C2197" i="3"/>
  <c r="C2198" i="3"/>
  <c r="C2199" i="3"/>
  <c r="C2200" i="3"/>
  <c r="C2201" i="3"/>
  <c r="C2202" i="3"/>
  <c r="C2203" i="3"/>
  <c r="C2204" i="3"/>
  <c r="C2205" i="3"/>
  <c r="C2206" i="3"/>
  <c r="C2207" i="3"/>
  <c r="C2208" i="3"/>
  <c r="C2209" i="3"/>
  <c r="C2210" i="3"/>
  <c r="C2211" i="3"/>
  <c r="C2212" i="3"/>
  <c r="C2213" i="3"/>
  <c r="C2214" i="3"/>
  <c r="C2215" i="3"/>
  <c r="C2216" i="3"/>
  <c r="C2217" i="3"/>
  <c r="C2218" i="3"/>
  <c r="C2219" i="3"/>
  <c r="C2220" i="3"/>
  <c r="C2221" i="3"/>
  <c r="C2222" i="3"/>
  <c r="C2223" i="3"/>
  <c r="C2224" i="3"/>
  <c r="C2225" i="3"/>
  <c r="C2226" i="3"/>
  <c r="C2227" i="3"/>
  <c r="C2228" i="3"/>
  <c r="C2229" i="3"/>
  <c r="C2230" i="3"/>
  <c r="C2231" i="3"/>
  <c r="C2232" i="3"/>
  <c r="C2233" i="3"/>
  <c r="C2234" i="3"/>
  <c r="C2235" i="3"/>
  <c r="C2236" i="3"/>
  <c r="C2237" i="3"/>
  <c r="C2238" i="3"/>
  <c r="C2239" i="3"/>
  <c r="C2240" i="3"/>
  <c r="C2241" i="3"/>
  <c r="C2242" i="3"/>
  <c r="C2243" i="3"/>
  <c r="C2244" i="3"/>
  <c r="C2245" i="3"/>
  <c r="C2246" i="3"/>
  <c r="C2247" i="3"/>
  <c r="C2248" i="3"/>
  <c r="C2249" i="3"/>
  <c r="C2250" i="3"/>
  <c r="C2251" i="3"/>
  <c r="C2252" i="3"/>
  <c r="C2253" i="3"/>
  <c r="C2254" i="3"/>
  <c r="C3" i="3"/>
  <c r="K38" i="3"/>
  <c r="K32" i="3"/>
  <c r="K26" i="3"/>
  <c r="K17" i="3"/>
  <c r="D4" i="3"/>
  <c r="H251" i="3" l="1"/>
  <c r="I251" i="3"/>
  <c r="I218" i="3"/>
  <c r="H218" i="3"/>
  <c r="H213" i="3"/>
  <c r="I213" i="3"/>
  <c r="I250" i="3"/>
  <c r="H250" i="3"/>
  <c r="H240" i="3"/>
  <c r="I240" i="3"/>
  <c r="H231" i="3"/>
  <c r="I231" i="3"/>
  <c r="H222" i="3"/>
  <c r="I222" i="3"/>
  <c r="H207" i="3"/>
  <c r="I207" i="3"/>
  <c r="I255" i="3"/>
  <c r="H255" i="3"/>
  <c r="I249" i="3"/>
  <c r="H249" i="3"/>
  <c r="H216" i="3"/>
  <c r="I216" i="3"/>
  <c r="I254" i="3"/>
  <c r="H254" i="3"/>
  <c r="H248" i="3"/>
  <c r="I248" i="3"/>
  <c r="H243" i="3"/>
  <c r="I243" i="3"/>
  <c r="H234" i="3"/>
  <c r="I234" i="3"/>
  <c r="H225" i="3"/>
  <c r="I225" i="3"/>
  <c r="H211" i="3"/>
  <c r="I252" i="3"/>
  <c r="H252" i="3"/>
  <c r="I246" i="3"/>
  <c r="H246" i="3"/>
  <c r="I237" i="3"/>
  <c r="I238" i="3"/>
  <c r="H237" i="3"/>
  <c r="I228" i="3"/>
  <c r="I229" i="3"/>
  <c r="H228" i="3"/>
  <c r="I219" i="3"/>
  <c r="I220" i="3"/>
  <c r="H219" i="3"/>
  <c r="I209" i="3"/>
  <c r="H209" i="3"/>
  <c r="H253" i="3"/>
  <c r="I253" i="3"/>
  <c r="H247" i="3"/>
  <c r="I247" i="3"/>
  <c r="H238" i="3"/>
  <c r="H229" i="3"/>
  <c r="H220" i="3"/>
  <c r="I210" i="3"/>
  <c r="I211" i="3"/>
  <c r="H210" i="3"/>
  <c r="I208" i="3"/>
  <c r="H158" i="3"/>
  <c r="I158" i="3"/>
  <c r="H149" i="3"/>
  <c r="I149" i="3"/>
  <c r="I150" i="3"/>
  <c r="H140" i="3"/>
  <c r="I140" i="3"/>
  <c r="H131" i="3"/>
  <c r="I131" i="3"/>
  <c r="H122" i="3"/>
  <c r="I122" i="3"/>
  <c r="H113" i="3"/>
  <c r="I113" i="3"/>
  <c r="H104" i="3"/>
  <c r="I104" i="3"/>
  <c r="I105" i="3"/>
  <c r="H95" i="3"/>
  <c r="I95" i="3"/>
  <c r="I96" i="3"/>
  <c r="H86" i="3"/>
  <c r="I86" i="3"/>
  <c r="I87" i="3"/>
  <c r="H77" i="3"/>
  <c r="I77" i="3"/>
  <c r="I78" i="3"/>
  <c r="H68" i="3"/>
  <c r="I68" i="3"/>
  <c r="I69" i="3"/>
  <c r="H59" i="3"/>
  <c r="I59" i="3"/>
  <c r="I60" i="3"/>
  <c r="H50" i="3"/>
  <c r="I50" i="3"/>
  <c r="I51" i="3"/>
  <c r="I244" i="3"/>
  <c r="I239" i="3"/>
  <c r="I235" i="3"/>
  <c r="I230" i="3"/>
  <c r="I226" i="3"/>
  <c r="I217" i="3"/>
  <c r="H242" i="3"/>
  <c r="H224" i="3"/>
  <c r="H215" i="3"/>
  <c r="H206" i="3"/>
  <c r="I204" i="3"/>
  <c r="H200" i="3"/>
  <c r="I200" i="3"/>
  <c r="I193" i="3"/>
  <c r="H191" i="3"/>
  <c r="I191" i="3"/>
  <c r="I184" i="3"/>
  <c r="H182" i="3"/>
  <c r="I182" i="3"/>
  <c r="I175" i="3"/>
  <c r="H173" i="3"/>
  <c r="I173" i="3"/>
  <c r="I166" i="3"/>
  <c r="H164" i="3"/>
  <c r="I164" i="3"/>
  <c r="H162" i="3"/>
  <c r="H153" i="3"/>
  <c r="H144" i="3"/>
  <c r="H135" i="3"/>
  <c r="H126" i="3"/>
  <c r="H117" i="3"/>
  <c r="H108" i="3"/>
  <c r="H99" i="3"/>
  <c r="H90" i="3"/>
  <c r="H81" i="3"/>
  <c r="H72" i="3"/>
  <c r="H63" i="3"/>
  <c r="H54" i="3"/>
  <c r="I45" i="3"/>
  <c r="H44" i="3"/>
  <c r="I44" i="3"/>
  <c r="I39" i="3"/>
  <c r="H38" i="3"/>
  <c r="I38" i="3"/>
  <c r="H161" i="3"/>
  <c r="I161" i="3"/>
  <c r="I153" i="3"/>
  <c r="H152" i="3"/>
  <c r="I152" i="3"/>
  <c r="I144" i="3"/>
  <c r="H143" i="3"/>
  <c r="I143" i="3"/>
  <c r="I135" i="3"/>
  <c r="H134" i="3"/>
  <c r="I134" i="3"/>
  <c r="I126" i="3"/>
  <c r="H125" i="3"/>
  <c r="I125" i="3"/>
  <c r="I117" i="3"/>
  <c r="H116" i="3"/>
  <c r="I116" i="3"/>
  <c r="I108" i="3"/>
  <c r="H107" i="3"/>
  <c r="I107" i="3"/>
  <c r="I99" i="3"/>
  <c r="H98" i="3"/>
  <c r="I98" i="3"/>
  <c r="I90" i="3"/>
  <c r="H89" i="3"/>
  <c r="I89" i="3"/>
  <c r="I81" i="3"/>
  <c r="H80" i="3"/>
  <c r="I80" i="3"/>
  <c r="I72" i="3"/>
  <c r="H71" i="3"/>
  <c r="I71" i="3"/>
  <c r="I63" i="3"/>
  <c r="H62" i="3"/>
  <c r="I62" i="3"/>
  <c r="I54" i="3"/>
  <c r="H53" i="3"/>
  <c r="I53" i="3"/>
  <c r="I43" i="3"/>
  <c r="H43" i="3"/>
  <c r="I37" i="3"/>
  <c r="H37" i="3"/>
  <c r="I233" i="3"/>
  <c r="H202" i="3"/>
  <c r="I199" i="3"/>
  <c r="H197" i="3"/>
  <c r="I197" i="3"/>
  <c r="H195" i="3"/>
  <c r="I190" i="3"/>
  <c r="H188" i="3"/>
  <c r="I188" i="3"/>
  <c r="H186" i="3"/>
  <c r="I181" i="3"/>
  <c r="H179" i="3"/>
  <c r="I179" i="3"/>
  <c r="H177" i="3"/>
  <c r="I172" i="3"/>
  <c r="H170" i="3"/>
  <c r="I170" i="3"/>
  <c r="H168" i="3"/>
  <c r="I163" i="3"/>
  <c r="H160" i="3"/>
  <c r="I227" i="3"/>
  <c r="I223" i="3"/>
  <c r="I214" i="3"/>
  <c r="I205" i="3"/>
  <c r="I201" i="3"/>
  <c r="H199" i="3"/>
  <c r="I192" i="3"/>
  <c r="H190" i="3"/>
  <c r="I183" i="3"/>
  <c r="H181" i="3"/>
  <c r="I174" i="3"/>
  <c r="H172" i="3"/>
  <c r="I165" i="3"/>
  <c r="H163" i="3"/>
  <c r="I156" i="3"/>
  <c r="H155" i="3"/>
  <c r="I155" i="3"/>
  <c r="I147" i="3"/>
  <c r="H146" i="3"/>
  <c r="I146" i="3"/>
  <c r="I138" i="3"/>
  <c r="H137" i="3"/>
  <c r="I137" i="3"/>
  <c r="I129" i="3"/>
  <c r="H128" i="3"/>
  <c r="I128" i="3"/>
  <c r="I120" i="3"/>
  <c r="H119" i="3"/>
  <c r="I119" i="3"/>
  <c r="I111" i="3"/>
  <c r="H110" i="3"/>
  <c r="I110" i="3"/>
  <c r="I102" i="3"/>
  <c r="H101" i="3"/>
  <c r="I101" i="3"/>
  <c r="I93" i="3"/>
  <c r="H92" i="3"/>
  <c r="I92" i="3"/>
  <c r="I84" i="3"/>
  <c r="H83" i="3"/>
  <c r="I83" i="3"/>
  <c r="I75" i="3"/>
  <c r="H74" i="3"/>
  <c r="I74" i="3"/>
  <c r="I66" i="3"/>
  <c r="H65" i="3"/>
  <c r="I65" i="3"/>
  <c r="I57" i="3"/>
  <c r="H56" i="3"/>
  <c r="I56" i="3"/>
  <c r="I48" i="3"/>
  <c r="H47" i="3"/>
  <c r="I47" i="3"/>
  <c r="H41" i="3"/>
  <c r="I41" i="3"/>
  <c r="H42" i="3"/>
  <c r="I42" i="3"/>
  <c r="I245" i="3"/>
  <c r="I241" i="3"/>
  <c r="I236" i="3"/>
  <c r="I232" i="3"/>
  <c r="H239" i="3"/>
  <c r="H230" i="3"/>
  <c r="H221" i="3"/>
  <c r="H212" i="3"/>
  <c r="H203" i="3"/>
  <c r="H194" i="3"/>
  <c r="I194" i="3"/>
  <c r="H185" i="3"/>
  <c r="I185" i="3"/>
  <c r="H176" i="3"/>
  <c r="I176" i="3"/>
  <c r="H167" i="3"/>
  <c r="I167" i="3"/>
  <c r="H159" i="3"/>
  <c r="I159" i="3"/>
  <c r="H150" i="3"/>
  <c r="H141" i="3"/>
  <c r="H132" i="3"/>
  <c r="H123" i="3"/>
  <c r="H114" i="3"/>
  <c r="H105" i="3"/>
  <c r="H96" i="3"/>
  <c r="H87" i="3"/>
  <c r="H78" i="3"/>
  <c r="H69" i="3"/>
  <c r="H60" i="3"/>
  <c r="H51" i="3"/>
  <c r="I46" i="3"/>
  <c r="H46" i="3"/>
  <c r="I40" i="3"/>
  <c r="H40" i="3"/>
  <c r="I154" i="3"/>
  <c r="I145" i="3"/>
  <c r="I141" i="3"/>
  <c r="I136" i="3"/>
  <c r="I132" i="3"/>
  <c r="I127" i="3"/>
  <c r="I123" i="3"/>
  <c r="I118" i="3"/>
  <c r="I114" i="3"/>
  <c r="I109" i="3"/>
  <c r="I100" i="3"/>
  <c r="I91" i="3"/>
  <c r="I82" i="3"/>
  <c r="I73" i="3"/>
  <c r="I64" i="3"/>
  <c r="I55" i="3"/>
  <c r="H148" i="3"/>
  <c r="H139" i="3"/>
  <c r="H130" i="3"/>
  <c r="H121" i="3"/>
  <c r="I157" i="3"/>
  <c r="I112" i="3"/>
  <c r="I103" i="3"/>
  <c r="I94" i="3"/>
  <c r="I85" i="3"/>
  <c r="I76" i="3"/>
  <c r="I67" i="3"/>
  <c r="I58" i="3"/>
  <c r="I49" i="3"/>
  <c r="I160" i="3"/>
  <c r="I151" i="3"/>
  <c r="I142" i="3"/>
  <c r="I133" i="3"/>
  <c r="I124" i="3"/>
  <c r="I115" i="3"/>
  <c r="I106" i="3"/>
  <c r="I97" i="3"/>
  <c r="I88" i="3"/>
  <c r="I79" i="3"/>
  <c r="I70" i="3"/>
  <c r="I61" i="3"/>
  <c r="I52" i="3"/>
  <c r="E3259" i="4"/>
  <c r="E3223" i="4"/>
  <c r="E3187" i="4"/>
  <c r="E3151" i="4"/>
  <c r="E985" i="4"/>
  <c r="E3289" i="4"/>
  <c r="E3253" i="4"/>
  <c r="E3247" i="4"/>
  <c r="E3217" i="4"/>
  <c r="E3211" i="4"/>
  <c r="E3181" i="4"/>
  <c r="E3175" i="4"/>
  <c r="E3145" i="4"/>
  <c r="E3139" i="4"/>
  <c r="E3133" i="4"/>
  <c r="E3115" i="4"/>
  <c r="E3241" i="4"/>
  <c r="E3205" i="4"/>
  <c r="E3169" i="4"/>
  <c r="E3127" i="4"/>
  <c r="E3121" i="4"/>
  <c r="E3097" i="4"/>
  <c r="E3457" i="4"/>
  <c r="F3457" i="4"/>
  <c r="E3439" i="4"/>
  <c r="F3439" i="4"/>
  <c r="F3428" i="4"/>
  <c r="E3428" i="4"/>
  <c r="F3410" i="4"/>
  <c r="E3410" i="4"/>
  <c r="F3398" i="4"/>
  <c r="E3398" i="4"/>
  <c r="F3392" i="4"/>
  <c r="E3392" i="4"/>
  <c r="F3377" i="4"/>
  <c r="E3377" i="4"/>
  <c r="F3375" i="4"/>
  <c r="E3375" i="4"/>
  <c r="F3368" i="4"/>
  <c r="E3368" i="4"/>
  <c r="E3607" i="4"/>
  <c r="F3607" i="4"/>
  <c r="E3598" i="4"/>
  <c r="F3598" i="4"/>
  <c r="E3589" i="4"/>
  <c r="F3589" i="4"/>
  <c r="E3580" i="4"/>
  <c r="F3580" i="4"/>
  <c r="E3571" i="4"/>
  <c r="F3571" i="4"/>
  <c r="E3562" i="4"/>
  <c r="F3562" i="4"/>
  <c r="E3553" i="4"/>
  <c r="F3553" i="4"/>
  <c r="E3544" i="4"/>
  <c r="F3544" i="4"/>
  <c r="E3535" i="4"/>
  <c r="F3535" i="4"/>
  <c r="E3526" i="4"/>
  <c r="F3526" i="4"/>
  <c r="E3520" i="4"/>
  <c r="F3520" i="4"/>
  <c r="E3514" i="4"/>
  <c r="F3514" i="4"/>
  <c r="E3508" i="4"/>
  <c r="F3508" i="4"/>
  <c r="E3502" i="4"/>
  <c r="F3502" i="4"/>
  <c r="E3496" i="4"/>
  <c r="F3496" i="4"/>
  <c r="E3490" i="4"/>
  <c r="F3490" i="4"/>
  <c r="E3484" i="4"/>
  <c r="F3484" i="4"/>
  <c r="E3478" i="4"/>
  <c r="F3478" i="4"/>
  <c r="E3472" i="4"/>
  <c r="F3472" i="4"/>
  <c r="E3466" i="4"/>
  <c r="F3466" i="4"/>
  <c r="E3442" i="4"/>
  <c r="F3442" i="4"/>
  <c r="E3460" i="4"/>
  <c r="F3460" i="4"/>
  <c r="E3451" i="4"/>
  <c r="F3451" i="4"/>
  <c r="F3416" i="4"/>
  <c r="E3416" i="4"/>
  <c r="E3360" i="4"/>
  <c r="F3360" i="4"/>
  <c r="E3601" i="4"/>
  <c r="F3601" i="4"/>
  <c r="E3592" i="4"/>
  <c r="F3592" i="4"/>
  <c r="E3583" i="4"/>
  <c r="F3583" i="4"/>
  <c r="E3574" i="4"/>
  <c r="F3574" i="4"/>
  <c r="E3565" i="4"/>
  <c r="F3565" i="4"/>
  <c r="E3556" i="4"/>
  <c r="F3556" i="4"/>
  <c r="E3547" i="4"/>
  <c r="F3547" i="4"/>
  <c r="E3538" i="4"/>
  <c r="F3538" i="4"/>
  <c r="E3529" i="4"/>
  <c r="F3529" i="4"/>
  <c r="E3454" i="4"/>
  <c r="F3454" i="4"/>
  <c r="E3437" i="4"/>
  <c r="F3437" i="4"/>
  <c r="F3386" i="4"/>
  <c r="E3386" i="4"/>
  <c r="F3380" i="4"/>
  <c r="E3380" i="4"/>
  <c r="F3374" i="4"/>
  <c r="E3374" i="4"/>
  <c r="F3350" i="4"/>
  <c r="E3350" i="4"/>
  <c r="E3523" i="4"/>
  <c r="F3523" i="4"/>
  <c r="E3517" i="4"/>
  <c r="F3517" i="4"/>
  <c r="E3511" i="4"/>
  <c r="F3511" i="4"/>
  <c r="E3505" i="4"/>
  <c r="F3505" i="4"/>
  <c r="E3499" i="4"/>
  <c r="F3499" i="4"/>
  <c r="E3493" i="4"/>
  <c r="F3493" i="4"/>
  <c r="E3487" i="4"/>
  <c r="F3487" i="4"/>
  <c r="E3481" i="4"/>
  <c r="F3481" i="4"/>
  <c r="E3475" i="4"/>
  <c r="F3475" i="4"/>
  <c r="E3469" i="4"/>
  <c r="F3469" i="4"/>
  <c r="E3463" i="4"/>
  <c r="F3463" i="4"/>
  <c r="E3445" i="4"/>
  <c r="F3445" i="4"/>
  <c r="F3422" i="4"/>
  <c r="E3422" i="4"/>
  <c r="F3404" i="4"/>
  <c r="E3404" i="4"/>
  <c r="E3318" i="4"/>
  <c r="F3318" i="4"/>
  <c r="E3309" i="4"/>
  <c r="F3309" i="4"/>
  <c r="E3604" i="4"/>
  <c r="F3604" i="4"/>
  <c r="E3595" i="4"/>
  <c r="F3595" i="4"/>
  <c r="E3586" i="4"/>
  <c r="F3586" i="4"/>
  <c r="E3577" i="4"/>
  <c r="F3577" i="4"/>
  <c r="E3568" i="4"/>
  <c r="F3568" i="4"/>
  <c r="E3559" i="4"/>
  <c r="F3559" i="4"/>
  <c r="E3550" i="4"/>
  <c r="F3550" i="4"/>
  <c r="E3541" i="4"/>
  <c r="F3541" i="4"/>
  <c r="E3532" i="4"/>
  <c r="F3532" i="4"/>
  <c r="E3448" i="4"/>
  <c r="F3448" i="4"/>
  <c r="E3438" i="4"/>
  <c r="E3431" i="4"/>
  <c r="E3429" i="4"/>
  <c r="E3425" i="4"/>
  <c r="E3423" i="4"/>
  <c r="E3419" i="4"/>
  <c r="E3417" i="4"/>
  <c r="E3413" i="4"/>
  <c r="E3411" i="4"/>
  <c r="E3261" i="4"/>
  <c r="F3261" i="4"/>
  <c r="E3243" i="4"/>
  <c r="F3243" i="4"/>
  <c r="E3225" i="4"/>
  <c r="F3225" i="4"/>
  <c r="E3207" i="4"/>
  <c r="F3207" i="4"/>
  <c r="E3189" i="4"/>
  <c r="F3189" i="4"/>
  <c r="E3171" i="4"/>
  <c r="F3171" i="4"/>
  <c r="F3188" i="4"/>
  <c r="E3188" i="4"/>
  <c r="E3153" i="4"/>
  <c r="F3153" i="4"/>
  <c r="F3170" i="4"/>
  <c r="E3170" i="4"/>
  <c r="E3135" i="4"/>
  <c r="F3135" i="4"/>
  <c r="F3152" i="4"/>
  <c r="E3152" i="4"/>
  <c r="E3117" i="4"/>
  <c r="F3117" i="4"/>
  <c r="F3134" i="4"/>
  <c r="E3134" i="4"/>
  <c r="E3099" i="4"/>
  <c r="F3099" i="4"/>
  <c r="E3075" i="4"/>
  <c r="F3075" i="4"/>
  <c r="E3338" i="4"/>
  <c r="E3329" i="4"/>
  <c r="E3320" i="4"/>
  <c r="E3311" i="4"/>
  <c r="F3289" i="4"/>
  <c r="F3271" i="4"/>
  <c r="E3264" i="4"/>
  <c r="F3264" i="4"/>
  <c r="F3253" i="4"/>
  <c r="E3246" i="4"/>
  <c r="F3246" i="4"/>
  <c r="F3235" i="4"/>
  <c r="E3228" i="4"/>
  <c r="F3228" i="4"/>
  <c r="F3217" i="4"/>
  <c r="E3210" i="4"/>
  <c r="F3210" i="4"/>
  <c r="F3199" i="4"/>
  <c r="E3192" i="4"/>
  <c r="F3192" i="4"/>
  <c r="F3181" i="4"/>
  <c r="E3174" i="4"/>
  <c r="F3174" i="4"/>
  <c r="F3191" i="4"/>
  <c r="E3191" i="4"/>
  <c r="F3163" i="4"/>
  <c r="E3156" i="4"/>
  <c r="F3156" i="4"/>
  <c r="F3173" i="4"/>
  <c r="E3173" i="4"/>
  <c r="F3145" i="4"/>
  <c r="E3138" i="4"/>
  <c r="F3138" i="4"/>
  <c r="F3155" i="4"/>
  <c r="E3155" i="4"/>
  <c r="F3127" i="4"/>
  <c r="E3120" i="4"/>
  <c r="F3120" i="4"/>
  <c r="F3137" i="4"/>
  <c r="E3137" i="4"/>
  <c r="E3102" i="4"/>
  <c r="F3102" i="4"/>
  <c r="F3119" i="4"/>
  <c r="E3119" i="4"/>
  <c r="F3087" i="4"/>
  <c r="E3087" i="4"/>
  <c r="E3053" i="4"/>
  <c r="F3053" i="4"/>
  <c r="F3012" i="4"/>
  <c r="E3012" i="4"/>
  <c r="E3267" i="4"/>
  <c r="F3267" i="4"/>
  <c r="E3249" i="4"/>
  <c r="F3249" i="4"/>
  <c r="E3231" i="4"/>
  <c r="F3231" i="4"/>
  <c r="E3213" i="4"/>
  <c r="F3213" i="4"/>
  <c r="E3195" i="4"/>
  <c r="F3195" i="4"/>
  <c r="E3177" i="4"/>
  <c r="F3177" i="4"/>
  <c r="E3159" i="4"/>
  <c r="F3159" i="4"/>
  <c r="F3176" i="4"/>
  <c r="E3176" i="4"/>
  <c r="E3141" i="4"/>
  <c r="F3141" i="4"/>
  <c r="F3158" i="4"/>
  <c r="E3158" i="4"/>
  <c r="E3123" i="4"/>
  <c r="F3123" i="4"/>
  <c r="F3140" i="4"/>
  <c r="E3140" i="4"/>
  <c r="F3112" i="4"/>
  <c r="E3105" i="4"/>
  <c r="F3105" i="4"/>
  <c r="F3122" i="4"/>
  <c r="E3122" i="4"/>
  <c r="F3094" i="4"/>
  <c r="E3076" i="4"/>
  <c r="F3076" i="4"/>
  <c r="E3270" i="4"/>
  <c r="F3270" i="4"/>
  <c r="F3259" i="4"/>
  <c r="E3252" i="4"/>
  <c r="F3252" i="4"/>
  <c r="F3241" i="4"/>
  <c r="E3234" i="4"/>
  <c r="F3234" i="4"/>
  <c r="F3223" i="4"/>
  <c r="E3216" i="4"/>
  <c r="F3216" i="4"/>
  <c r="F3205" i="4"/>
  <c r="E3198" i="4"/>
  <c r="F3198" i="4"/>
  <c r="F3187" i="4"/>
  <c r="E3180" i="4"/>
  <c r="F3180" i="4"/>
  <c r="F3169" i="4"/>
  <c r="E3162" i="4"/>
  <c r="F3162" i="4"/>
  <c r="F3179" i="4"/>
  <c r="E3179" i="4"/>
  <c r="F3151" i="4"/>
  <c r="E3144" i="4"/>
  <c r="F3144" i="4"/>
  <c r="F3161" i="4"/>
  <c r="E3161" i="4"/>
  <c r="F3133" i="4"/>
  <c r="E3126" i="4"/>
  <c r="F3126" i="4"/>
  <c r="F3143" i="4"/>
  <c r="E3143" i="4"/>
  <c r="F3115" i="4"/>
  <c r="E3108" i="4"/>
  <c r="F3108" i="4"/>
  <c r="F3125" i="4"/>
  <c r="E3125" i="4"/>
  <c r="F3097" i="4"/>
  <c r="F3110" i="4"/>
  <c r="E3110" i="4"/>
  <c r="F3081" i="4"/>
  <c r="F3092" i="4"/>
  <c r="E3092" i="4"/>
  <c r="E3063" i="4"/>
  <c r="F3063" i="4"/>
  <c r="E3058" i="4"/>
  <c r="F3058" i="4"/>
  <c r="F3030" i="4"/>
  <c r="E3030" i="4"/>
  <c r="F3608" i="4"/>
  <c r="F3605" i="4"/>
  <c r="F3602" i="4"/>
  <c r="F3599" i="4"/>
  <c r="F3596" i="4"/>
  <c r="F3593" i="4"/>
  <c r="F3590" i="4"/>
  <c r="F3587" i="4"/>
  <c r="F3584" i="4"/>
  <c r="F3581" i="4"/>
  <c r="F3578" i="4"/>
  <c r="F3575" i="4"/>
  <c r="F3572" i="4"/>
  <c r="F3569" i="4"/>
  <c r="F3566" i="4"/>
  <c r="F3563" i="4"/>
  <c r="F3560" i="4"/>
  <c r="F3557" i="4"/>
  <c r="F3554" i="4"/>
  <c r="F3551" i="4"/>
  <c r="F3548" i="4"/>
  <c r="F3545" i="4"/>
  <c r="F3542" i="4"/>
  <c r="F3539" i="4"/>
  <c r="F3536" i="4"/>
  <c r="F3533" i="4"/>
  <c r="F3530" i="4"/>
  <c r="F3527" i="4"/>
  <c r="F3524" i="4"/>
  <c r="F3521" i="4"/>
  <c r="F3518" i="4"/>
  <c r="F3515" i="4"/>
  <c r="F3512" i="4"/>
  <c r="F3509" i="4"/>
  <c r="F3506" i="4"/>
  <c r="F3503" i="4"/>
  <c r="F3328" i="4"/>
  <c r="F3262" i="4"/>
  <c r="E3255" i="4"/>
  <c r="F3255" i="4"/>
  <c r="F3244" i="4"/>
  <c r="E3237" i="4"/>
  <c r="F3237" i="4"/>
  <c r="F3226" i="4"/>
  <c r="E3219" i="4"/>
  <c r="F3219" i="4"/>
  <c r="F3208" i="4"/>
  <c r="E3201" i="4"/>
  <c r="F3201" i="4"/>
  <c r="F3190" i="4"/>
  <c r="E3183" i="4"/>
  <c r="F3183" i="4"/>
  <c r="F3172" i="4"/>
  <c r="E3165" i="4"/>
  <c r="F3165" i="4"/>
  <c r="F3182" i="4"/>
  <c r="E3182" i="4"/>
  <c r="F3154" i="4"/>
  <c r="E3147" i="4"/>
  <c r="F3147" i="4"/>
  <c r="F3164" i="4"/>
  <c r="E3164" i="4"/>
  <c r="F3136" i="4"/>
  <c r="E3129" i="4"/>
  <c r="F3129" i="4"/>
  <c r="F3146" i="4"/>
  <c r="E3146" i="4"/>
  <c r="F3118" i="4"/>
  <c r="E3111" i="4"/>
  <c r="F3111" i="4"/>
  <c r="F3128" i="4"/>
  <c r="E3128" i="4"/>
  <c r="E3093" i="4"/>
  <c r="F3093" i="4"/>
  <c r="E3341" i="4"/>
  <c r="E3332" i="4"/>
  <c r="E3323" i="4"/>
  <c r="E3314" i="4"/>
  <c r="E3258" i="4"/>
  <c r="F3258" i="4"/>
  <c r="E3240" i="4"/>
  <c r="F3240" i="4"/>
  <c r="E3222" i="4"/>
  <c r="F3222" i="4"/>
  <c r="E3204" i="4"/>
  <c r="F3204" i="4"/>
  <c r="E3186" i="4"/>
  <c r="F3186" i="4"/>
  <c r="E3168" i="4"/>
  <c r="F3168" i="4"/>
  <c r="F3185" i="4"/>
  <c r="E3185" i="4"/>
  <c r="E3150" i="4"/>
  <c r="F3150" i="4"/>
  <c r="F3167" i="4"/>
  <c r="E3167" i="4"/>
  <c r="E3132" i="4"/>
  <c r="F3132" i="4"/>
  <c r="F3149" i="4"/>
  <c r="E3149" i="4"/>
  <c r="E3114" i="4"/>
  <c r="F3114" i="4"/>
  <c r="F3131" i="4"/>
  <c r="E3131" i="4"/>
  <c r="F3103" i="4"/>
  <c r="E3096" i="4"/>
  <c r="F3096" i="4"/>
  <c r="E3073" i="4"/>
  <c r="F3073" i="4"/>
  <c r="E3068" i="4"/>
  <c r="F3068" i="4"/>
  <c r="F3039" i="4"/>
  <c r="E3039" i="4"/>
  <c r="E2731" i="4"/>
  <c r="F2731" i="4"/>
  <c r="E2702" i="4"/>
  <c r="F2702" i="4"/>
  <c r="E2693" i="4"/>
  <c r="F2693" i="4"/>
  <c r="F3062" i="4"/>
  <c r="F3057" i="4"/>
  <c r="E3003" i="4"/>
  <c r="E2828" i="4"/>
  <c r="F2828" i="4"/>
  <c r="E2729" i="4"/>
  <c r="F2729" i="4"/>
  <c r="E2722" i="4"/>
  <c r="F2722" i="4"/>
  <c r="E2713" i="4"/>
  <c r="F2713" i="4"/>
  <c r="F3070" i="4"/>
  <c r="F3043" i="4"/>
  <c r="F3034" i="4"/>
  <c r="F3025" i="4"/>
  <c r="F3016" i="4"/>
  <c r="F3007" i="4"/>
  <c r="E3000" i="4"/>
  <c r="E2997" i="4"/>
  <c r="E2994" i="4"/>
  <c r="E2991" i="4"/>
  <c r="E2988" i="4"/>
  <c r="E2985" i="4"/>
  <c r="E2982" i="4"/>
  <c r="E2979" i="4"/>
  <c r="E2976" i="4"/>
  <c r="E2973" i="4"/>
  <c r="E2970" i="4"/>
  <c r="E2967" i="4"/>
  <c r="E2964" i="4"/>
  <c r="E2961" i="4"/>
  <c r="E2958" i="4"/>
  <c r="E2955" i="4"/>
  <c r="E2952" i="4"/>
  <c r="E2949" i="4"/>
  <c r="E2946" i="4"/>
  <c r="E2943" i="4"/>
  <c r="E2940" i="4"/>
  <c r="E2937" i="4"/>
  <c r="E2934" i="4"/>
  <c r="E2931" i="4"/>
  <c r="E2928" i="4"/>
  <c r="E2925" i="4"/>
  <c r="E2922" i="4"/>
  <c r="E2919" i="4"/>
  <c r="E2916" i="4"/>
  <c r="E2913" i="4"/>
  <c r="E2720" i="4"/>
  <c r="F2720" i="4"/>
  <c r="F2803" i="4"/>
  <c r="E2711" i="4"/>
  <c r="F2711" i="4"/>
  <c r="E2405" i="4"/>
  <c r="F2405" i="4"/>
  <c r="E2422" i="4"/>
  <c r="F2422" i="4"/>
  <c r="E2387" i="4"/>
  <c r="F2387" i="4"/>
  <c r="E2404" i="4"/>
  <c r="F2404" i="4"/>
  <c r="E2369" i="4"/>
  <c r="F2369" i="4"/>
  <c r="E2386" i="4"/>
  <c r="F2386" i="4"/>
  <c r="E2356" i="4"/>
  <c r="F2356" i="4"/>
  <c r="E2263" i="4"/>
  <c r="F2263" i="4"/>
  <c r="E2102" i="4"/>
  <c r="F2102" i="4"/>
  <c r="F2074" i="4"/>
  <c r="E2074" i="4"/>
  <c r="E2492" i="4"/>
  <c r="F2492" i="4"/>
  <c r="E2489" i="4"/>
  <c r="F2489" i="4"/>
  <c r="E2486" i="4"/>
  <c r="F2486" i="4"/>
  <c r="E2483" i="4"/>
  <c r="F2483" i="4"/>
  <c r="E2480" i="4"/>
  <c r="F2480" i="4"/>
  <c r="E2477" i="4"/>
  <c r="F2477" i="4"/>
  <c r="E2474" i="4"/>
  <c r="F2474" i="4"/>
  <c r="E2471" i="4"/>
  <c r="F2471" i="4"/>
  <c r="E2468" i="4"/>
  <c r="F2468" i="4"/>
  <c r="E2465" i="4"/>
  <c r="F2465" i="4"/>
  <c r="E2462" i="4"/>
  <c r="F2462" i="4"/>
  <c r="E2459" i="4"/>
  <c r="F2459" i="4"/>
  <c r="E2456" i="4"/>
  <c r="F2456" i="4"/>
  <c r="E2453" i="4"/>
  <c r="F2453" i="4"/>
  <c r="E2450" i="4"/>
  <c r="F2450" i="4"/>
  <c r="E2447" i="4"/>
  <c r="F2447" i="4"/>
  <c r="E2444" i="4"/>
  <c r="F2444" i="4"/>
  <c r="E2441" i="4"/>
  <c r="F2441" i="4"/>
  <c r="E2438" i="4"/>
  <c r="F2438" i="4"/>
  <c r="E2435" i="4"/>
  <c r="F2435" i="4"/>
  <c r="E2432" i="4"/>
  <c r="F2432" i="4"/>
  <c r="E2429" i="4"/>
  <c r="F2429" i="4"/>
  <c r="E2426" i="4"/>
  <c r="F2426" i="4"/>
  <c r="E2423" i="4"/>
  <c r="F2423" i="4"/>
  <c r="E2420" i="4"/>
  <c r="F2420" i="4"/>
  <c r="E2417" i="4"/>
  <c r="F2417" i="4"/>
  <c r="E2414" i="4"/>
  <c r="F2414" i="4"/>
  <c r="E2411" i="4"/>
  <c r="F2411" i="4"/>
  <c r="E2408" i="4"/>
  <c r="F2408" i="4"/>
  <c r="E2425" i="4"/>
  <c r="F2425" i="4"/>
  <c r="E2390" i="4"/>
  <c r="F2390" i="4"/>
  <c r="E2407" i="4"/>
  <c r="F2407" i="4"/>
  <c r="E2372" i="4"/>
  <c r="F2372" i="4"/>
  <c r="E2389" i="4"/>
  <c r="F2389" i="4"/>
  <c r="E2354" i="4"/>
  <c r="F2354" i="4"/>
  <c r="E2335" i="4"/>
  <c r="F2335" i="4"/>
  <c r="E2332" i="4"/>
  <c r="F2332" i="4"/>
  <c r="E2320" i="4"/>
  <c r="F2320" i="4"/>
  <c r="E2315" i="4"/>
  <c r="F2315" i="4"/>
  <c r="E2310" i="4"/>
  <c r="F2310" i="4"/>
  <c r="E2299" i="4"/>
  <c r="F2299" i="4"/>
  <c r="E2296" i="4"/>
  <c r="F2296" i="4"/>
  <c r="E2284" i="4"/>
  <c r="F2284" i="4"/>
  <c r="E2279" i="4"/>
  <c r="F2279" i="4"/>
  <c r="E2274" i="4"/>
  <c r="F2274" i="4"/>
  <c r="E2268" i="4"/>
  <c r="F2268" i="4"/>
  <c r="E2261" i="4"/>
  <c r="F2261" i="4"/>
  <c r="E2256" i="4"/>
  <c r="F2256" i="4"/>
  <c r="E2250" i="4"/>
  <c r="F2250" i="4"/>
  <c r="E2244" i="4"/>
  <c r="F2244" i="4"/>
  <c r="E2238" i="4"/>
  <c r="F2238" i="4"/>
  <c r="E2226" i="4"/>
  <c r="F2226" i="4"/>
  <c r="E2220" i="4"/>
  <c r="F2220" i="4"/>
  <c r="E2214" i="4"/>
  <c r="F2214" i="4"/>
  <c r="E2208" i="4"/>
  <c r="F2208" i="4"/>
  <c r="E2202" i="4"/>
  <c r="F2202" i="4"/>
  <c r="E2196" i="4"/>
  <c r="F2196" i="4"/>
  <c r="E2190" i="4"/>
  <c r="F2190" i="4"/>
  <c r="E2184" i="4"/>
  <c r="F2184" i="4"/>
  <c r="E2178" i="4"/>
  <c r="F2178" i="4"/>
  <c r="E2172" i="4"/>
  <c r="F2172" i="4"/>
  <c r="E2166" i="4"/>
  <c r="F2166" i="4"/>
  <c r="E2160" i="4"/>
  <c r="F2160" i="4"/>
  <c r="E2154" i="4"/>
  <c r="F2154" i="4"/>
  <c r="E2148" i="4"/>
  <c r="F2148" i="4"/>
  <c r="E2142" i="4"/>
  <c r="F2142" i="4"/>
  <c r="E2124" i="4"/>
  <c r="F2124" i="4"/>
  <c r="F2400" i="4"/>
  <c r="E2393" i="4"/>
  <c r="F2393" i="4"/>
  <c r="F2382" i="4"/>
  <c r="E2375" i="4"/>
  <c r="F2375" i="4"/>
  <c r="E2392" i="4"/>
  <c r="F2392" i="4"/>
  <c r="E2330" i="4"/>
  <c r="F2330" i="4"/>
  <c r="E2325" i="4"/>
  <c r="F2325" i="4"/>
  <c r="E2294" i="4"/>
  <c r="F2294" i="4"/>
  <c r="E2289" i="4"/>
  <c r="F2289" i="4"/>
  <c r="E2396" i="4"/>
  <c r="F2396" i="4"/>
  <c r="E2378" i="4"/>
  <c r="F2378" i="4"/>
  <c r="E2395" i="4"/>
  <c r="F2395" i="4"/>
  <c r="E2377" i="4"/>
  <c r="F2377" i="4"/>
  <c r="E2371" i="4"/>
  <c r="F2371" i="4"/>
  <c r="E2278" i="4"/>
  <c r="F2278" i="4"/>
  <c r="E2270" i="4"/>
  <c r="F2270" i="4"/>
  <c r="E2266" i="4"/>
  <c r="F2266" i="4"/>
  <c r="E2260" i="4"/>
  <c r="F2260" i="4"/>
  <c r="F2427" i="4"/>
  <c r="F2424" i="4"/>
  <c r="F2409" i="4"/>
  <c r="F2406" i="4"/>
  <c r="E2399" i="4"/>
  <c r="F2399" i="4"/>
  <c r="E2416" i="4"/>
  <c r="F2416" i="4"/>
  <c r="F2388" i="4"/>
  <c r="E2381" i="4"/>
  <c r="F2381" i="4"/>
  <c r="E2398" i="4"/>
  <c r="F2398" i="4"/>
  <c r="E2380" i="4"/>
  <c r="F2380" i="4"/>
  <c r="E2333" i="4"/>
  <c r="F2333" i="4"/>
  <c r="E2328" i="4"/>
  <c r="F2328" i="4"/>
  <c r="E2317" i="4"/>
  <c r="F2317" i="4"/>
  <c r="E2314" i="4"/>
  <c r="F2314" i="4"/>
  <c r="E2302" i="4"/>
  <c r="F2302" i="4"/>
  <c r="E2297" i="4"/>
  <c r="F2297" i="4"/>
  <c r="E2292" i="4"/>
  <c r="F2292" i="4"/>
  <c r="E2281" i="4"/>
  <c r="F2281" i="4"/>
  <c r="E2276" i="4"/>
  <c r="F2276" i="4"/>
  <c r="E2271" i="4"/>
  <c r="F2271" i="4"/>
  <c r="E2258" i="4"/>
  <c r="F2258" i="4"/>
  <c r="F2228" i="4"/>
  <c r="E2228" i="4"/>
  <c r="F2222" i="4"/>
  <c r="E2222" i="4"/>
  <c r="F2216" i="4"/>
  <c r="E2216" i="4"/>
  <c r="E2210" i="4"/>
  <c r="F2210" i="4"/>
  <c r="E2205" i="4"/>
  <c r="F2205" i="4"/>
  <c r="E2199" i="4"/>
  <c r="F2199" i="4"/>
  <c r="E2193" i="4"/>
  <c r="F2193" i="4"/>
  <c r="E2187" i="4"/>
  <c r="F2187" i="4"/>
  <c r="E2181" i="4"/>
  <c r="F2181" i="4"/>
  <c r="E2175" i="4"/>
  <c r="F2175" i="4"/>
  <c r="E2169" i="4"/>
  <c r="F2169" i="4"/>
  <c r="E2163" i="4"/>
  <c r="F2163" i="4"/>
  <c r="E2157" i="4"/>
  <c r="F2157" i="4"/>
  <c r="E2151" i="4"/>
  <c r="F2151" i="4"/>
  <c r="E2145" i="4"/>
  <c r="F2145" i="4"/>
  <c r="E2136" i="4"/>
  <c r="F2136" i="4"/>
  <c r="E2402" i="4"/>
  <c r="F2402" i="4"/>
  <c r="F2391" i="4"/>
  <c r="E2384" i="4"/>
  <c r="F2384" i="4"/>
  <c r="E2401" i="4"/>
  <c r="F2401" i="4"/>
  <c r="E2383" i="4"/>
  <c r="F2383" i="4"/>
  <c r="E2374" i="4"/>
  <c r="F2374" i="4"/>
  <c r="E2312" i="4"/>
  <c r="F2312" i="4"/>
  <c r="E2307" i="4"/>
  <c r="F2307" i="4"/>
  <c r="E2308" i="4"/>
  <c r="E2303" i="4"/>
  <c r="F2298" i="4"/>
  <c r="E2290" i="4"/>
  <c r="E2285" i="4"/>
  <c r="F2280" i="4"/>
  <c r="E2272" i="4"/>
  <c r="E2267" i="4"/>
  <c r="F2262" i="4"/>
  <c r="F2105" i="4"/>
  <c r="E2088" i="4"/>
  <c r="F2088" i="4"/>
  <c r="E2030" i="4"/>
  <c r="F2030" i="4"/>
  <c r="E2022" i="4"/>
  <c r="F2022" i="4"/>
  <c r="E2042" i="4"/>
  <c r="F2042" i="4"/>
  <c r="E2032" i="4"/>
  <c r="F2032" i="4"/>
  <c r="E2026" i="4"/>
  <c r="F2026" i="4"/>
  <c r="E2018" i="4"/>
  <c r="F2018" i="4"/>
  <c r="E2003" i="4"/>
  <c r="F2003" i="4"/>
  <c r="E1996" i="4"/>
  <c r="F1996" i="4"/>
  <c r="E1990" i="4"/>
  <c r="F1990" i="4"/>
  <c r="E1982" i="4"/>
  <c r="F1982" i="4"/>
  <c r="F1971" i="4"/>
  <c r="E1971" i="4"/>
  <c r="E1955" i="4"/>
  <c r="F1955" i="4"/>
  <c r="E1940" i="4"/>
  <c r="F1940" i="4"/>
  <c r="E1932" i="4"/>
  <c r="F1932" i="4"/>
  <c r="E1745" i="4"/>
  <c r="F1745" i="4"/>
  <c r="E1742" i="4"/>
  <c r="F1742" i="4"/>
  <c r="E1739" i="4"/>
  <c r="F1739" i="4"/>
  <c r="E1736" i="4"/>
  <c r="F1736" i="4"/>
  <c r="E1733" i="4"/>
  <c r="F1733" i="4"/>
  <c r="E1727" i="4"/>
  <c r="F1727" i="4"/>
  <c r="E2089" i="4"/>
  <c r="F2089" i="4"/>
  <c r="E2091" i="4"/>
  <c r="F2091" i="4"/>
  <c r="E2054" i="4"/>
  <c r="F2054" i="4"/>
  <c r="E2044" i="4"/>
  <c r="F2044" i="4"/>
  <c r="E2017" i="4"/>
  <c r="F2017" i="4"/>
  <c r="E2037" i="4"/>
  <c r="F2037" i="4"/>
  <c r="E2027" i="4"/>
  <c r="F2027" i="4"/>
  <c r="E2006" i="4"/>
  <c r="F2006" i="4"/>
  <c r="E2001" i="4"/>
  <c r="F2001" i="4"/>
  <c r="E1991" i="4"/>
  <c r="F1991" i="4"/>
  <c r="E1970" i="4"/>
  <c r="F1970" i="4"/>
  <c r="E1965" i="4"/>
  <c r="F1965" i="4"/>
  <c r="E1949" i="4"/>
  <c r="F1949" i="4"/>
  <c r="E1934" i="4"/>
  <c r="F1934" i="4"/>
  <c r="E1926" i="4"/>
  <c r="F1926" i="4"/>
  <c r="E2093" i="4"/>
  <c r="F2093" i="4"/>
  <c r="E2045" i="4"/>
  <c r="F2045" i="4"/>
  <c r="E2016" i="4"/>
  <c r="F2016" i="4"/>
  <c r="E1980" i="4"/>
  <c r="F1980" i="4"/>
  <c r="E1962" i="4"/>
  <c r="F1962" i="4"/>
  <c r="E1959" i="4"/>
  <c r="F1959" i="4"/>
  <c r="E1928" i="4"/>
  <c r="F1928" i="4"/>
  <c r="E1910" i="4"/>
  <c r="F1910" i="4"/>
  <c r="E1661" i="4"/>
  <c r="F1661" i="4"/>
  <c r="E2053" i="4"/>
  <c r="F2053" i="4"/>
  <c r="E2036" i="4"/>
  <c r="F2036" i="4"/>
  <c r="E2021" i="4"/>
  <c r="F2021" i="4"/>
  <c r="E2014" i="4"/>
  <c r="F2014" i="4"/>
  <c r="E2008" i="4"/>
  <c r="F2008" i="4"/>
  <c r="E2000" i="4"/>
  <c r="F2000" i="4"/>
  <c r="E1985" i="4"/>
  <c r="F1985" i="4"/>
  <c r="E1978" i="4"/>
  <c r="F1978" i="4"/>
  <c r="E1972" i="4"/>
  <c r="F1972" i="4"/>
  <c r="E1957" i="4"/>
  <c r="F1957" i="4"/>
  <c r="E1748" i="4"/>
  <c r="F1748" i="4"/>
  <c r="F2336" i="4"/>
  <c r="F2323" i="4"/>
  <c r="F2318" i="4"/>
  <c r="E2024" i="4"/>
  <c r="F2024" i="4"/>
  <c r="E2019" i="4"/>
  <c r="F2019" i="4"/>
  <c r="E2009" i="4"/>
  <c r="F2009" i="4"/>
  <c r="E1988" i="4"/>
  <c r="F1988" i="4"/>
  <c r="E1983" i="4"/>
  <c r="F1983" i="4"/>
  <c r="E1973" i="4"/>
  <c r="F1973" i="4"/>
  <c r="E1967" i="4"/>
  <c r="F1967" i="4"/>
  <c r="E1952" i="4"/>
  <c r="F1952" i="4"/>
  <c r="E1947" i="4"/>
  <c r="F1947" i="4"/>
  <c r="F2331" i="4"/>
  <c r="F2313" i="4"/>
  <c r="E2035" i="4"/>
  <c r="F2035" i="4"/>
  <c r="E1998" i="4"/>
  <c r="F1998" i="4"/>
  <c r="E1960" i="4"/>
  <c r="F1960" i="4"/>
  <c r="E1956" i="4"/>
  <c r="F1956" i="4"/>
  <c r="E1946" i="4"/>
  <c r="F1946" i="4"/>
  <c r="E1938" i="4"/>
  <c r="F1938" i="4"/>
  <c r="E1708" i="4"/>
  <c r="F1708" i="4"/>
  <c r="E1679" i="4"/>
  <c r="F1679" i="4"/>
  <c r="E1643" i="4"/>
  <c r="F1643" i="4"/>
  <c r="E1629" i="4"/>
  <c r="F1629" i="4"/>
  <c r="E1602" i="4"/>
  <c r="F1602" i="4"/>
  <c r="E1575" i="4"/>
  <c r="F1575" i="4"/>
  <c r="E1548" i="4"/>
  <c r="F1548" i="4"/>
  <c r="E1521" i="4"/>
  <c r="F1521" i="4"/>
  <c r="F1419" i="4"/>
  <c r="E1419" i="4"/>
  <c r="E1275" i="4"/>
  <c r="F1275" i="4"/>
  <c r="E1257" i="4"/>
  <c r="F1257" i="4"/>
  <c r="E1182" i="4"/>
  <c r="F1182" i="4"/>
  <c r="E1799" i="4"/>
  <c r="F1799" i="4"/>
  <c r="E1649" i="4"/>
  <c r="F1649" i="4"/>
  <c r="E1439" i="4"/>
  <c r="F1439" i="4"/>
  <c r="F1392" i="4"/>
  <c r="E1392" i="4"/>
  <c r="E1345" i="4"/>
  <c r="F1345" i="4"/>
  <c r="E1726" i="4"/>
  <c r="F1726" i="4"/>
  <c r="E1620" i="4"/>
  <c r="F1620" i="4"/>
  <c r="E1593" i="4"/>
  <c r="F1593" i="4"/>
  <c r="E1566" i="4"/>
  <c r="F1566" i="4"/>
  <c r="E1539" i="4"/>
  <c r="F1539" i="4"/>
  <c r="E1455" i="4"/>
  <c r="F1455" i="4"/>
  <c r="E1412" i="4"/>
  <c r="F1412" i="4"/>
  <c r="E1796" i="4"/>
  <c r="F1796" i="4"/>
  <c r="E1793" i="4"/>
  <c r="F1793" i="4"/>
  <c r="E1790" i="4"/>
  <c r="F1790" i="4"/>
  <c r="E1787" i="4"/>
  <c r="F1787" i="4"/>
  <c r="E1784" i="4"/>
  <c r="F1784" i="4"/>
  <c r="E1781" i="4"/>
  <c r="F1781" i="4"/>
  <c r="E1778" i="4"/>
  <c r="F1778" i="4"/>
  <c r="E1775" i="4"/>
  <c r="F1775" i="4"/>
  <c r="E1772" i="4"/>
  <c r="F1772" i="4"/>
  <c r="E1769" i="4"/>
  <c r="F1769" i="4"/>
  <c r="E1766" i="4"/>
  <c r="F1766" i="4"/>
  <c r="E1763" i="4"/>
  <c r="F1763" i="4"/>
  <c r="E1760" i="4"/>
  <c r="F1760" i="4"/>
  <c r="E1757" i="4"/>
  <c r="F1757" i="4"/>
  <c r="E1754" i="4"/>
  <c r="F1754" i="4"/>
  <c r="E1751" i="4"/>
  <c r="F1751" i="4"/>
  <c r="E1426" i="4"/>
  <c r="F1426" i="4"/>
  <c r="E1385" i="4"/>
  <c r="F1385" i="4"/>
  <c r="F2004" i="4"/>
  <c r="F1999" i="4"/>
  <c r="F1986" i="4"/>
  <c r="F1981" i="4"/>
  <c r="F1968" i="4"/>
  <c r="F1963" i="4"/>
  <c r="F1950" i="4"/>
  <c r="F1941" i="4"/>
  <c r="F1935" i="4"/>
  <c r="F1929" i="4"/>
  <c r="F1923" i="4"/>
  <c r="F1917" i="4"/>
  <c r="F1911" i="4"/>
  <c r="F1905" i="4"/>
  <c r="E1399" i="4"/>
  <c r="F1399" i="4"/>
  <c r="F2012" i="4"/>
  <c r="F1994" i="4"/>
  <c r="F1976" i="4"/>
  <c r="F1958" i="4"/>
  <c r="F1456" i="4"/>
  <c r="E1456" i="4"/>
  <c r="F1446" i="4"/>
  <c r="E1446" i="4"/>
  <c r="E1460" i="4"/>
  <c r="F1460" i="4"/>
  <c r="F1374" i="4"/>
  <c r="E1374" i="4"/>
  <c r="E1471" i="4"/>
  <c r="F1471" i="4"/>
  <c r="E1336" i="4"/>
  <c r="F1336" i="4"/>
  <c r="E1342" i="4"/>
  <c r="F1342" i="4"/>
  <c r="E1210" i="4"/>
  <c r="F1210" i="4"/>
  <c r="E1155" i="4"/>
  <c r="F1155" i="4"/>
  <c r="E1250" i="4"/>
  <c r="F1250" i="4"/>
  <c r="E1233" i="4"/>
  <c r="F1233" i="4"/>
  <c r="E1128" i="4"/>
  <c r="F1128" i="4"/>
  <c r="F1347" i="4"/>
  <c r="E1347" i="4"/>
  <c r="E1266" i="4"/>
  <c r="F1266" i="4"/>
  <c r="E1242" i="4"/>
  <c r="F1242" i="4"/>
  <c r="E1101" i="4"/>
  <c r="F1101" i="4"/>
  <c r="E1215" i="4"/>
  <c r="F1215" i="4"/>
  <c r="E1239" i="4"/>
  <c r="F1239" i="4"/>
  <c r="E1209" i="4"/>
  <c r="F1209" i="4"/>
  <c r="E1198" i="4"/>
  <c r="F1187" i="4"/>
  <c r="E1171" i="4"/>
  <c r="F1160" i="4"/>
  <c r="E1144" i="4"/>
  <c r="F1133" i="4"/>
  <c r="E1117" i="4"/>
  <c r="F1106" i="4"/>
  <c r="E1076" i="4"/>
  <c r="F1076" i="4"/>
  <c r="E1049" i="4"/>
  <c r="F1049" i="4"/>
  <c r="E1024" i="4"/>
  <c r="F1024" i="4"/>
  <c r="E1195" i="4"/>
  <c r="F1195" i="4"/>
  <c r="E1184" i="4"/>
  <c r="F1184" i="4"/>
  <c r="E1168" i="4"/>
  <c r="F1168" i="4"/>
  <c r="E1157" i="4"/>
  <c r="F1157" i="4"/>
  <c r="E1141" i="4"/>
  <c r="F1141" i="4"/>
  <c r="E1130" i="4"/>
  <c r="F1130" i="4"/>
  <c r="E1114" i="4"/>
  <c r="F1114" i="4"/>
  <c r="E1103" i="4"/>
  <c r="F1103" i="4"/>
  <c r="E1069" i="4"/>
  <c r="F1069" i="4"/>
  <c r="E1042" i="4"/>
  <c r="F1042" i="4"/>
  <c r="E1044" i="4"/>
  <c r="F1044" i="4"/>
  <c r="E1035" i="4"/>
  <c r="F1035" i="4"/>
  <c r="E1026" i="4"/>
  <c r="F1026" i="4"/>
  <c r="E1010" i="4"/>
  <c r="F1010" i="4"/>
  <c r="E1031" i="4"/>
  <c r="F1031" i="4"/>
  <c r="E1022" i="4"/>
  <c r="F1022" i="4"/>
  <c r="E1017" i="4"/>
  <c r="F1017" i="4"/>
  <c r="E1019" i="4"/>
  <c r="F1019" i="4"/>
  <c r="F1083" i="4"/>
  <c r="F1056" i="4"/>
  <c r="F1002" i="4"/>
  <c r="F993" i="4"/>
  <c r="E981" i="4"/>
  <c r="F981" i="4"/>
  <c r="E986" i="4"/>
  <c r="F986" i="4"/>
  <c r="E963" i="4"/>
  <c r="F963" i="4"/>
  <c r="E977" i="4"/>
  <c r="F977" i="4"/>
  <c r="E945" i="4"/>
  <c r="F945" i="4"/>
  <c r="E965" i="4"/>
  <c r="F965" i="4"/>
  <c r="E927" i="4"/>
  <c r="F927" i="4"/>
  <c r="E902" i="4"/>
  <c r="F902" i="4"/>
  <c r="E906" i="4"/>
  <c r="F906" i="4"/>
  <c r="E877" i="4"/>
  <c r="F877" i="4"/>
  <c r="E873" i="4"/>
  <c r="F873" i="4"/>
  <c r="E844" i="4"/>
  <c r="F844" i="4"/>
  <c r="E819" i="4"/>
  <c r="F819" i="4"/>
  <c r="E790" i="4"/>
  <c r="F790" i="4"/>
  <c r="E731" i="4"/>
  <c r="F731" i="4"/>
  <c r="F681" i="4"/>
  <c r="E681" i="4"/>
  <c r="E984" i="4"/>
  <c r="F984" i="4"/>
  <c r="E966" i="4"/>
  <c r="F966" i="4"/>
  <c r="E948" i="4"/>
  <c r="F948" i="4"/>
  <c r="E968" i="4"/>
  <c r="F968" i="4"/>
  <c r="E930" i="4"/>
  <c r="F930" i="4"/>
  <c r="E950" i="4"/>
  <c r="F950" i="4"/>
  <c r="E893" i="4"/>
  <c r="F893" i="4"/>
  <c r="E897" i="4"/>
  <c r="F897" i="4"/>
  <c r="E864" i="4"/>
  <c r="F864" i="4"/>
  <c r="E835" i="4"/>
  <c r="F835" i="4"/>
  <c r="E810" i="4"/>
  <c r="F810" i="4"/>
  <c r="E990" i="4"/>
  <c r="F990" i="4"/>
  <c r="E987" i="4"/>
  <c r="F987" i="4"/>
  <c r="E989" i="4"/>
  <c r="F989" i="4"/>
  <c r="E969" i="4"/>
  <c r="F969" i="4"/>
  <c r="E980" i="4"/>
  <c r="F980" i="4"/>
  <c r="E951" i="4"/>
  <c r="F951" i="4"/>
  <c r="E953" i="4"/>
  <c r="F953" i="4"/>
  <c r="E884" i="4"/>
  <c r="F884" i="4"/>
  <c r="E888" i="4"/>
  <c r="F888" i="4"/>
  <c r="E855" i="4"/>
  <c r="F855" i="4"/>
  <c r="E826" i="4"/>
  <c r="F826" i="4"/>
  <c r="E801" i="4"/>
  <c r="F801" i="4"/>
  <c r="F694" i="4"/>
  <c r="E694" i="4"/>
  <c r="E972" i="4"/>
  <c r="F972" i="4"/>
  <c r="E954" i="4"/>
  <c r="F954" i="4"/>
  <c r="E971" i="4"/>
  <c r="F971" i="4"/>
  <c r="E956" i="4"/>
  <c r="F956" i="4"/>
  <c r="E875" i="4"/>
  <c r="F875" i="4"/>
  <c r="E871" i="4"/>
  <c r="F871" i="4"/>
  <c r="E879" i="4"/>
  <c r="F879" i="4"/>
  <c r="E846" i="4"/>
  <c r="F846" i="4"/>
  <c r="E817" i="4"/>
  <c r="F817" i="4"/>
  <c r="E792" i="4"/>
  <c r="F792" i="4"/>
  <c r="F1015" i="4"/>
  <c r="F1006" i="4"/>
  <c r="F997" i="4"/>
  <c r="E975" i="4"/>
  <c r="F975" i="4"/>
  <c r="E983" i="4"/>
  <c r="F983" i="4"/>
  <c r="E957" i="4"/>
  <c r="F957" i="4"/>
  <c r="E959" i="4"/>
  <c r="F959" i="4"/>
  <c r="E862" i="4"/>
  <c r="F862" i="4"/>
  <c r="E837" i="4"/>
  <c r="F837" i="4"/>
  <c r="E808" i="4"/>
  <c r="F808" i="4"/>
  <c r="F1013" i="4"/>
  <c r="F1004" i="4"/>
  <c r="F995" i="4"/>
  <c r="E978" i="4"/>
  <c r="F978" i="4"/>
  <c r="E960" i="4"/>
  <c r="F960" i="4"/>
  <c r="E974" i="4"/>
  <c r="F974" i="4"/>
  <c r="E942" i="4"/>
  <c r="F942" i="4"/>
  <c r="E962" i="4"/>
  <c r="F962" i="4"/>
  <c r="E853" i="4"/>
  <c r="F853" i="4"/>
  <c r="E828" i="4"/>
  <c r="F828" i="4"/>
  <c r="E799" i="4"/>
  <c r="F799" i="4"/>
  <c r="E672" i="4"/>
  <c r="F672" i="4"/>
  <c r="F633" i="4"/>
  <c r="E633" i="4"/>
  <c r="E709" i="4"/>
  <c r="F709" i="4"/>
  <c r="E703" i="4"/>
  <c r="F703" i="4"/>
  <c r="E666" i="4"/>
  <c r="F666" i="4"/>
  <c r="F654" i="4"/>
  <c r="E654" i="4"/>
  <c r="E789" i="4"/>
  <c r="F789" i="4"/>
  <c r="F648" i="4"/>
  <c r="E648" i="4"/>
  <c r="F636" i="4"/>
  <c r="E636" i="4"/>
  <c r="E722" i="4"/>
  <c r="F722" i="4"/>
  <c r="F618" i="4"/>
  <c r="E618" i="4"/>
  <c r="E786" i="4"/>
  <c r="F786" i="4"/>
  <c r="E783" i="4"/>
  <c r="F783" i="4"/>
  <c r="E780" i="4"/>
  <c r="F780" i="4"/>
  <c r="E777" i="4"/>
  <c r="F777" i="4"/>
  <c r="E774" i="4"/>
  <c r="F774" i="4"/>
  <c r="E771" i="4"/>
  <c r="F771" i="4"/>
  <c r="E768" i="4"/>
  <c r="F768" i="4"/>
  <c r="E765" i="4"/>
  <c r="F765" i="4"/>
  <c r="E762" i="4"/>
  <c r="F762" i="4"/>
  <c r="E759" i="4"/>
  <c r="F759" i="4"/>
  <c r="E756" i="4"/>
  <c r="F756" i="4"/>
  <c r="E753" i="4"/>
  <c r="F753" i="4"/>
  <c r="E750" i="4"/>
  <c r="F750" i="4"/>
  <c r="E747" i="4"/>
  <c r="F747" i="4"/>
  <c r="E744" i="4"/>
  <c r="F744" i="4"/>
  <c r="E741" i="4"/>
  <c r="F741" i="4"/>
  <c r="E738" i="4"/>
  <c r="F738" i="4"/>
  <c r="E735" i="4"/>
  <c r="F735" i="4"/>
  <c r="E732" i="4"/>
  <c r="F732" i="4"/>
  <c r="E729" i="4"/>
  <c r="F729" i="4"/>
  <c r="E726" i="4"/>
  <c r="F726" i="4"/>
  <c r="E723" i="4"/>
  <c r="F723" i="4"/>
  <c r="E720" i="4"/>
  <c r="F720" i="4"/>
  <c r="F630" i="4"/>
  <c r="E630" i="4"/>
  <c r="F474" i="4"/>
  <c r="E474" i="4"/>
  <c r="F438" i="4"/>
  <c r="E438" i="4"/>
  <c r="F384" i="4"/>
  <c r="E384" i="4"/>
  <c r="E578" i="4"/>
  <c r="F578" i="4"/>
  <c r="E357" i="4"/>
  <c r="F357" i="4"/>
  <c r="E645" i="4"/>
  <c r="E627" i="4"/>
  <c r="E609" i="4"/>
  <c r="E568" i="4"/>
  <c r="E555" i="4"/>
  <c r="E333" i="4"/>
  <c r="F333" i="4"/>
  <c r="E291" i="4"/>
  <c r="F291" i="4"/>
  <c r="E211" i="4"/>
  <c r="F211" i="4"/>
  <c r="F185" i="4"/>
  <c r="E185" i="4"/>
  <c r="E273" i="4"/>
  <c r="F273" i="4"/>
  <c r="E256" i="4"/>
  <c r="F256" i="4"/>
  <c r="E238" i="4"/>
  <c r="F238" i="4"/>
  <c r="E174" i="4"/>
  <c r="F174" i="4"/>
  <c r="E297" i="4"/>
  <c r="F297" i="4"/>
  <c r="E220" i="4"/>
  <c r="F220" i="4"/>
  <c r="E279" i="4"/>
  <c r="F279" i="4"/>
  <c r="E268" i="4"/>
  <c r="F268" i="4"/>
  <c r="E250" i="4"/>
  <c r="F250" i="4"/>
  <c r="E232" i="4"/>
  <c r="F232" i="4"/>
  <c r="E196" i="4"/>
  <c r="F196" i="4"/>
  <c r="E271" i="4"/>
  <c r="E202" i="4"/>
  <c r="F202" i="4"/>
  <c r="E340" i="4"/>
  <c r="F330" i="4"/>
  <c r="E302" i="4"/>
  <c r="E262" i="4"/>
  <c r="F262" i="4"/>
  <c r="E244" i="4"/>
  <c r="F244" i="4"/>
  <c r="E226" i="4"/>
  <c r="F226" i="4"/>
  <c r="F154" i="4"/>
  <c r="E43" i="4"/>
  <c r="F43" i="4"/>
  <c r="E50" i="4"/>
  <c r="F50" i="4"/>
  <c r="E44" i="4"/>
  <c r="F44" i="4"/>
  <c r="E38" i="4"/>
  <c r="F38" i="4"/>
  <c r="E145" i="4"/>
  <c r="F145" i="4"/>
  <c r="E136" i="4"/>
  <c r="F136" i="4"/>
  <c r="E127" i="4"/>
  <c r="F127" i="4"/>
  <c r="E118" i="4"/>
  <c r="F118" i="4"/>
  <c r="E109" i="4"/>
  <c r="F109" i="4"/>
  <c r="E100" i="4"/>
  <c r="F100" i="4"/>
  <c r="E91" i="4"/>
  <c r="F91" i="4"/>
  <c r="E57" i="4"/>
  <c r="F57" i="4"/>
  <c r="E47" i="4"/>
  <c r="F47" i="4"/>
  <c r="E41" i="4"/>
  <c r="F41" i="4"/>
  <c r="E296" i="4"/>
  <c r="F296" i="4"/>
  <c r="E278" i="4"/>
  <c r="F278" i="4"/>
  <c r="E164" i="4"/>
  <c r="F164" i="4"/>
  <c r="E155" i="4"/>
  <c r="F155" i="4"/>
  <c r="E82" i="4"/>
  <c r="F82" i="4"/>
  <c r="E225" i="4"/>
  <c r="F225" i="4"/>
  <c r="E219" i="4"/>
  <c r="F219" i="4"/>
  <c r="E213" i="4"/>
  <c r="F213" i="4"/>
  <c r="E210" i="4"/>
  <c r="F210" i="4"/>
  <c r="E204" i="4"/>
  <c r="F204" i="4"/>
  <c r="E201" i="4"/>
  <c r="F201" i="4"/>
  <c r="E160" i="4"/>
  <c r="F160" i="4"/>
  <c r="E148" i="4"/>
  <c r="F148" i="4"/>
  <c r="E139" i="4"/>
  <c r="F139" i="4"/>
  <c r="E130" i="4"/>
  <c r="F130" i="4"/>
  <c r="E121" i="4"/>
  <c r="F121" i="4"/>
  <c r="E112" i="4"/>
  <c r="F112" i="4"/>
  <c r="E103" i="4"/>
  <c r="F103" i="4"/>
  <c r="E94" i="4"/>
  <c r="F94" i="4"/>
  <c r="E85" i="4"/>
  <c r="F85" i="4"/>
  <c r="E152" i="4"/>
  <c r="F152" i="4"/>
  <c r="E143" i="4"/>
  <c r="F143" i="4"/>
  <c r="E134" i="4"/>
  <c r="F134" i="4"/>
  <c r="E125" i="4"/>
  <c r="F125" i="4"/>
  <c r="E116" i="4"/>
  <c r="F116" i="4"/>
  <c r="E107" i="4"/>
  <c r="F107" i="4"/>
  <c r="E98" i="4"/>
  <c r="F98" i="4"/>
  <c r="E89" i="4"/>
  <c r="F89" i="4"/>
  <c r="E37" i="4"/>
  <c r="F37" i="4"/>
  <c r="E60" i="4"/>
  <c r="F60" i="4"/>
  <c r="E40" i="4"/>
  <c r="F40" i="4"/>
  <c r="E83" i="4"/>
  <c r="F83" i="4"/>
  <c r="E63" i="4"/>
  <c r="F63" i="4"/>
  <c r="E45" i="4"/>
  <c r="F45" i="4"/>
  <c r="E39" i="4"/>
  <c r="F39" i="4"/>
  <c r="E79" i="4"/>
  <c r="F79" i="4"/>
  <c r="E76" i="4"/>
  <c r="F76" i="4"/>
  <c r="E73" i="4"/>
  <c r="F73" i="4"/>
  <c r="E70" i="4"/>
  <c r="F70" i="4"/>
  <c r="E67" i="4"/>
  <c r="F67" i="4"/>
  <c r="E64" i="4"/>
  <c r="F64" i="4"/>
  <c r="E61" i="4"/>
  <c r="F61" i="4"/>
  <c r="E58" i="4"/>
  <c r="F58" i="4"/>
  <c r="E55" i="4"/>
  <c r="F55" i="4"/>
  <c r="E52" i="4"/>
  <c r="F52" i="4"/>
  <c r="E49" i="4"/>
  <c r="F49" i="4"/>
  <c r="E46" i="4"/>
  <c r="F46" i="4"/>
  <c r="E66" i="4"/>
  <c r="F66" i="4"/>
  <c r="D5" i="3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123" i="3" s="1"/>
  <c r="D124" i="3" s="1"/>
  <c r="D125" i="3" s="1"/>
  <c r="D126" i="3" s="1"/>
  <c r="D127" i="3" s="1"/>
  <c r="D128" i="3" s="1"/>
  <c r="D129" i="3" s="1"/>
  <c r="D130" i="3" s="1"/>
  <c r="D131" i="3" s="1"/>
  <c r="D132" i="3" s="1"/>
  <c r="D133" i="3" s="1"/>
  <c r="D134" i="3" s="1"/>
  <c r="D135" i="3" s="1"/>
  <c r="D136" i="3" s="1"/>
  <c r="D137" i="3" s="1"/>
  <c r="D138" i="3" s="1"/>
  <c r="D139" i="3" s="1"/>
  <c r="D140" i="3" s="1"/>
  <c r="D141" i="3" s="1"/>
  <c r="D142" i="3" s="1"/>
  <c r="D143" i="3" s="1"/>
  <c r="D144" i="3" s="1"/>
  <c r="D145" i="3" s="1"/>
  <c r="D146" i="3" s="1"/>
  <c r="D147" i="3" s="1"/>
  <c r="D148" i="3" s="1"/>
  <c r="D149" i="3" s="1"/>
  <c r="D150" i="3" s="1"/>
  <c r="D151" i="3" s="1"/>
  <c r="D152" i="3" s="1"/>
  <c r="D153" i="3" s="1"/>
  <c r="D154" i="3" s="1"/>
  <c r="D155" i="3" s="1"/>
  <c r="D156" i="3" s="1"/>
  <c r="D157" i="3" s="1"/>
  <c r="D158" i="3" s="1"/>
  <c r="D159" i="3" s="1"/>
  <c r="D160" i="3" s="1"/>
  <c r="D161" i="3" s="1"/>
  <c r="D162" i="3" s="1"/>
  <c r="D163" i="3" s="1"/>
  <c r="D164" i="3" s="1"/>
  <c r="D165" i="3" s="1"/>
  <c r="D166" i="3" s="1"/>
  <c r="D167" i="3" s="1"/>
  <c r="D168" i="3" s="1"/>
  <c r="D169" i="3" s="1"/>
  <c r="D170" i="3" s="1"/>
  <c r="D171" i="3" s="1"/>
  <c r="D172" i="3" s="1"/>
  <c r="D173" i="3" s="1"/>
  <c r="D174" i="3" s="1"/>
  <c r="D175" i="3" s="1"/>
  <c r="D176" i="3" s="1"/>
  <c r="D177" i="3" s="1"/>
  <c r="D178" i="3" s="1"/>
  <c r="D179" i="3" s="1"/>
  <c r="D180" i="3" s="1"/>
  <c r="D181" i="3" s="1"/>
  <c r="D182" i="3" s="1"/>
  <c r="D183" i="3" s="1"/>
  <c r="D184" i="3" s="1"/>
  <c r="D185" i="3" s="1"/>
  <c r="D186" i="3" s="1"/>
  <c r="D187" i="3" s="1"/>
  <c r="D188" i="3" s="1"/>
  <c r="D189" i="3" s="1"/>
  <c r="D190" i="3" s="1"/>
  <c r="D191" i="3" s="1"/>
  <c r="D192" i="3" s="1"/>
  <c r="D193" i="3" s="1"/>
  <c r="D194" i="3" s="1"/>
  <c r="D195" i="3" s="1"/>
  <c r="D196" i="3" s="1"/>
  <c r="D197" i="3" s="1"/>
  <c r="D198" i="3" s="1"/>
  <c r="D199" i="3" s="1"/>
  <c r="D200" i="3" s="1"/>
  <c r="D201" i="3" s="1"/>
  <c r="D202" i="3" s="1"/>
  <c r="D203" i="3" s="1"/>
  <c r="D204" i="3" s="1"/>
  <c r="D205" i="3" s="1"/>
  <c r="D206" i="3" s="1"/>
  <c r="D207" i="3" s="1"/>
  <c r="D208" i="3" s="1"/>
  <c r="D209" i="3" s="1"/>
  <c r="D210" i="3" s="1"/>
  <c r="D211" i="3" s="1"/>
  <c r="D212" i="3" s="1"/>
  <c r="D213" i="3" s="1"/>
  <c r="D214" i="3" s="1"/>
  <c r="D215" i="3" s="1"/>
  <c r="D216" i="3" s="1"/>
  <c r="D217" i="3" s="1"/>
  <c r="D218" i="3" s="1"/>
  <c r="D219" i="3" s="1"/>
  <c r="D220" i="3" s="1"/>
  <c r="D221" i="3" s="1"/>
  <c r="D222" i="3" s="1"/>
  <c r="D223" i="3" s="1"/>
  <c r="D224" i="3" s="1"/>
  <c r="D225" i="3" s="1"/>
  <c r="D226" i="3" s="1"/>
  <c r="D227" i="3" s="1"/>
  <c r="D228" i="3" s="1"/>
  <c r="D229" i="3" s="1"/>
  <c r="D230" i="3" s="1"/>
  <c r="D231" i="3" s="1"/>
  <c r="D232" i="3" s="1"/>
  <c r="D233" i="3" s="1"/>
  <c r="D234" i="3" s="1"/>
  <c r="D235" i="3" s="1"/>
  <c r="D236" i="3" s="1"/>
  <c r="D237" i="3" s="1"/>
  <c r="D238" i="3" s="1"/>
  <c r="D239" i="3" s="1"/>
  <c r="D240" i="3" s="1"/>
  <c r="D241" i="3" s="1"/>
  <c r="D242" i="3" s="1"/>
  <c r="D243" i="3" s="1"/>
  <c r="D244" i="3" s="1"/>
  <c r="D245" i="3" s="1"/>
  <c r="D246" i="3" s="1"/>
  <c r="D247" i="3" s="1"/>
  <c r="D248" i="3" s="1"/>
  <c r="D249" i="3" s="1"/>
  <c r="D250" i="3" s="1"/>
  <c r="D251" i="3" s="1"/>
  <c r="D252" i="3" s="1"/>
  <c r="D253" i="3" s="1"/>
  <c r="D254" i="3" s="1"/>
  <c r="D255" i="3" s="1"/>
  <c r="E255" i="3" s="1"/>
  <c r="E124" i="4" l="1"/>
  <c r="F124" i="4"/>
  <c r="E248" i="4"/>
  <c r="F248" i="4"/>
  <c r="E159" i="4"/>
  <c r="F159" i="4"/>
  <c r="E169" i="4"/>
  <c r="F169" i="4"/>
  <c r="E277" i="4"/>
  <c r="F277" i="4"/>
  <c r="F241" i="4"/>
  <c r="E241" i="4"/>
  <c r="E252" i="4"/>
  <c r="F252" i="4"/>
  <c r="E264" i="4"/>
  <c r="F264" i="4"/>
  <c r="E275" i="4"/>
  <c r="F275" i="4"/>
  <c r="E267" i="4"/>
  <c r="F267" i="4"/>
  <c r="E301" i="4"/>
  <c r="F301" i="4"/>
  <c r="E347" i="4"/>
  <c r="F347" i="4"/>
  <c r="E186" i="4"/>
  <c r="F186" i="4"/>
  <c r="F259" i="4"/>
  <c r="E259" i="4"/>
  <c r="E290" i="4"/>
  <c r="F290" i="4"/>
  <c r="E313" i="4"/>
  <c r="F313" i="4"/>
  <c r="E349" i="4"/>
  <c r="F349" i="4"/>
  <c r="F369" i="4"/>
  <c r="E369" i="4"/>
  <c r="E434" i="4"/>
  <c r="F434" i="4"/>
  <c r="E488" i="4"/>
  <c r="F488" i="4"/>
  <c r="E508" i="4"/>
  <c r="F508" i="4"/>
  <c r="E548" i="4"/>
  <c r="F548" i="4"/>
  <c r="E363" i="4"/>
  <c r="F363" i="4"/>
  <c r="E419" i="4"/>
  <c r="F419" i="4"/>
  <c r="E473" i="4"/>
  <c r="F473" i="4"/>
  <c r="E367" i="4"/>
  <c r="F367" i="4"/>
  <c r="E439" i="4"/>
  <c r="F439" i="4"/>
  <c r="E494" i="4"/>
  <c r="F494" i="4"/>
  <c r="E577" i="4"/>
  <c r="F577" i="4"/>
  <c r="F376" i="4"/>
  <c r="E376" i="4"/>
  <c r="E379" i="4"/>
  <c r="F379" i="4"/>
  <c r="E424" i="4"/>
  <c r="F424" i="4"/>
  <c r="E460" i="4"/>
  <c r="F460" i="4"/>
  <c r="E515" i="4"/>
  <c r="F515" i="4"/>
  <c r="E551" i="4"/>
  <c r="F551" i="4"/>
  <c r="E354" i="4"/>
  <c r="F354" i="4"/>
  <c r="E362" i="4"/>
  <c r="F362" i="4"/>
  <c r="E445" i="4"/>
  <c r="F445" i="4"/>
  <c r="F405" i="4"/>
  <c r="E405" i="4"/>
  <c r="F459" i="4"/>
  <c r="E459" i="4"/>
  <c r="E659" i="4"/>
  <c r="F659" i="4"/>
  <c r="F513" i="4"/>
  <c r="E513" i="4"/>
  <c r="E529" i="4"/>
  <c r="F529" i="4"/>
  <c r="E566" i="4"/>
  <c r="F566" i="4"/>
  <c r="E604" i="4"/>
  <c r="F604" i="4"/>
  <c r="E613" i="4"/>
  <c r="F613" i="4"/>
  <c r="E622" i="4"/>
  <c r="F622" i="4"/>
  <c r="E644" i="4"/>
  <c r="F644" i="4"/>
  <c r="F411" i="4"/>
  <c r="E411" i="4"/>
  <c r="F465" i="4"/>
  <c r="E465" i="4"/>
  <c r="E584" i="4"/>
  <c r="F584" i="4"/>
  <c r="E629" i="4"/>
  <c r="F629" i="4"/>
  <c r="E695" i="4"/>
  <c r="F695" i="4"/>
  <c r="F456" i="4"/>
  <c r="E456" i="4"/>
  <c r="F528" i="4"/>
  <c r="E528" i="4"/>
  <c r="E564" i="4"/>
  <c r="F564" i="4"/>
  <c r="E590" i="4"/>
  <c r="F590" i="4"/>
  <c r="F621" i="4"/>
  <c r="E621" i="4"/>
  <c r="E679" i="4"/>
  <c r="F679" i="4"/>
  <c r="F387" i="4"/>
  <c r="E387" i="4"/>
  <c r="E413" i="4"/>
  <c r="F413" i="4"/>
  <c r="E467" i="4"/>
  <c r="F467" i="4"/>
  <c r="E653" i="4"/>
  <c r="F653" i="4"/>
  <c r="F537" i="4"/>
  <c r="E537" i="4"/>
  <c r="E567" i="4"/>
  <c r="F567" i="4"/>
  <c r="E728" i="4"/>
  <c r="F728" i="4"/>
  <c r="E742" i="4"/>
  <c r="F742" i="4"/>
  <c r="E751" i="4"/>
  <c r="F751" i="4"/>
  <c r="E760" i="4"/>
  <c r="F760" i="4"/>
  <c r="E769" i="4"/>
  <c r="F769" i="4"/>
  <c r="E778" i="4"/>
  <c r="F778" i="4"/>
  <c r="E788" i="4"/>
  <c r="F788" i="4"/>
  <c r="E806" i="4"/>
  <c r="F806" i="4"/>
  <c r="E854" i="4"/>
  <c r="F854" i="4"/>
  <c r="F676" i="4"/>
  <c r="E676" i="4"/>
  <c r="E733" i="4"/>
  <c r="F733" i="4"/>
  <c r="E804" i="4"/>
  <c r="F804" i="4"/>
  <c r="E831" i="4"/>
  <c r="F831" i="4"/>
  <c r="E858" i="4"/>
  <c r="F858" i="4"/>
  <c r="E890" i="4"/>
  <c r="F890" i="4"/>
  <c r="E710" i="4"/>
  <c r="F710" i="4"/>
  <c r="E857" i="4"/>
  <c r="F857" i="4"/>
  <c r="E715" i="4"/>
  <c r="F715" i="4"/>
  <c r="E805" i="4"/>
  <c r="F805" i="4"/>
  <c r="E832" i="4"/>
  <c r="F832" i="4"/>
  <c r="E859" i="4"/>
  <c r="F859" i="4"/>
  <c r="E887" i="4"/>
  <c r="F887" i="4"/>
  <c r="E958" i="4"/>
  <c r="F958" i="4"/>
  <c r="E979" i="4"/>
  <c r="F979" i="4"/>
  <c r="E833" i="4"/>
  <c r="F833" i="4"/>
  <c r="E911" i="4"/>
  <c r="F911" i="4"/>
  <c r="E941" i="4"/>
  <c r="F941" i="4"/>
  <c r="E999" i="4"/>
  <c r="F999" i="4"/>
  <c r="E891" i="4"/>
  <c r="F891" i="4"/>
  <c r="E895" i="4"/>
  <c r="F895" i="4"/>
  <c r="E994" i="4"/>
  <c r="F994" i="4"/>
  <c r="E905" i="4"/>
  <c r="F905" i="4"/>
  <c r="E1014" i="4"/>
  <c r="F1014" i="4"/>
  <c r="E696" i="4"/>
  <c r="F696" i="4"/>
  <c r="E918" i="4"/>
  <c r="F918" i="4"/>
  <c r="E913" i="4"/>
  <c r="F913" i="4"/>
  <c r="E1009" i="4"/>
  <c r="F1009" i="4"/>
  <c r="F1036" i="4"/>
  <c r="E1036" i="4"/>
  <c r="E925" i="4"/>
  <c r="F925" i="4"/>
  <c r="E1020" i="4"/>
  <c r="F1020" i="4"/>
  <c r="E935" i="4"/>
  <c r="F935" i="4"/>
  <c r="E1037" i="4"/>
  <c r="F1037" i="4"/>
  <c r="E1127" i="4"/>
  <c r="F1127" i="4"/>
  <c r="E1158" i="4"/>
  <c r="F1158" i="4"/>
  <c r="E1150" i="4"/>
  <c r="F1150" i="4"/>
  <c r="E1166" i="4"/>
  <c r="F1166" i="4"/>
  <c r="E1214" i="4"/>
  <c r="F1214" i="4"/>
  <c r="E1240" i="4"/>
  <c r="F1240" i="4"/>
  <c r="E1267" i="4"/>
  <c r="F1267" i="4"/>
  <c r="E1321" i="4"/>
  <c r="F1321" i="4"/>
  <c r="E1050" i="4"/>
  <c r="F1050" i="4"/>
  <c r="E1068" i="4"/>
  <c r="F1068" i="4"/>
  <c r="E1088" i="4"/>
  <c r="F1088" i="4"/>
  <c r="E1137" i="4"/>
  <c r="F1137" i="4"/>
  <c r="E1228" i="4"/>
  <c r="F1228" i="4"/>
  <c r="E1262" i="4"/>
  <c r="F1262" i="4"/>
  <c r="E1289" i="4"/>
  <c r="F1289" i="4"/>
  <c r="E1316" i="4"/>
  <c r="F1316" i="4"/>
  <c r="E1051" i="4"/>
  <c r="F1051" i="4"/>
  <c r="E1105" i="4"/>
  <c r="F1105" i="4"/>
  <c r="E1121" i="4"/>
  <c r="F1121" i="4"/>
  <c r="E1163" i="4"/>
  <c r="F1163" i="4"/>
  <c r="E1194" i="4"/>
  <c r="F1194" i="4"/>
  <c r="E1186" i="4"/>
  <c r="F1186" i="4"/>
  <c r="E1202" i="4"/>
  <c r="F1202" i="4"/>
  <c r="E1279" i="4"/>
  <c r="F1279" i="4"/>
  <c r="E1493" i="4"/>
  <c r="F1493" i="4"/>
  <c r="E1057" i="4"/>
  <c r="F1057" i="4"/>
  <c r="E1084" i="4"/>
  <c r="F1084" i="4"/>
  <c r="E1109" i="4"/>
  <c r="F1109" i="4"/>
  <c r="E1226" i="4"/>
  <c r="F1226" i="4"/>
  <c r="E1256" i="4"/>
  <c r="F1256" i="4"/>
  <c r="E1283" i="4"/>
  <c r="F1283" i="4"/>
  <c r="E1120" i="4"/>
  <c r="F1120" i="4"/>
  <c r="E1179" i="4"/>
  <c r="F1179" i="4"/>
  <c r="E1201" i="4"/>
  <c r="F1201" i="4"/>
  <c r="E1282" i="4"/>
  <c r="F1282" i="4"/>
  <c r="E1255" i="4"/>
  <c r="F1255" i="4"/>
  <c r="E1286" i="4"/>
  <c r="F1286" i="4"/>
  <c r="F1329" i="4"/>
  <c r="E1329" i="4"/>
  <c r="E1389" i="4"/>
  <c r="F1389" i="4"/>
  <c r="E1425" i="4"/>
  <c r="F1425" i="4"/>
  <c r="E1450" i="4"/>
  <c r="F1450" i="4"/>
  <c r="E1499" i="4"/>
  <c r="F1499" i="4"/>
  <c r="E1588" i="4"/>
  <c r="F1588" i="4"/>
  <c r="E1639" i="4"/>
  <c r="F1639" i="4"/>
  <c r="E1650" i="4"/>
  <c r="F1650" i="4"/>
  <c r="E1311" i="4"/>
  <c r="F1311" i="4"/>
  <c r="E1341" i="4"/>
  <c r="F1341" i="4"/>
  <c r="E1397" i="4"/>
  <c r="F1397" i="4"/>
  <c r="E1390" i="4"/>
  <c r="F1390" i="4"/>
  <c r="E1444" i="4"/>
  <c r="F1444" i="4"/>
  <c r="E1495" i="4"/>
  <c r="F1495" i="4"/>
  <c r="E1534" i="4"/>
  <c r="F1534" i="4"/>
  <c r="E1562" i="4"/>
  <c r="F1562" i="4"/>
  <c r="E1607" i="4"/>
  <c r="F1607" i="4"/>
  <c r="E1634" i="4"/>
  <c r="F1634" i="4"/>
  <c r="E1324" i="4"/>
  <c r="F1324" i="4"/>
  <c r="E1353" i="4"/>
  <c r="F1353" i="4"/>
  <c r="E1413" i="4"/>
  <c r="F1413" i="4"/>
  <c r="E1440" i="4"/>
  <c r="F1440" i="4"/>
  <c r="E1464" i="4"/>
  <c r="F1464" i="4"/>
  <c r="E1480" i="4"/>
  <c r="F1480" i="4"/>
  <c r="E1555" i="4"/>
  <c r="F1555" i="4"/>
  <c r="E1615" i="4"/>
  <c r="F1615" i="4"/>
  <c r="E1687" i="4"/>
  <c r="F1687" i="4"/>
  <c r="E1309" i="4"/>
  <c r="F1309" i="4"/>
  <c r="E1335" i="4"/>
  <c r="F1335" i="4"/>
  <c r="E1362" i="4"/>
  <c r="F1362" i="4"/>
  <c r="E1421" i="4"/>
  <c r="F1421" i="4"/>
  <c r="E1458" i="4"/>
  <c r="F1458" i="4"/>
  <c r="E1508" i="4"/>
  <c r="F1508" i="4"/>
  <c r="E1373" i="4"/>
  <c r="F1373" i="4"/>
  <c r="E1409" i="4"/>
  <c r="F1409" i="4"/>
  <c r="E1436" i="4"/>
  <c r="F1436" i="4"/>
  <c r="E1463" i="4"/>
  <c r="F1463" i="4"/>
  <c r="F1365" i="4"/>
  <c r="E1365" i="4"/>
  <c r="E1382" i="4"/>
  <c r="F1382" i="4"/>
  <c r="E1514" i="4"/>
  <c r="F1514" i="4"/>
  <c r="E1622" i="4"/>
  <c r="F1622" i="4"/>
  <c r="E1673" i="4"/>
  <c r="F1673" i="4"/>
  <c r="E1802" i="4"/>
  <c r="F1802" i="4"/>
  <c r="E1829" i="4"/>
  <c r="F1829" i="4"/>
  <c r="E1856" i="4"/>
  <c r="F1856" i="4"/>
  <c r="E1883" i="4"/>
  <c r="F1883" i="4"/>
  <c r="E1913" i="4"/>
  <c r="F1913" i="4"/>
  <c r="F1497" i="4"/>
  <c r="E1497" i="4"/>
  <c r="E1560" i="4"/>
  <c r="F1560" i="4"/>
  <c r="E1599" i="4"/>
  <c r="F1599" i="4"/>
  <c r="E1611" i="4"/>
  <c r="F1611" i="4"/>
  <c r="E1685" i="4"/>
  <c r="F1685" i="4"/>
  <c r="E1731" i="4"/>
  <c r="F1731" i="4"/>
  <c r="E1740" i="4"/>
  <c r="F1740" i="4"/>
  <c r="E1749" i="4"/>
  <c r="F1749" i="4"/>
  <c r="E1758" i="4"/>
  <c r="F1758" i="4"/>
  <c r="E1767" i="4"/>
  <c r="F1767" i="4"/>
  <c r="E1776" i="4"/>
  <c r="F1776" i="4"/>
  <c r="E1785" i="4"/>
  <c r="F1785" i="4"/>
  <c r="E1794" i="4"/>
  <c r="F1794" i="4"/>
  <c r="E1810" i="4"/>
  <c r="F1810" i="4"/>
  <c r="E1846" i="4"/>
  <c r="F1846" i="4"/>
  <c r="E1900" i="4"/>
  <c r="F1900" i="4"/>
  <c r="E1320" i="4"/>
  <c r="F1320" i="4"/>
  <c r="E1523" i="4"/>
  <c r="F1523" i="4"/>
  <c r="E1631" i="4"/>
  <c r="F1631" i="4"/>
  <c r="E1720" i="4"/>
  <c r="F1720" i="4"/>
  <c r="E1718" i="4"/>
  <c r="F1718" i="4"/>
  <c r="E1803" i="4"/>
  <c r="F1803" i="4"/>
  <c r="E1830" i="4"/>
  <c r="F1830" i="4"/>
  <c r="E1857" i="4"/>
  <c r="F1857" i="4"/>
  <c r="E1884" i="4"/>
  <c r="F1884" i="4"/>
  <c r="E1908" i="4"/>
  <c r="F1908" i="4"/>
  <c r="E1944" i="4"/>
  <c r="F1944" i="4"/>
  <c r="E1512" i="4"/>
  <c r="F1512" i="4"/>
  <c r="E1569" i="4"/>
  <c r="F1569" i="4"/>
  <c r="E1610" i="4"/>
  <c r="F1610" i="4"/>
  <c r="E1636" i="4"/>
  <c r="F1636" i="4"/>
  <c r="E1714" i="4"/>
  <c r="F1714" i="4"/>
  <c r="E1822" i="4"/>
  <c r="F1822" i="4"/>
  <c r="E1876" i="4"/>
  <c r="F1876" i="4"/>
  <c r="E1904" i="4"/>
  <c r="F1904" i="4"/>
  <c r="E1974" i="4"/>
  <c r="F1974" i="4"/>
  <c r="E2028" i="4"/>
  <c r="F2028" i="4"/>
  <c r="E2082" i="4"/>
  <c r="F2082" i="4"/>
  <c r="E1532" i="4"/>
  <c r="F1532" i="4"/>
  <c r="E1710" i="4"/>
  <c r="F1710" i="4"/>
  <c r="E1701" i="4"/>
  <c r="F1701" i="4"/>
  <c r="F1815" i="4"/>
  <c r="E1815" i="4"/>
  <c r="F1842" i="4"/>
  <c r="E1842" i="4"/>
  <c r="F1869" i="4"/>
  <c r="E1869" i="4"/>
  <c r="F1896" i="4"/>
  <c r="E1896" i="4"/>
  <c r="E1979" i="4"/>
  <c r="F1979" i="4"/>
  <c r="E2015" i="4"/>
  <c r="F2015" i="4"/>
  <c r="E1301" i="4"/>
  <c r="F1301" i="4"/>
  <c r="E1505" i="4"/>
  <c r="F1505" i="4"/>
  <c r="E1511" i="4"/>
  <c r="F1511" i="4"/>
  <c r="E1527" i="4"/>
  <c r="F1527" i="4"/>
  <c r="E1563" i="4"/>
  <c r="F1563" i="4"/>
  <c r="E1825" i="4"/>
  <c r="F1825" i="4"/>
  <c r="E1879" i="4"/>
  <c r="F1879" i="4"/>
  <c r="E1930" i="4"/>
  <c r="F1930" i="4"/>
  <c r="E2049" i="4"/>
  <c r="F2049" i="4"/>
  <c r="E2062" i="4"/>
  <c r="F2062" i="4"/>
  <c r="E2140" i="4"/>
  <c r="F2140" i="4"/>
  <c r="E2158" i="4"/>
  <c r="F2158" i="4"/>
  <c r="E2176" i="4"/>
  <c r="F2176" i="4"/>
  <c r="E2194" i="4"/>
  <c r="F2194" i="4"/>
  <c r="E2212" i="4"/>
  <c r="F2212" i="4"/>
  <c r="E2232" i="4"/>
  <c r="F2232" i="4"/>
  <c r="E2096" i="4"/>
  <c r="F2096" i="4"/>
  <c r="E2111" i="4"/>
  <c r="F2111" i="4"/>
  <c r="E2057" i="4"/>
  <c r="F2057" i="4"/>
  <c r="E2106" i="4"/>
  <c r="F2106" i="4"/>
  <c r="E2273" i="4"/>
  <c r="F2273" i="4"/>
  <c r="E2327" i="4"/>
  <c r="F2327" i="4"/>
  <c r="E2211" i="4"/>
  <c r="F2211" i="4"/>
  <c r="E2229" i="4"/>
  <c r="F2229" i="4"/>
  <c r="E2247" i="4"/>
  <c r="F2247" i="4"/>
  <c r="E2275" i="4"/>
  <c r="F2275" i="4"/>
  <c r="E2311" i="4"/>
  <c r="F2311" i="4"/>
  <c r="E2347" i="4"/>
  <c r="F2347" i="4"/>
  <c r="E2137" i="4"/>
  <c r="F2137" i="4"/>
  <c r="E2153" i="4"/>
  <c r="F2153" i="4"/>
  <c r="E2171" i="4"/>
  <c r="F2171" i="4"/>
  <c r="E2189" i="4"/>
  <c r="F2189" i="4"/>
  <c r="E2316" i="4"/>
  <c r="F2316" i="4"/>
  <c r="E2352" i="4"/>
  <c r="F2352" i="4"/>
  <c r="E2123" i="4"/>
  <c r="F2123" i="4"/>
  <c r="E2121" i="4"/>
  <c r="F2121" i="4"/>
  <c r="E2236" i="4"/>
  <c r="F2236" i="4"/>
  <c r="E2264" i="4"/>
  <c r="F2264" i="4"/>
  <c r="E2282" i="4"/>
  <c r="F2282" i="4"/>
  <c r="E2300" i="4"/>
  <c r="F2300" i="4"/>
  <c r="E2495" i="4"/>
  <c r="F2495" i="4"/>
  <c r="E2522" i="4"/>
  <c r="F2522" i="4"/>
  <c r="E2549" i="4"/>
  <c r="F2549" i="4"/>
  <c r="E2576" i="4"/>
  <c r="F2576" i="4"/>
  <c r="E2603" i="4"/>
  <c r="F2603" i="4"/>
  <c r="E2630" i="4"/>
  <c r="F2630" i="4"/>
  <c r="E2657" i="4"/>
  <c r="F2657" i="4"/>
  <c r="E2684" i="4"/>
  <c r="F2684" i="4"/>
  <c r="E2348" i="4"/>
  <c r="F2348" i="4"/>
  <c r="E2566" i="4"/>
  <c r="F2566" i="4"/>
  <c r="E2620" i="4"/>
  <c r="F2620" i="4"/>
  <c r="E2674" i="4"/>
  <c r="F2674" i="4"/>
  <c r="E2744" i="4"/>
  <c r="F2744" i="4"/>
  <c r="E2446" i="4"/>
  <c r="F2446" i="4"/>
  <c r="E2498" i="4"/>
  <c r="F2498" i="4"/>
  <c r="E2525" i="4"/>
  <c r="F2525" i="4"/>
  <c r="E2552" i="4"/>
  <c r="F2552" i="4"/>
  <c r="E2579" i="4"/>
  <c r="F2579" i="4"/>
  <c r="E2606" i="4"/>
  <c r="F2606" i="4"/>
  <c r="E2633" i="4"/>
  <c r="F2633" i="4"/>
  <c r="E2660" i="4"/>
  <c r="F2660" i="4"/>
  <c r="E2694" i="4"/>
  <c r="F2694" i="4"/>
  <c r="E2730" i="4"/>
  <c r="F2730" i="4"/>
  <c r="E2349" i="4"/>
  <c r="F2349" i="4"/>
  <c r="E2428" i="4"/>
  <c r="F2428" i="4"/>
  <c r="E2445" i="4"/>
  <c r="F2445" i="4"/>
  <c r="E2461" i="4"/>
  <c r="F2461" i="4"/>
  <c r="E2470" i="4"/>
  <c r="F2470" i="4"/>
  <c r="E2479" i="4"/>
  <c r="F2479" i="4"/>
  <c r="E2488" i="4"/>
  <c r="F2488" i="4"/>
  <c r="E2503" i="4"/>
  <c r="F2503" i="4"/>
  <c r="E2533" i="4"/>
  <c r="F2533" i="4"/>
  <c r="E2587" i="4"/>
  <c r="F2587" i="4"/>
  <c r="E2641" i="4"/>
  <c r="F2641" i="4"/>
  <c r="E2714" i="4"/>
  <c r="F2714" i="4"/>
  <c r="E2362" i="4"/>
  <c r="F2362" i="4"/>
  <c r="E2519" i="4"/>
  <c r="F2519" i="4"/>
  <c r="E2546" i="4"/>
  <c r="F2546" i="4"/>
  <c r="E2573" i="4"/>
  <c r="F2573" i="4"/>
  <c r="E2600" i="4"/>
  <c r="F2600" i="4"/>
  <c r="E2627" i="4"/>
  <c r="F2627" i="4"/>
  <c r="E2654" i="4"/>
  <c r="F2654" i="4"/>
  <c r="E2681" i="4"/>
  <c r="F2681" i="4"/>
  <c r="E2536" i="4"/>
  <c r="F2536" i="4"/>
  <c r="E2590" i="4"/>
  <c r="F2590" i="4"/>
  <c r="E2644" i="4"/>
  <c r="F2644" i="4"/>
  <c r="E2692" i="4"/>
  <c r="F2692" i="4"/>
  <c r="E2761" i="4"/>
  <c r="F2761" i="4"/>
  <c r="E2800" i="4"/>
  <c r="F2800" i="4"/>
  <c r="E2834" i="4"/>
  <c r="F2834" i="4"/>
  <c r="E2843" i="4"/>
  <c r="F2843" i="4"/>
  <c r="E2852" i="4"/>
  <c r="F2852" i="4"/>
  <c r="E2861" i="4"/>
  <c r="F2861" i="4"/>
  <c r="E2870" i="4"/>
  <c r="F2870" i="4"/>
  <c r="E2879" i="4"/>
  <c r="F2879" i="4"/>
  <c r="E2888" i="4"/>
  <c r="F2888" i="4"/>
  <c r="E2897" i="4"/>
  <c r="F2897" i="4"/>
  <c r="E2906" i="4"/>
  <c r="F2906" i="4"/>
  <c r="E2915" i="4"/>
  <c r="F2915" i="4"/>
  <c r="E2924" i="4"/>
  <c r="F2924" i="4"/>
  <c r="E2933" i="4"/>
  <c r="F2933" i="4"/>
  <c r="E2942" i="4"/>
  <c r="F2942" i="4"/>
  <c r="E2951" i="4"/>
  <c r="F2951" i="4"/>
  <c r="E2960" i="4"/>
  <c r="F2960" i="4"/>
  <c r="E2969" i="4"/>
  <c r="F2969" i="4"/>
  <c r="E2978" i="4"/>
  <c r="F2978" i="4"/>
  <c r="E2987" i="4"/>
  <c r="F2987" i="4"/>
  <c r="E2996" i="4"/>
  <c r="F2996" i="4"/>
  <c r="E3008" i="4"/>
  <c r="F3008" i="4"/>
  <c r="E3026" i="4"/>
  <c r="F3026" i="4"/>
  <c r="E3040" i="4"/>
  <c r="F3040" i="4"/>
  <c r="E2697" i="4"/>
  <c r="F2697" i="4"/>
  <c r="E2760" i="4"/>
  <c r="F2760" i="4"/>
  <c r="E2787" i="4"/>
  <c r="F2787" i="4"/>
  <c r="E2813" i="4"/>
  <c r="F2813" i="4"/>
  <c r="F3027" i="4"/>
  <c r="E3027" i="4"/>
  <c r="E2704" i="4"/>
  <c r="F2704" i="4"/>
  <c r="E2765" i="4"/>
  <c r="F2765" i="4"/>
  <c r="F2808" i="4"/>
  <c r="E2808" i="4"/>
  <c r="E3029" i="4"/>
  <c r="F3029" i="4"/>
  <c r="E2746" i="4"/>
  <c r="F2746" i="4"/>
  <c r="E2773" i="4"/>
  <c r="F2773" i="4"/>
  <c r="E2804" i="4"/>
  <c r="F2804" i="4"/>
  <c r="E3052" i="4"/>
  <c r="F3052" i="4"/>
  <c r="E3077" i="4"/>
  <c r="F3077" i="4"/>
  <c r="F2763" i="4"/>
  <c r="E2763" i="4"/>
  <c r="E3028" i="4"/>
  <c r="F3028" i="4"/>
  <c r="E3064" i="4"/>
  <c r="F3064" i="4"/>
  <c r="F3104" i="4"/>
  <c r="E3104" i="4"/>
  <c r="F3203" i="4"/>
  <c r="E3203" i="4"/>
  <c r="F3221" i="4"/>
  <c r="E3221" i="4"/>
  <c r="F3239" i="4"/>
  <c r="E3239" i="4"/>
  <c r="F3257" i="4"/>
  <c r="E3257" i="4"/>
  <c r="F3275" i="4"/>
  <c r="E3275" i="4"/>
  <c r="E2707" i="4"/>
  <c r="F2707" i="4"/>
  <c r="E2768" i="4"/>
  <c r="F2768" i="4"/>
  <c r="E2798" i="4"/>
  <c r="F2798" i="4"/>
  <c r="F3006" i="4"/>
  <c r="E3006" i="4"/>
  <c r="E3061" i="4"/>
  <c r="F3061" i="4"/>
  <c r="F3078" i="4"/>
  <c r="E3078" i="4"/>
  <c r="F3101" i="4"/>
  <c r="E3101" i="4"/>
  <c r="F3317" i="4"/>
  <c r="E3317" i="4"/>
  <c r="E3348" i="4"/>
  <c r="F3348" i="4"/>
  <c r="E3388" i="4"/>
  <c r="F3388" i="4"/>
  <c r="E3406" i="4"/>
  <c r="F3406" i="4"/>
  <c r="E3424" i="4"/>
  <c r="F3424" i="4"/>
  <c r="E3426" i="4"/>
  <c r="F3426" i="4"/>
  <c r="E3276" i="4"/>
  <c r="F3276" i="4"/>
  <c r="E3294" i="4"/>
  <c r="F3294" i="4"/>
  <c r="E3315" i="4"/>
  <c r="F3315" i="4"/>
  <c r="E3342" i="4"/>
  <c r="F3342" i="4"/>
  <c r="F3296" i="4"/>
  <c r="E3296" i="4"/>
  <c r="F3305" i="4"/>
  <c r="E3305" i="4"/>
  <c r="E3322" i="4"/>
  <c r="F3322" i="4"/>
  <c r="E3450" i="4"/>
  <c r="F3450" i="4"/>
  <c r="E3468" i="4"/>
  <c r="F3468" i="4"/>
  <c r="E3486" i="4"/>
  <c r="F3486" i="4"/>
  <c r="E3504" i="4"/>
  <c r="F3504" i="4"/>
  <c r="E3522" i="4"/>
  <c r="F3522" i="4"/>
  <c r="E3540" i="4"/>
  <c r="F3540" i="4"/>
  <c r="E3558" i="4"/>
  <c r="F3558" i="4"/>
  <c r="E3576" i="4"/>
  <c r="F3576" i="4"/>
  <c r="E3594" i="4"/>
  <c r="F3594" i="4"/>
  <c r="E3358" i="4"/>
  <c r="F3358" i="4"/>
  <c r="F3353" i="4"/>
  <c r="E3353" i="4"/>
  <c r="F3365" i="4"/>
  <c r="E3365" i="4"/>
  <c r="E3409" i="4"/>
  <c r="F3409" i="4"/>
  <c r="E3449" i="4"/>
  <c r="F3449" i="4"/>
  <c r="E3467" i="4"/>
  <c r="F3467" i="4"/>
  <c r="E3485" i="4"/>
  <c r="F3485" i="4"/>
  <c r="E53" i="4"/>
  <c r="F53" i="4"/>
  <c r="E97" i="4"/>
  <c r="F97" i="4"/>
  <c r="E205" i="4"/>
  <c r="F205" i="4"/>
  <c r="E153" i="4"/>
  <c r="F153" i="4"/>
  <c r="E227" i="4"/>
  <c r="F227" i="4"/>
  <c r="E51" i="4"/>
  <c r="F51" i="4"/>
  <c r="E157" i="4"/>
  <c r="F157" i="4"/>
  <c r="E114" i="4"/>
  <c r="F114" i="4"/>
  <c r="E195" i="4"/>
  <c r="F195" i="4"/>
  <c r="E207" i="4"/>
  <c r="F207" i="4"/>
  <c r="E215" i="4"/>
  <c r="F215" i="4"/>
  <c r="E110" i="4"/>
  <c r="F110" i="4"/>
  <c r="E137" i="4"/>
  <c r="F137" i="4"/>
  <c r="E162" i="4"/>
  <c r="F162" i="4"/>
  <c r="E170" i="4"/>
  <c r="F170" i="4"/>
  <c r="E181" i="4"/>
  <c r="F181" i="4"/>
  <c r="E180" i="4"/>
  <c r="F180" i="4"/>
  <c r="F235" i="4"/>
  <c r="E235" i="4"/>
  <c r="E303" i="4"/>
  <c r="F303" i="4"/>
  <c r="E339" i="4"/>
  <c r="F339" i="4"/>
  <c r="E356" i="4"/>
  <c r="F356" i="4"/>
  <c r="E246" i="4"/>
  <c r="F246" i="4"/>
  <c r="E251" i="4"/>
  <c r="F251" i="4"/>
  <c r="E263" i="4"/>
  <c r="F263" i="4"/>
  <c r="E255" i="4"/>
  <c r="F255" i="4"/>
  <c r="E293" i="4"/>
  <c r="F293" i="4"/>
  <c r="E328" i="4"/>
  <c r="F328" i="4"/>
  <c r="E173" i="4"/>
  <c r="F173" i="4"/>
  <c r="E193" i="4"/>
  <c r="F193" i="4"/>
  <c r="F265" i="4"/>
  <c r="E265" i="4"/>
  <c r="E295" i="4"/>
  <c r="F295" i="4"/>
  <c r="E318" i="4"/>
  <c r="F318" i="4"/>
  <c r="E397" i="4"/>
  <c r="F397" i="4"/>
  <c r="E451" i="4"/>
  <c r="F451" i="4"/>
  <c r="E506" i="4"/>
  <c r="F506" i="4"/>
  <c r="F510" i="4"/>
  <c r="E510" i="4"/>
  <c r="E526" i="4"/>
  <c r="F526" i="4"/>
  <c r="E368" i="4"/>
  <c r="F368" i="4"/>
  <c r="E436" i="4"/>
  <c r="F436" i="4"/>
  <c r="E490" i="4"/>
  <c r="F490" i="4"/>
  <c r="F375" i="4"/>
  <c r="E375" i="4"/>
  <c r="E440" i="4"/>
  <c r="F440" i="4"/>
  <c r="E512" i="4"/>
  <c r="F512" i="4"/>
  <c r="E586" i="4"/>
  <c r="F586" i="4"/>
  <c r="E336" i="4"/>
  <c r="F336" i="4"/>
  <c r="E373" i="4"/>
  <c r="F373" i="4"/>
  <c r="E386" i="4"/>
  <c r="F386" i="4"/>
  <c r="E425" i="4"/>
  <c r="F425" i="4"/>
  <c r="E461" i="4"/>
  <c r="F461" i="4"/>
  <c r="E521" i="4"/>
  <c r="F521" i="4"/>
  <c r="E352" i="4"/>
  <c r="F352" i="4"/>
  <c r="E365" i="4"/>
  <c r="F365" i="4"/>
  <c r="E446" i="4"/>
  <c r="F446" i="4"/>
  <c r="F417" i="4"/>
  <c r="E417" i="4"/>
  <c r="F483" i="4"/>
  <c r="E483" i="4"/>
  <c r="F612" i="4"/>
  <c r="E612" i="4"/>
  <c r="E511" i="4"/>
  <c r="F511" i="4"/>
  <c r="F534" i="4"/>
  <c r="E534" i="4"/>
  <c r="E587" i="4"/>
  <c r="F587" i="4"/>
  <c r="E605" i="4"/>
  <c r="F605" i="4"/>
  <c r="E614" i="4"/>
  <c r="F614" i="4"/>
  <c r="E623" i="4"/>
  <c r="F623" i="4"/>
  <c r="E661" i="4"/>
  <c r="F661" i="4"/>
  <c r="F426" i="4"/>
  <c r="E426" i="4"/>
  <c r="F468" i="4"/>
  <c r="E468" i="4"/>
  <c r="E563" i="4"/>
  <c r="F563" i="4"/>
  <c r="E646" i="4"/>
  <c r="F646" i="4"/>
  <c r="E705" i="4"/>
  <c r="F705" i="4"/>
  <c r="F484" i="4"/>
  <c r="E484" i="4"/>
  <c r="F543" i="4"/>
  <c r="E543" i="4"/>
  <c r="E575" i="4"/>
  <c r="F575" i="4"/>
  <c r="E570" i="4"/>
  <c r="F570" i="4"/>
  <c r="E649" i="4"/>
  <c r="F649" i="4"/>
  <c r="F684" i="4"/>
  <c r="E684" i="4"/>
  <c r="E391" i="4"/>
  <c r="F391" i="4"/>
  <c r="F423" i="4"/>
  <c r="E423" i="4"/>
  <c r="F477" i="4"/>
  <c r="E477" i="4"/>
  <c r="F642" i="4"/>
  <c r="E642" i="4"/>
  <c r="E502" i="4"/>
  <c r="F502" i="4"/>
  <c r="E535" i="4"/>
  <c r="F535" i="4"/>
  <c r="E572" i="4"/>
  <c r="F572" i="4"/>
  <c r="E707" i="4"/>
  <c r="F707" i="4"/>
  <c r="E743" i="4"/>
  <c r="F743" i="4"/>
  <c r="E752" i="4"/>
  <c r="F752" i="4"/>
  <c r="E761" i="4"/>
  <c r="F761" i="4"/>
  <c r="E770" i="4"/>
  <c r="F770" i="4"/>
  <c r="E779" i="4"/>
  <c r="F779" i="4"/>
  <c r="E791" i="4"/>
  <c r="F791" i="4"/>
  <c r="E809" i="4"/>
  <c r="F809" i="4"/>
  <c r="E863" i="4"/>
  <c r="F863" i="4"/>
  <c r="E711" i="4"/>
  <c r="F711" i="4"/>
  <c r="E730" i="4"/>
  <c r="F730" i="4"/>
  <c r="E811" i="4"/>
  <c r="F811" i="4"/>
  <c r="E838" i="4"/>
  <c r="F838" i="4"/>
  <c r="E865" i="4"/>
  <c r="F865" i="4"/>
  <c r="E892" i="4"/>
  <c r="F892" i="4"/>
  <c r="E708" i="4"/>
  <c r="F708" i="4"/>
  <c r="E812" i="4"/>
  <c r="F812" i="4"/>
  <c r="E866" i="4"/>
  <c r="F866" i="4"/>
  <c r="E716" i="4"/>
  <c r="F716" i="4"/>
  <c r="E807" i="4"/>
  <c r="F807" i="4"/>
  <c r="E834" i="4"/>
  <c r="F834" i="4"/>
  <c r="E861" i="4"/>
  <c r="F861" i="4"/>
  <c r="E889" i="4"/>
  <c r="F889" i="4"/>
  <c r="E961" i="4"/>
  <c r="F961" i="4"/>
  <c r="E982" i="4"/>
  <c r="F982" i="4"/>
  <c r="E685" i="4"/>
  <c r="F685" i="4"/>
  <c r="E842" i="4"/>
  <c r="F842" i="4"/>
  <c r="E946" i="4"/>
  <c r="F946" i="4"/>
  <c r="E882" i="4"/>
  <c r="F882" i="4"/>
  <c r="E924" i="4"/>
  <c r="F924" i="4"/>
  <c r="E1021" i="4"/>
  <c r="F1021" i="4"/>
  <c r="E912" i="4"/>
  <c r="F912" i="4"/>
  <c r="E936" i="4"/>
  <c r="F936" i="4"/>
  <c r="E1023" i="4"/>
  <c r="F1023" i="4"/>
  <c r="E686" i="4"/>
  <c r="F686" i="4"/>
  <c r="E916" i="4"/>
  <c r="F916" i="4"/>
  <c r="E1016" i="4"/>
  <c r="F1016" i="4"/>
  <c r="E923" i="4"/>
  <c r="F923" i="4"/>
  <c r="E1029" i="4"/>
  <c r="F1029" i="4"/>
  <c r="E932" i="4"/>
  <c r="F932" i="4"/>
  <c r="E1033" i="4"/>
  <c r="F1033" i="4"/>
  <c r="E1087" i="4"/>
  <c r="F1087" i="4"/>
  <c r="E1134" i="4"/>
  <c r="F1134" i="4"/>
  <c r="E1156" i="4"/>
  <c r="F1156" i="4"/>
  <c r="E1153" i="4"/>
  <c r="F1153" i="4"/>
  <c r="E1169" i="4"/>
  <c r="F1169" i="4"/>
  <c r="E1193" i="4"/>
  <c r="F1193" i="4"/>
  <c r="E1243" i="4"/>
  <c r="F1243" i="4"/>
  <c r="E1276" i="4"/>
  <c r="F1276" i="4"/>
  <c r="E1048" i="4"/>
  <c r="F1048" i="4"/>
  <c r="E1066" i="4"/>
  <c r="F1066" i="4"/>
  <c r="E1095" i="4"/>
  <c r="F1095" i="4"/>
  <c r="E1164" i="4"/>
  <c r="F1164" i="4"/>
  <c r="E1235" i="4"/>
  <c r="F1235" i="4"/>
  <c r="E1269" i="4"/>
  <c r="F1269" i="4"/>
  <c r="E1296" i="4"/>
  <c r="F1296" i="4"/>
  <c r="E1089" i="4"/>
  <c r="F1089" i="4"/>
  <c r="E1108" i="4"/>
  <c r="F1108" i="4"/>
  <c r="E1124" i="4"/>
  <c r="F1124" i="4"/>
  <c r="E1170" i="4"/>
  <c r="F1170" i="4"/>
  <c r="E1192" i="4"/>
  <c r="F1192" i="4"/>
  <c r="E1189" i="4"/>
  <c r="F1189" i="4"/>
  <c r="E1205" i="4"/>
  <c r="F1205" i="4"/>
  <c r="E1288" i="4"/>
  <c r="F1288" i="4"/>
  <c r="E1055" i="4"/>
  <c r="F1055" i="4"/>
  <c r="E1082" i="4"/>
  <c r="F1082" i="4"/>
  <c r="E1092" i="4"/>
  <c r="F1092" i="4"/>
  <c r="E1236" i="4"/>
  <c r="F1236" i="4"/>
  <c r="E1263" i="4"/>
  <c r="F1263" i="4"/>
  <c r="F1290" i="4"/>
  <c r="E1290" i="4"/>
  <c r="E1080" i="4"/>
  <c r="F1080" i="4"/>
  <c r="E1118" i="4"/>
  <c r="F1118" i="4"/>
  <c r="E1149" i="4"/>
  <c r="F1149" i="4"/>
  <c r="E1199" i="4"/>
  <c r="F1199" i="4"/>
  <c r="E1229" i="4"/>
  <c r="F1229" i="4"/>
  <c r="E1291" i="4"/>
  <c r="F1291" i="4"/>
  <c r="E1072" i="4"/>
  <c r="F1072" i="4"/>
  <c r="E1241" i="4"/>
  <c r="F1241" i="4"/>
  <c r="E1354" i="4"/>
  <c r="F1354" i="4"/>
  <c r="E1387" i="4"/>
  <c r="F1387" i="4"/>
  <c r="E1423" i="4"/>
  <c r="F1423" i="4"/>
  <c r="E1453" i="4"/>
  <c r="F1453" i="4"/>
  <c r="E1543" i="4"/>
  <c r="F1543" i="4"/>
  <c r="E1597" i="4"/>
  <c r="F1597" i="4"/>
  <c r="E1648" i="4"/>
  <c r="F1648" i="4"/>
  <c r="E1675" i="4"/>
  <c r="F1675" i="4"/>
  <c r="E1319" i="4"/>
  <c r="F1319" i="4"/>
  <c r="E1339" i="4"/>
  <c r="F1339" i="4"/>
  <c r="E1395" i="4"/>
  <c r="F1395" i="4"/>
  <c r="E1403" i="4"/>
  <c r="F1403" i="4"/>
  <c r="E1473" i="4"/>
  <c r="F1473" i="4"/>
  <c r="E1476" i="4"/>
  <c r="F1476" i="4"/>
  <c r="E1517" i="4"/>
  <c r="F1517" i="4"/>
  <c r="E1571" i="4"/>
  <c r="F1571" i="4"/>
  <c r="E1614" i="4"/>
  <c r="F1614" i="4"/>
  <c r="E1640" i="4"/>
  <c r="F1640" i="4"/>
  <c r="E1349" i="4"/>
  <c r="F1349" i="4"/>
  <c r="E1351" i="4"/>
  <c r="F1351" i="4"/>
  <c r="E1411" i="4"/>
  <c r="F1411" i="4"/>
  <c r="E1438" i="4"/>
  <c r="F1438" i="4"/>
  <c r="E1467" i="4"/>
  <c r="F1467" i="4"/>
  <c r="E1481" i="4"/>
  <c r="F1481" i="4"/>
  <c r="E1564" i="4"/>
  <c r="F1564" i="4"/>
  <c r="E1624" i="4"/>
  <c r="F1624" i="4"/>
  <c r="E1700" i="4"/>
  <c r="F1700" i="4"/>
  <c r="E1331" i="4"/>
  <c r="F1331" i="4"/>
  <c r="E1358" i="4"/>
  <c r="F1358" i="4"/>
  <c r="E1360" i="4"/>
  <c r="F1360" i="4"/>
  <c r="F1428" i="4"/>
  <c r="E1428" i="4"/>
  <c r="F1461" i="4"/>
  <c r="E1461" i="4"/>
  <c r="E1518" i="4"/>
  <c r="F1518" i="4"/>
  <c r="E1371" i="4"/>
  <c r="F1371" i="4"/>
  <c r="E1407" i="4"/>
  <c r="F1407" i="4"/>
  <c r="E1434" i="4"/>
  <c r="F1434" i="4"/>
  <c r="E1381" i="4"/>
  <c r="F1381" i="4"/>
  <c r="E1380" i="4"/>
  <c r="F1380" i="4"/>
  <c r="E1558" i="4"/>
  <c r="F1558" i="4"/>
  <c r="E1637" i="4"/>
  <c r="F1637" i="4"/>
  <c r="E1702" i="4"/>
  <c r="F1702" i="4"/>
  <c r="E1809" i="4"/>
  <c r="F1809" i="4"/>
  <c r="E1836" i="4"/>
  <c r="F1836" i="4"/>
  <c r="E1863" i="4"/>
  <c r="F1863" i="4"/>
  <c r="E1890" i="4"/>
  <c r="F1890" i="4"/>
  <c r="E1919" i="4"/>
  <c r="F1919" i="4"/>
  <c r="E1524" i="4"/>
  <c r="F1524" i="4"/>
  <c r="E1574" i="4"/>
  <c r="F1574" i="4"/>
  <c r="E1600" i="4"/>
  <c r="F1600" i="4"/>
  <c r="F1653" i="4"/>
  <c r="E1653" i="4"/>
  <c r="E1667" i="4"/>
  <c r="F1667" i="4"/>
  <c r="E1732" i="4"/>
  <c r="F1732" i="4"/>
  <c r="E1741" i="4"/>
  <c r="F1741" i="4"/>
  <c r="E1750" i="4"/>
  <c r="F1750" i="4"/>
  <c r="E1759" i="4"/>
  <c r="F1759" i="4"/>
  <c r="E1768" i="4"/>
  <c r="F1768" i="4"/>
  <c r="E1777" i="4"/>
  <c r="F1777" i="4"/>
  <c r="E1786" i="4"/>
  <c r="F1786" i="4"/>
  <c r="E1795" i="4"/>
  <c r="F1795" i="4"/>
  <c r="E1813" i="4"/>
  <c r="F1813" i="4"/>
  <c r="E1855" i="4"/>
  <c r="F1855" i="4"/>
  <c r="E1909" i="4"/>
  <c r="F1909" i="4"/>
  <c r="E1975" i="4"/>
  <c r="F1975" i="4"/>
  <c r="E2011" i="4"/>
  <c r="F2011" i="4"/>
  <c r="E1325" i="4"/>
  <c r="F1325" i="4"/>
  <c r="E1567" i="4"/>
  <c r="F1567" i="4"/>
  <c r="E1688" i="4"/>
  <c r="F1688" i="4"/>
  <c r="E1728" i="4"/>
  <c r="F1728" i="4"/>
  <c r="E1721" i="4"/>
  <c r="F1721" i="4"/>
  <c r="E1805" i="4"/>
  <c r="F1805" i="4"/>
  <c r="E1832" i="4"/>
  <c r="F1832" i="4"/>
  <c r="E1859" i="4"/>
  <c r="F1859" i="4"/>
  <c r="E1886" i="4"/>
  <c r="F1886" i="4"/>
  <c r="E1933" i="4"/>
  <c r="F1933" i="4"/>
  <c r="E1954" i="4"/>
  <c r="F1954" i="4"/>
  <c r="E1542" i="4"/>
  <c r="F1542" i="4"/>
  <c r="E1583" i="4"/>
  <c r="F1583" i="4"/>
  <c r="E1608" i="4"/>
  <c r="F1608" i="4"/>
  <c r="E1694" i="4"/>
  <c r="F1694" i="4"/>
  <c r="E1831" i="4"/>
  <c r="F1831" i="4"/>
  <c r="E1885" i="4"/>
  <c r="F1885" i="4"/>
  <c r="E1916" i="4"/>
  <c r="F1916" i="4"/>
  <c r="E1987" i="4"/>
  <c r="F1987" i="4"/>
  <c r="E2041" i="4"/>
  <c r="F2041" i="4"/>
  <c r="E2095" i="4"/>
  <c r="F2095" i="4"/>
  <c r="E1576" i="4"/>
  <c r="F1576" i="4"/>
  <c r="E1676" i="4"/>
  <c r="F1676" i="4"/>
  <c r="E1711" i="4"/>
  <c r="F1711" i="4"/>
  <c r="F1704" i="4"/>
  <c r="E1704" i="4"/>
  <c r="E1817" i="4"/>
  <c r="F1817" i="4"/>
  <c r="E1844" i="4"/>
  <c r="F1844" i="4"/>
  <c r="E1871" i="4"/>
  <c r="F1871" i="4"/>
  <c r="E1898" i="4"/>
  <c r="F1898" i="4"/>
  <c r="F1984" i="4"/>
  <c r="E1984" i="4"/>
  <c r="F2020" i="4"/>
  <c r="E2020" i="4"/>
  <c r="F1299" i="4"/>
  <c r="E1299" i="4"/>
  <c r="E1502" i="4"/>
  <c r="F1502" i="4"/>
  <c r="E1515" i="4"/>
  <c r="F1515" i="4"/>
  <c r="E1520" i="4"/>
  <c r="F1520" i="4"/>
  <c r="E1641" i="4"/>
  <c r="F1641" i="4"/>
  <c r="E1834" i="4"/>
  <c r="F1834" i="4"/>
  <c r="E1888" i="4"/>
  <c r="F1888" i="4"/>
  <c r="E1936" i="4"/>
  <c r="F1936" i="4"/>
  <c r="E2034" i="4"/>
  <c r="F2034" i="4"/>
  <c r="E2047" i="4"/>
  <c r="F2047" i="4"/>
  <c r="E2072" i="4"/>
  <c r="F2072" i="4"/>
  <c r="E2143" i="4"/>
  <c r="F2143" i="4"/>
  <c r="E2161" i="4"/>
  <c r="F2161" i="4"/>
  <c r="E2179" i="4"/>
  <c r="F2179" i="4"/>
  <c r="E2197" i="4"/>
  <c r="F2197" i="4"/>
  <c r="E2215" i="4"/>
  <c r="F2215" i="4"/>
  <c r="F2234" i="4"/>
  <c r="E2234" i="4"/>
  <c r="E2052" i="4"/>
  <c r="F2052" i="4"/>
  <c r="E2099" i="4"/>
  <c r="F2099" i="4"/>
  <c r="E2094" i="4"/>
  <c r="F2094" i="4"/>
  <c r="E2067" i="4"/>
  <c r="F2067" i="4"/>
  <c r="E2080" i="4"/>
  <c r="F2080" i="4"/>
  <c r="E2109" i="4"/>
  <c r="F2109" i="4"/>
  <c r="E2286" i="4"/>
  <c r="F2286" i="4"/>
  <c r="E2340" i="4"/>
  <c r="F2340" i="4"/>
  <c r="E2070" i="4"/>
  <c r="F2070" i="4"/>
  <c r="E2076" i="4"/>
  <c r="F2076" i="4"/>
  <c r="F2213" i="4"/>
  <c r="E2213" i="4"/>
  <c r="F2231" i="4"/>
  <c r="E2231" i="4"/>
  <c r="F2249" i="4"/>
  <c r="E2249" i="4"/>
  <c r="E2283" i="4"/>
  <c r="F2283" i="4"/>
  <c r="E2319" i="4"/>
  <c r="F2319" i="4"/>
  <c r="E2355" i="4"/>
  <c r="F2355" i="4"/>
  <c r="E2075" i="4"/>
  <c r="F2075" i="4"/>
  <c r="E2138" i="4"/>
  <c r="F2138" i="4"/>
  <c r="E2156" i="4"/>
  <c r="F2156" i="4"/>
  <c r="E2174" i="4"/>
  <c r="F2174" i="4"/>
  <c r="E2192" i="4"/>
  <c r="F2192" i="4"/>
  <c r="F2321" i="4"/>
  <c r="E2321" i="4"/>
  <c r="E2120" i="4"/>
  <c r="F2120" i="4"/>
  <c r="E2127" i="4"/>
  <c r="F2127" i="4"/>
  <c r="E2242" i="4"/>
  <c r="F2242" i="4"/>
  <c r="E2366" i="4"/>
  <c r="F2366" i="4"/>
  <c r="E2419" i="4"/>
  <c r="F2419" i="4"/>
  <c r="E2502" i="4"/>
  <c r="F2502" i="4"/>
  <c r="E2529" i="4"/>
  <c r="F2529" i="4"/>
  <c r="E2556" i="4"/>
  <c r="F2556" i="4"/>
  <c r="E2583" i="4"/>
  <c r="F2583" i="4"/>
  <c r="E2610" i="4"/>
  <c r="F2610" i="4"/>
  <c r="E2637" i="4"/>
  <c r="F2637" i="4"/>
  <c r="E2664" i="4"/>
  <c r="F2664" i="4"/>
  <c r="E2715" i="4"/>
  <c r="F2715" i="4"/>
  <c r="E2353" i="4"/>
  <c r="F2353" i="4"/>
  <c r="E2521" i="4"/>
  <c r="F2521" i="4"/>
  <c r="E2575" i="4"/>
  <c r="F2575" i="4"/>
  <c r="E2629" i="4"/>
  <c r="F2629" i="4"/>
  <c r="E2683" i="4"/>
  <c r="F2683" i="4"/>
  <c r="E2431" i="4"/>
  <c r="F2431" i="4"/>
  <c r="E2449" i="4"/>
  <c r="F2449" i="4"/>
  <c r="E2505" i="4"/>
  <c r="F2505" i="4"/>
  <c r="E2532" i="4"/>
  <c r="F2532" i="4"/>
  <c r="E2559" i="4"/>
  <c r="F2559" i="4"/>
  <c r="E2586" i="4"/>
  <c r="F2586" i="4"/>
  <c r="E2613" i="4"/>
  <c r="F2613" i="4"/>
  <c r="E2640" i="4"/>
  <c r="F2640" i="4"/>
  <c r="E2667" i="4"/>
  <c r="F2667" i="4"/>
  <c r="E2710" i="4"/>
  <c r="F2710" i="4"/>
  <c r="E2737" i="4"/>
  <c r="F2737" i="4"/>
  <c r="E2357" i="4"/>
  <c r="F2357" i="4"/>
  <c r="E2410" i="4"/>
  <c r="F2410" i="4"/>
  <c r="E2430" i="4"/>
  <c r="F2430" i="4"/>
  <c r="E2448" i="4"/>
  <c r="F2448" i="4"/>
  <c r="E2463" i="4"/>
  <c r="F2463" i="4"/>
  <c r="E2472" i="4"/>
  <c r="F2472" i="4"/>
  <c r="E2481" i="4"/>
  <c r="F2481" i="4"/>
  <c r="E2490" i="4"/>
  <c r="F2490" i="4"/>
  <c r="E2506" i="4"/>
  <c r="F2506" i="4"/>
  <c r="E2542" i="4"/>
  <c r="F2542" i="4"/>
  <c r="E2596" i="4"/>
  <c r="F2596" i="4"/>
  <c r="E2650" i="4"/>
  <c r="F2650" i="4"/>
  <c r="E2723" i="4"/>
  <c r="F2723" i="4"/>
  <c r="E2370" i="4"/>
  <c r="F2370" i="4"/>
  <c r="F2499" i="4"/>
  <c r="E2499" i="4"/>
  <c r="F2526" i="4"/>
  <c r="E2526" i="4"/>
  <c r="F2553" i="4"/>
  <c r="E2553" i="4"/>
  <c r="F2580" i="4"/>
  <c r="E2580" i="4"/>
  <c r="F2607" i="4"/>
  <c r="E2607" i="4"/>
  <c r="F2634" i="4"/>
  <c r="E2634" i="4"/>
  <c r="F2661" i="4"/>
  <c r="E2661" i="4"/>
  <c r="E2689" i="4"/>
  <c r="F2689" i="4"/>
  <c r="E2545" i="4"/>
  <c r="F2545" i="4"/>
  <c r="E2599" i="4"/>
  <c r="F2599" i="4"/>
  <c r="E2653" i="4"/>
  <c r="F2653" i="4"/>
  <c r="E2774" i="4"/>
  <c r="F2774" i="4"/>
  <c r="E2836" i="4"/>
  <c r="F2836" i="4"/>
  <c r="E2845" i="4"/>
  <c r="F2845" i="4"/>
  <c r="E2854" i="4"/>
  <c r="F2854" i="4"/>
  <c r="E2863" i="4"/>
  <c r="F2863" i="4"/>
  <c r="E2872" i="4"/>
  <c r="F2872" i="4"/>
  <c r="E2881" i="4"/>
  <c r="F2881" i="4"/>
  <c r="E2890" i="4"/>
  <c r="F2890" i="4"/>
  <c r="E2899" i="4"/>
  <c r="F2899" i="4"/>
  <c r="E2908" i="4"/>
  <c r="F2908" i="4"/>
  <c r="E2917" i="4"/>
  <c r="F2917" i="4"/>
  <c r="E2926" i="4"/>
  <c r="F2926" i="4"/>
  <c r="E2935" i="4"/>
  <c r="F2935" i="4"/>
  <c r="E2944" i="4"/>
  <c r="F2944" i="4"/>
  <c r="E2953" i="4"/>
  <c r="F2953" i="4"/>
  <c r="E2962" i="4"/>
  <c r="F2962" i="4"/>
  <c r="E2971" i="4"/>
  <c r="F2971" i="4"/>
  <c r="E2980" i="4"/>
  <c r="F2980" i="4"/>
  <c r="E2989" i="4"/>
  <c r="F2989" i="4"/>
  <c r="E2998" i="4"/>
  <c r="F2998" i="4"/>
  <c r="E3011" i="4"/>
  <c r="F3011" i="4"/>
  <c r="E3035" i="4"/>
  <c r="F3035" i="4"/>
  <c r="E3049" i="4"/>
  <c r="F3049" i="4"/>
  <c r="E2740" i="4"/>
  <c r="F2740" i="4"/>
  <c r="E2758" i="4"/>
  <c r="F2758" i="4"/>
  <c r="E2785" i="4"/>
  <c r="F2785" i="4"/>
  <c r="E2819" i="4"/>
  <c r="F2819" i="4"/>
  <c r="F3036" i="4"/>
  <c r="E3036" i="4"/>
  <c r="F2772" i="4"/>
  <c r="E2772" i="4"/>
  <c r="F2811" i="4"/>
  <c r="E2811" i="4"/>
  <c r="E3038" i="4"/>
  <c r="F3038" i="4"/>
  <c r="E2753" i="4"/>
  <c r="F2753" i="4"/>
  <c r="E2780" i="4"/>
  <c r="F2780" i="4"/>
  <c r="E2799" i="4"/>
  <c r="F2799" i="4"/>
  <c r="F3021" i="4"/>
  <c r="E3021" i="4"/>
  <c r="E3054" i="4"/>
  <c r="F3054" i="4"/>
  <c r="E3085" i="4"/>
  <c r="F3085" i="4"/>
  <c r="E2770" i="4"/>
  <c r="F2770" i="4"/>
  <c r="E3032" i="4"/>
  <c r="F3032" i="4"/>
  <c r="E3037" i="4"/>
  <c r="F3037" i="4"/>
  <c r="F3069" i="4"/>
  <c r="E3069" i="4"/>
  <c r="F3113" i="4"/>
  <c r="E3113" i="4"/>
  <c r="F3206" i="4"/>
  <c r="E3206" i="4"/>
  <c r="F3224" i="4"/>
  <c r="E3224" i="4"/>
  <c r="F3242" i="4"/>
  <c r="E3242" i="4"/>
  <c r="F3260" i="4"/>
  <c r="E3260" i="4"/>
  <c r="F3278" i="4"/>
  <c r="E3278" i="4"/>
  <c r="F2700" i="4"/>
  <c r="E2700" i="4"/>
  <c r="E2766" i="4"/>
  <c r="F2766" i="4"/>
  <c r="E2793" i="4"/>
  <c r="F2793" i="4"/>
  <c r="F3015" i="4"/>
  <c r="E3015" i="4"/>
  <c r="E3066" i="4"/>
  <c r="F3066" i="4"/>
  <c r="E3100" i="4"/>
  <c r="F3100" i="4"/>
  <c r="E3343" i="4"/>
  <c r="F3343" i="4"/>
  <c r="E3361" i="4"/>
  <c r="F3361" i="4"/>
  <c r="F3107" i="4"/>
  <c r="E3107" i="4"/>
  <c r="F3326" i="4"/>
  <c r="E3326" i="4"/>
  <c r="E3376" i="4"/>
  <c r="F3376" i="4"/>
  <c r="E3366" i="4"/>
  <c r="F3366" i="4"/>
  <c r="E3384" i="4"/>
  <c r="F3384" i="4"/>
  <c r="E3402" i="4"/>
  <c r="F3402" i="4"/>
  <c r="E3432" i="4"/>
  <c r="F3432" i="4"/>
  <c r="E3280" i="4"/>
  <c r="F3280" i="4"/>
  <c r="E3279" i="4"/>
  <c r="F3279" i="4"/>
  <c r="E3297" i="4"/>
  <c r="F3297" i="4"/>
  <c r="E3346" i="4"/>
  <c r="F3346" i="4"/>
  <c r="E3277" i="4"/>
  <c r="F3277" i="4"/>
  <c r="E3298" i="4"/>
  <c r="F3298" i="4"/>
  <c r="E3307" i="4"/>
  <c r="F3307" i="4"/>
  <c r="E3325" i="4"/>
  <c r="F3325" i="4"/>
  <c r="E3453" i="4"/>
  <c r="F3453" i="4"/>
  <c r="E3471" i="4"/>
  <c r="F3471" i="4"/>
  <c r="E3489" i="4"/>
  <c r="F3489" i="4"/>
  <c r="E3507" i="4"/>
  <c r="F3507" i="4"/>
  <c r="E3525" i="4"/>
  <c r="F3525" i="4"/>
  <c r="E3543" i="4"/>
  <c r="F3543" i="4"/>
  <c r="E3561" i="4"/>
  <c r="F3561" i="4"/>
  <c r="E3579" i="4"/>
  <c r="F3579" i="4"/>
  <c r="E3597" i="4"/>
  <c r="F3597" i="4"/>
  <c r="E3340" i="4"/>
  <c r="F3340" i="4"/>
  <c r="E3379" i="4"/>
  <c r="F3379" i="4"/>
  <c r="E3391" i="4"/>
  <c r="F3391" i="4"/>
  <c r="E3415" i="4"/>
  <c r="F3415" i="4"/>
  <c r="E3435" i="4"/>
  <c r="F3435" i="4"/>
  <c r="E3452" i="4"/>
  <c r="F3452" i="4"/>
  <c r="E3470" i="4"/>
  <c r="F3470" i="4"/>
  <c r="E3488" i="4"/>
  <c r="F3488" i="4"/>
  <c r="E80" i="4"/>
  <c r="F80" i="4"/>
  <c r="F197" i="4"/>
  <c r="E197" i="4"/>
  <c r="E126" i="4"/>
  <c r="F126" i="4"/>
  <c r="E324" i="4"/>
  <c r="F324" i="4"/>
  <c r="E99" i="4"/>
  <c r="F99" i="4"/>
  <c r="E254" i="4"/>
  <c r="F254" i="4"/>
  <c r="E74" i="4"/>
  <c r="F74" i="4"/>
  <c r="E84" i="4"/>
  <c r="F84" i="4"/>
  <c r="E102" i="4"/>
  <c r="F102" i="4"/>
  <c r="E106" i="4"/>
  <c r="F106" i="4"/>
  <c r="E133" i="4"/>
  <c r="F133" i="4"/>
  <c r="E166" i="4"/>
  <c r="F166" i="4"/>
  <c r="E123" i="4"/>
  <c r="F123" i="4"/>
  <c r="E200" i="4"/>
  <c r="F200" i="4"/>
  <c r="E214" i="4"/>
  <c r="F214" i="4"/>
  <c r="E221" i="4"/>
  <c r="F221" i="4"/>
  <c r="E260" i="4"/>
  <c r="F260" i="4"/>
  <c r="E101" i="4"/>
  <c r="F101" i="4"/>
  <c r="E117" i="4"/>
  <c r="F117" i="4"/>
  <c r="E144" i="4"/>
  <c r="F144" i="4"/>
  <c r="E168" i="4"/>
  <c r="F168" i="4"/>
  <c r="E178" i="4"/>
  <c r="F178" i="4"/>
  <c r="E183" i="4"/>
  <c r="F183" i="4"/>
  <c r="F229" i="4"/>
  <c r="E229" i="4"/>
  <c r="E305" i="4"/>
  <c r="F305" i="4"/>
  <c r="E341" i="4"/>
  <c r="F341" i="4"/>
  <c r="E240" i="4"/>
  <c r="F240" i="4"/>
  <c r="E231" i="4"/>
  <c r="F231" i="4"/>
  <c r="E243" i="4"/>
  <c r="F243" i="4"/>
  <c r="E282" i="4"/>
  <c r="F282" i="4"/>
  <c r="E283" i="4"/>
  <c r="F283" i="4"/>
  <c r="E326" i="4"/>
  <c r="F326" i="4"/>
  <c r="E190" i="4"/>
  <c r="F190" i="4"/>
  <c r="E191" i="4"/>
  <c r="F191" i="4"/>
  <c r="E274" i="4"/>
  <c r="F274" i="4"/>
  <c r="E300" i="4"/>
  <c r="F300" i="4"/>
  <c r="E316" i="4"/>
  <c r="F316" i="4"/>
  <c r="E398" i="4"/>
  <c r="F398" i="4"/>
  <c r="E452" i="4"/>
  <c r="F452" i="4"/>
  <c r="E518" i="4"/>
  <c r="F518" i="4"/>
  <c r="E536" i="4"/>
  <c r="F536" i="4"/>
  <c r="E532" i="4"/>
  <c r="F532" i="4"/>
  <c r="F372" i="4"/>
  <c r="E372" i="4"/>
  <c r="E437" i="4"/>
  <c r="F437" i="4"/>
  <c r="E491" i="4"/>
  <c r="F491" i="4"/>
  <c r="E314" i="4"/>
  <c r="F314" i="4"/>
  <c r="E403" i="4"/>
  <c r="F403" i="4"/>
  <c r="E457" i="4"/>
  <c r="F457" i="4"/>
  <c r="E556" i="4"/>
  <c r="F556" i="4"/>
  <c r="E595" i="4"/>
  <c r="F595" i="4"/>
  <c r="E334" i="4"/>
  <c r="F334" i="4"/>
  <c r="E377" i="4"/>
  <c r="F377" i="4"/>
  <c r="E389" i="4"/>
  <c r="F389" i="4"/>
  <c r="F414" i="4"/>
  <c r="E414" i="4"/>
  <c r="F450" i="4"/>
  <c r="E450" i="4"/>
  <c r="E527" i="4"/>
  <c r="F527" i="4"/>
  <c r="E364" i="4"/>
  <c r="F364" i="4"/>
  <c r="E409" i="4"/>
  <c r="F409" i="4"/>
  <c r="E463" i="4"/>
  <c r="F463" i="4"/>
  <c r="E370" i="4"/>
  <c r="F370" i="4"/>
  <c r="F429" i="4"/>
  <c r="E429" i="4"/>
  <c r="F471" i="4"/>
  <c r="E471" i="4"/>
  <c r="E640" i="4"/>
  <c r="F640" i="4"/>
  <c r="F420" i="4"/>
  <c r="E420" i="4"/>
  <c r="F507" i="4"/>
  <c r="E507" i="4"/>
  <c r="F549" i="4"/>
  <c r="E549" i="4"/>
  <c r="E598" i="4"/>
  <c r="F598" i="4"/>
  <c r="E607" i="4"/>
  <c r="F607" i="4"/>
  <c r="E616" i="4"/>
  <c r="F616" i="4"/>
  <c r="E625" i="4"/>
  <c r="F625" i="4"/>
  <c r="E662" i="4"/>
  <c r="F662" i="4"/>
  <c r="F430" i="4"/>
  <c r="E430" i="4"/>
  <c r="F480" i="4"/>
  <c r="E480" i="4"/>
  <c r="E592" i="4"/>
  <c r="F592" i="4"/>
  <c r="E647" i="4"/>
  <c r="F647" i="4"/>
  <c r="E713" i="4"/>
  <c r="F713" i="4"/>
  <c r="E485" i="4"/>
  <c r="F485" i="4"/>
  <c r="F541" i="4"/>
  <c r="E541" i="4"/>
  <c r="E580" i="4"/>
  <c r="F580" i="4"/>
  <c r="F573" i="4"/>
  <c r="E573" i="4"/>
  <c r="E650" i="4"/>
  <c r="F650" i="4"/>
  <c r="F381" i="4"/>
  <c r="E381" i="4"/>
  <c r="E388" i="4"/>
  <c r="F388" i="4"/>
  <c r="F435" i="4"/>
  <c r="E435" i="4"/>
  <c r="F495" i="4"/>
  <c r="E495" i="4"/>
  <c r="E634" i="4"/>
  <c r="F634" i="4"/>
  <c r="E670" i="4"/>
  <c r="F670" i="4"/>
  <c r="E503" i="4"/>
  <c r="F503" i="4"/>
  <c r="F540" i="4"/>
  <c r="E540" i="4"/>
  <c r="F637" i="4"/>
  <c r="E637" i="4"/>
  <c r="F651" i="4"/>
  <c r="E651" i="4"/>
  <c r="E736" i="4"/>
  <c r="F736" i="4"/>
  <c r="E745" i="4"/>
  <c r="F745" i="4"/>
  <c r="E754" i="4"/>
  <c r="F754" i="4"/>
  <c r="E763" i="4"/>
  <c r="F763" i="4"/>
  <c r="E772" i="4"/>
  <c r="F772" i="4"/>
  <c r="E781" i="4"/>
  <c r="F781" i="4"/>
  <c r="E794" i="4"/>
  <c r="F794" i="4"/>
  <c r="E818" i="4"/>
  <c r="F818" i="4"/>
  <c r="E872" i="4"/>
  <c r="F872" i="4"/>
  <c r="E724" i="4"/>
  <c r="F724" i="4"/>
  <c r="E734" i="4"/>
  <c r="F734" i="4"/>
  <c r="E813" i="4"/>
  <c r="F813" i="4"/>
  <c r="E840" i="4"/>
  <c r="F840" i="4"/>
  <c r="E867" i="4"/>
  <c r="F867" i="4"/>
  <c r="E689" i="4"/>
  <c r="F689" i="4"/>
  <c r="E821" i="4"/>
  <c r="F821" i="4"/>
  <c r="E876" i="4"/>
  <c r="F876" i="4"/>
  <c r="E814" i="4"/>
  <c r="F814" i="4"/>
  <c r="E841" i="4"/>
  <c r="F841" i="4"/>
  <c r="E868" i="4"/>
  <c r="F868" i="4"/>
  <c r="E896" i="4"/>
  <c r="F896" i="4"/>
  <c r="E964" i="4"/>
  <c r="F964" i="4"/>
  <c r="F988" i="4"/>
  <c r="E988" i="4"/>
  <c r="E693" i="4"/>
  <c r="F693" i="4"/>
  <c r="E851" i="4"/>
  <c r="F851" i="4"/>
  <c r="E943" i="4"/>
  <c r="F943" i="4"/>
  <c r="E1008" i="4"/>
  <c r="F1008" i="4"/>
  <c r="E898" i="4"/>
  <c r="F898" i="4"/>
  <c r="E920" i="4"/>
  <c r="F920" i="4"/>
  <c r="E1001" i="4"/>
  <c r="F1001" i="4"/>
  <c r="E1030" i="4"/>
  <c r="F1030" i="4"/>
  <c r="E910" i="4"/>
  <c r="F910" i="4"/>
  <c r="F991" i="4"/>
  <c r="E991" i="4"/>
  <c r="E1032" i="4"/>
  <c r="F1032" i="4"/>
  <c r="E691" i="4"/>
  <c r="F691" i="4"/>
  <c r="E914" i="4"/>
  <c r="F914" i="4"/>
  <c r="E1018" i="4"/>
  <c r="F1018" i="4"/>
  <c r="E929" i="4"/>
  <c r="F929" i="4"/>
  <c r="E937" i="4"/>
  <c r="F937" i="4"/>
  <c r="E1071" i="4"/>
  <c r="F1071" i="4"/>
  <c r="E1096" i="4"/>
  <c r="F1096" i="4"/>
  <c r="E1112" i="4"/>
  <c r="F1112" i="4"/>
  <c r="E1154" i="4"/>
  <c r="F1154" i="4"/>
  <c r="E1185" i="4"/>
  <c r="F1185" i="4"/>
  <c r="E1177" i="4"/>
  <c r="F1177" i="4"/>
  <c r="E1196" i="4"/>
  <c r="F1196" i="4"/>
  <c r="E1222" i="4"/>
  <c r="F1222" i="4"/>
  <c r="E1285" i="4"/>
  <c r="F1285" i="4"/>
  <c r="E1046" i="4"/>
  <c r="F1046" i="4"/>
  <c r="E1064" i="4"/>
  <c r="F1064" i="4"/>
  <c r="E1093" i="4"/>
  <c r="F1093" i="4"/>
  <c r="E1191" i="4"/>
  <c r="F1191" i="4"/>
  <c r="E1244" i="4"/>
  <c r="F1244" i="4"/>
  <c r="E1271" i="4"/>
  <c r="F1271" i="4"/>
  <c r="E1298" i="4"/>
  <c r="F1298" i="4"/>
  <c r="E1078" i="4"/>
  <c r="F1078" i="4"/>
  <c r="E1140" i="4"/>
  <c r="F1140" i="4"/>
  <c r="E1132" i="4"/>
  <c r="F1132" i="4"/>
  <c r="E1148" i="4"/>
  <c r="F1148" i="4"/>
  <c r="E1190" i="4"/>
  <c r="F1190" i="4"/>
  <c r="E1221" i="4"/>
  <c r="F1221" i="4"/>
  <c r="E1232" i="4"/>
  <c r="F1232" i="4"/>
  <c r="E1297" i="4"/>
  <c r="F1297" i="4"/>
  <c r="E1058" i="4"/>
  <c r="F1058" i="4"/>
  <c r="E1065" i="4"/>
  <c r="F1065" i="4"/>
  <c r="E1119" i="4"/>
  <c r="F1119" i="4"/>
  <c r="E1238" i="4"/>
  <c r="F1238" i="4"/>
  <c r="E1265" i="4"/>
  <c r="F1265" i="4"/>
  <c r="E1292" i="4"/>
  <c r="F1292" i="4"/>
  <c r="E1125" i="4"/>
  <c r="F1125" i="4"/>
  <c r="E1147" i="4"/>
  <c r="F1147" i="4"/>
  <c r="E1206" i="4"/>
  <c r="F1206" i="4"/>
  <c r="E1246" i="4"/>
  <c r="F1246" i="4"/>
  <c r="E1070" i="4"/>
  <c r="F1070" i="4"/>
  <c r="E1104" i="4"/>
  <c r="F1104" i="4"/>
  <c r="E1234" i="4"/>
  <c r="F1234" i="4"/>
  <c r="E1248" i="4"/>
  <c r="F1248" i="4"/>
  <c r="E1388" i="4"/>
  <c r="F1388" i="4"/>
  <c r="E1424" i="4"/>
  <c r="F1424" i="4"/>
  <c r="E1454" i="4"/>
  <c r="F1454" i="4"/>
  <c r="E1490" i="4"/>
  <c r="F1490" i="4"/>
  <c r="E1552" i="4"/>
  <c r="F1552" i="4"/>
  <c r="E1603" i="4"/>
  <c r="F1603" i="4"/>
  <c r="E1657" i="4"/>
  <c r="F1657" i="4"/>
  <c r="E1656" i="4"/>
  <c r="F1656" i="4"/>
  <c r="F1317" i="4"/>
  <c r="E1317" i="4"/>
  <c r="E1346" i="4"/>
  <c r="F1346" i="4"/>
  <c r="E1393" i="4"/>
  <c r="F1393" i="4"/>
  <c r="F1410" i="4"/>
  <c r="E1410" i="4"/>
  <c r="E1478" i="4"/>
  <c r="F1478" i="4"/>
  <c r="F1479" i="4"/>
  <c r="E1479" i="4"/>
  <c r="E1526" i="4"/>
  <c r="F1526" i="4"/>
  <c r="E1580" i="4"/>
  <c r="F1580" i="4"/>
  <c r="E1616" i="4"/>
  <c r="F1616" i="4"/>
  <c r="E1652" i="4"/>
  <c r="F1652" i="4"/>
  <c r="E1352" i="4"/>
  <c r="F1352" i="4"/>
  <c r="E1418" i="4"/>
  <c r="F1418" i="4"/>
  <c r="E1445" i="4"/>
  <c r="F1445" i="4"/>
  <c r="E1470" i="4"/>
  <c r="F1470" i="4"/>
  <c r="E1485" i="4"/>
  <c r="F1485" i="4"/>
  <c r="E1573" i="4"/>
  <c r="F1573" i="4"/>
  <c r="E1633" i="4"/>
  <c r="F1633" i="4"/>
  <c r="E1304" i="4"/>
  <c r="F1304" i="4"/>
  <c r="E1334" i="4"/>
  <c r="F1334" i="4"/>
  <c r="E1361" i="4"/>
  <c r="F1361" i="4"/>
  <c r="F1356" i="4"/>
  <c r="E1356" i="4"/>
  <c r="E1435" i="4"/>
  <c r="F1435" i="4"/>
  <c r="E1510" i="4"/>
  <c r="F1510" i="4"/>
  <c r="E1660" i="4"/>
  <c r="F1660" i="4"/>
  <c r="E1367" i="4"/>
  <c r="F1367" i="4"/>
  <c r="E1369" i="4"/>
  <c r="F1369" i="4"/>
  <c r="E1405" i="4"/>
  <c r="F1405" i="4"/>
  <c r="E1432" i="4"/>
  <c r="F1432" i="4"/>
  <c r="E1376" i="4"/>
  <c r="F1376" i="4"/>
  <c r="E1378" i="4"/>
  <c r="F1378" i="4"/>
  <c r="E1541" i="4"/>
  <c r="F1541" i="4"/>
  <c r="E1664" i="4"/>
  <c r="F1664" i="4"/>
  <c r="E1683" i="4"/>
  <c r="F1683" i="4"/>
  <c r="E1811" i="4"/>
  <c r="F1811" i="4"/>
  <c r="E1838" i="4"/>
  <c r="F1838" i="4"/>
  <c r="E1865" i="4"/>
  <c r="F1865" i="4"/>
  <c r="E1892" i="4"/>
  <c r="F1892" i="4"/>
  <c r="E1925" i="4"/>
  <c r="F1925" i="4"/>
  <c r="E1533" i="4"/>
  <c r="F1533" i="4"/>
  <c r="E1572" i="4"/>
  <c r="F1572" i="4"/>
  <c r="E1584" i="4"/>
  <c r="F1584" i="4"/>
  <c r="E1647" i="4"/>
  <c r="F1647" i="4"/>
  <c r="E1693" i="4"/>
  <c r="F1693" i="4"/>
  <c r="E1734" i="4"/>
  <c r="F1734" i="4"/>
  <c r="E1743" i="4"/>
  <c r="F1743" i="4"/>
  <c r="E1752" i="4"/>
  <c r="F1752" i="4"/>
  <c r="E1761" i="4"/>
  <c r="F1761" i="4"/>
  <c r="E1770" i="4"/>
  <c r="F1770" i="4"/>
  <c r="E1779" i="4"/>
  <c r="F1779" i="4"/>
  <c r="E1788" i="4"/>
  <c r="F1788" i="4"/>
  <c r="E1798" i="4"/>
  <c r="F1798" i="4"/>
  <c r="E1816" i="4"/>
  <c r="F1816" i="4"/>
  <c r="E1864" i="4"/>
  <c r="F1864" i="4"/>
  <c r="E1918" i="4"/>
  <c r="F1918" i="4"/>
  <c r="E2029" i="4"/>
  <c r="F2029" i="4"/>
  <c r="E1323" i="4"/>
  <c r="F1323" i="4"/>
  <c r="E1550" i="4"/>
  <c r="F1550" i="4"/>
  <c r="E1689" i="4"/>
  <c r="F1689" i="4"/>
  <c r="E1729" i="4"/>
  <c r="F1729" i="4"/>
  <c r="E1724" i="4"/>
  <c r="F1724" i="4"/>
  <c r="E1812" i="4"/>
  <c r="F1812" i="4"/>
  <c r="E1839" i="4"/>
  <c r="F1839" i="4"/>
  <c r="E1866" i="4"/>
  <c r="F1866" i="4"/>
  <c r="E1893" i="4"/>
  <c r="F1893" i="4"/>
  <c r="E1914" i="4"/>
  <c r="F1914" i="4"/>
  <c r="E1977" i="4"/>
  <c r="F1977" i="4"/>
  <c r="E1556" i="4"/>
  <c r="F1556" i="4"/>
  <c r="E1581" i="4"/>
  <c r="F1581" i="4"/>
  <c r="E1609" i="4"/>
  <c r="F1609" i="4"/>
  <c r="E1725" i="4"/>
  <c r="F1725" i="4"/>
  <c r="E1840" i="4"/>
  <c r="F1840" i="4"/>
  <c r="E1894" i="4"/>
  <c r="F1894" i="4"/>
  <c r="E1922" i="4"/>
  <c r="F1922" i="4"/>
  <c r="E1992" i="4"/>
  <c r="F1992" i="4"/>
  <c r="E2046" i="4"/>
  <c r="F2046" i="4"/>
  <c r="E2113" i="4"/>
  <c r="F2113" i="4"/>
  <c r="E1559" i="4"/>
  <c r="F1559" i="4"/>
  <c r="E1677" i="4"/>
  <c r="F1677" i="4"/>
  <c r="E1691" i="4"/>
  <c r="F1691" i="4"/>
  <c r="F1824" i="4"/>
  <c r="E1824" i="4"/>
  <c r="F1851" i="4"/>
  <c r="E1851" i="4"/>
  <c r="F1878" i="4"/>
  <c r="E1878" i="4"/>
  <c r="F1948" i="4"/>
  <c r="E1948" i="4"/>
  <c r="F1989" i="4"/>
  <c r="E1989" i="4"/>
  <c r="F2025" i="4"/>
  <c r="E2025" i="4"/>
  <c r="E1300" i="4"/>
  <c r="F1300" i="4"/>
  <c r="E1489" i="4"/>
  <c r="F1489" i="4"/>
  <c r="F1509" i="4"/>
  <c r="E1509" i="4"/>
  <c r="E1619" i="4"/>
  <c r="F1619" i="4"/>
  <c r="E1646" i="4"/>
  <c r="F1646" i="4"/>
  <c r="E1707" i="4"/>
  <c r="F1707" i="4"/>
  <c r="E1843" i="4"/>
  <c r="F1843" i="4"/>
  <c r="E1897" i="4"/>
  <c r="F1897" i="4"/>
  <c r="E1942" i="4"/>
  <c r="F1942" i="4"/>
  <c r="F2043" i="4"/>
  <c r="E2043" i="4"/>
  <c r="E2050" i="4"/>
  <c r="F2050" i="4"/>
  <c r="E2071" i="4"/>
  <c r="F2071" i="4"/>
  <c r="E2146" i="4"/>
  <c r="F2146" i="4"/>
  <c r="E2164" i="4"/>
  <c r="F2164" i="4"/>
  <c r="E2182" i="4"/>
  <c r="F2182" i="4"/>
  <c r="E2200" i="4"/>
  <c r="F2200" i="4"/>
  <c r="E2218" i="4"/>
  <c r="F2218" i="4"/>
  <c r="F2240" i="4"/>
  <c r="E2240" i="4"/>
  <c r="E2060" i="4"/>
  <c r="F2060" i="4"/>
  <c r="E2103" i="4"/>
  <c r="F2103" i="4"/>
  <c r="F2097" i="4"/>
  <c r="E2097" i="4"/>
  <c r="E2065" i="4"/>
  <c r="F2065" i="4"/>
  <c r="E2090" i="4"/>
  <c r="F2090" i="4"/>
  <c r="E2107" i="4"/>
  <c r="F2107" i="4"/>
  <c r="E2291" i="4"/>
  <c r="F2291" i="4"/>
  <c r="E2345" i="4"/>
  <c r="F2345" i="4"/>
  <c r="E2078" i="4"/>
  <c r="F2078" i="4"/>
  <c r="F2079" i="4"/>
  <c r="E2079" i="4"/>
  <c r="E2217" i="4"/>
  <c r="F2217" i="4"/>
  <c r="E2235" i="4"/>
  <c r="F2235" i="4"/>
  <c r="E2253" i="4"/>
  <c r="F2253" i="4"/>
  <c r="E2288" i="4"/>
  <c r="F2288" i="4"/>
  <c r="E2324" i="4"/>
  <c r="F2324" i="4"/>
  <c r="E2364" i="4"/>
  <c r="F2364" i="4"/>
  <c r="E2085" i="4"/>
  <c r="F2085" i="4"/>
  <c r="E2141" i="4"/>
  <c r="F2141" i="4"/>
  <c r="E2159" i="4"/>
  <c r="F2159" i="4"/>
  <c r="E2177" i="4"/>
  <c r="F2177" i="4"/>
  <c r="E2195" i="4"/>
  <c r="F2195" i="4"/>
  <c r="F2326" i="4"/>
  <c r="E2326" i="4"/>
  <c r="E2114" i="4"/>
  <c r="F2114" i="4"/>
  <c r="E2130" i="4"/>
  <c r="F2130" i="4"/>
  <c r="E2248" i="4"/>
  <c r="F2248" i="4"/>
  <c r="E2269" i="4"/>
  <c r="F2269" i="4"/>
  <c r="E2287" i="4"/>
  <c r="F2287" i="4"/>
  <c r="E2305" i="4"/>
  <c r="F2305" i="4"/>
  <c r="E2359" i="4"/>
  <c r="F2359" i="4"/>
  <c r="E2421" i="4"/>
  <c r="F2421" i="4"/>
  <c r="E2504" i="4"/>
  <c r="F2504" i="4"/>
  <c r="E2531" i="4"/>
  <c r="F2531" i="4"/>
  <c r="E2558" i="4"/>
  <c r="F2558" i="4"/>
  <c r="E2585" i="4"/>
  <c r="F2585" i="4"/>
  <c r="E2612" i="4"/>
  <c r="F2612" i="4"/>
  <c r="E2639" i="4"/>
  <c r="F2639" i="4"/>
  <c r="E2666" i="4"/>
  <c r="F2666" i="4"/>
  <c r="E2724" i="4"/>
  <c r="F2724" i="4"/>
  <c r="E2368" i="4"/>
  <c r="F2368" i="4"/>
  <c r="E2530" i="4"/>
  <c r="F2530" i="4"/>
  <c r="E2584" i="4"/>
  <c r="F2584" i="4"/>
  <c r="E2638" i="4"/>
  <c r="F2638" i="4"/>
  <c r="E2690" i="4"/>
  <c r="F2690" i="4"/>
  <c r="E2434" i="4"/>
  <c r="F2434" i="4"/>
  <c r="E2452" i="4"/>
  <c r="F2452" i="4"/>
  <c r="E2507" i="4"/>
  <c r="F2507" i="4"/>
  <c r="E2534" i="4"/>
  <c r="F2534" i="4"/>
  <c r="E2561" i="4"/>
  <c r="F2561" i="4"/>
  <c r="E2588" i="4"/>
  <c r="F2588" i="4"/>
  <c r="E2615" i="4"/>
  <c r="F2615" i="4"/>
  <c r="E2642" i="4"/>
  <c r="F2642" i="4"/>
  <c r="E2669" i="4"/>
  <c r="F2669" i="4"/>
  <c r="E2712" i="4"/>
  <c r="F2712" i="4"/>
  <c r="E2739" i="4"/>
  <c r="F2739" i="4"/>
  <c r="E2412" i="4"/>
  <c r="F2412" i="4"/>
  <c r="E2433" i="4"/>
  <c r="F2433" i="4"/>
  <c r="E2451" i="4"/>
  <c r="F2451" i="4"/>
  <c r="E2464" i="4"/>
  <c r="F2464" i="4"/>
  <c r="E2473" i="4"/>
  <c r="F2473" i="4"/>
  <c r="E2482" i="4"/>
  <c r="F2482" i="4"/>
  <c r="E2491" i="4"/>
  <c r="F2491" i="4"/>
  <c r="E2509" i="4"/>
  <c r="F2509" i="4"/>
  <c r="E2551" i="4"/>
  <c r="F2551" i="4"/>
  <c r="E2605" i="4"/>
  <c r="F2605" i="4"/>
  <c r="E2659" i="4"/>
  <c r="F2659" i="4"/>
  <c r="E2732" i="4"/>
  <c r="F2732" i="4"/>
  <c r="E2346" i="4"/>
  <c r="F2346" i="4"/>
  <c r="E2367" i="4"/>
  <c r="F2367" i="4"/>
  <c r="E2501" i="4"/>
  <c r="F2501" i="4"/>
  <c r="E2528" i="4"/>
  <c r="F2528" i="4"/>
  <c r="E2555" i="4"/>
  <c r="F2555" i="4"/>
  <c r="E2582" i="4"/>
  <c r="F2582" i="4"/>
  <c r="E2609" i="4"/>
  <c r="F2609" i="4"/>
  <c r="E2636" i="4"/>
  <c r="F2636" i="4"/>
  <c r="E2663" i="4"/>
  <c r="F2663" i="4"/>
  <c r="E2554" i="4"/>
  <c r="F2554" i="4"/>
  <c r="E2608" i="4"/>
  <c r="F2608" i="4"/>
  <c r="E2662" i="4"/>
  <c r="F2662" i="4"/>
  <c r="F2781" i="4"/>
  <c r="E2781" i="4"/>
  <c r="E2830" i="4"/>
  <c r="F2830" i="4"/>
  <c r="E2837" i="4"/>
  <c r="F2837" i="4"/>
  <c r="E2846" i="4"/>
  <c r="F2846" i="4"/>
  <c r="E2855" i="4"/>
  <c r="F2855" i="4"/>
  <c r="E2864" i="4"/>
  <c r="F2864" i="4"/>
  <c r="E2873" i="4"/>
  <c r="F2873" i="4"/>
  <c r="E2882" i="4"/>
  <c r="F2882" i="4"/>
  <c r="E2891" i="4"/>
  <c r="F2891" i="4"/>
  <c r="E2900" i="4"/>
  <c r="F2900" i="4"/>
  <c r="E2909" i="4"/>
  <c r="F2909" i="4"/>
  <c r="E2918" i="4"/>
  <c r="F2918" i="4"/>
  <c r="E2927" i="4"/>
  <c r="F2927" i="4"/>
  <c r="E2936" i="4"/>
  <c r="F2936" i="4"/>
  <c r="E2945" i="4"/>
  <c r="F2945" i="4"/>
  <c r="E2954" i="4"/>
  <c r="F2954" i="4"/>
  <c r="E2963" i="4"/>
  <c r="F2963" i="4"/>
  <c r="E2972" i="4"/>
  <c r="F2972" i="4"/>
  <c r="E2981" i="4"/>
  <c r="F2981" i="4"/>
  <c r="E2990" i="4"/>
  <c r="F2990" i="4"/>
  <c r="E2999" i="4"/>
  <c r="F2999" i="4"/>
  <c r="E3014" i="4"/>
  <c r="F3014" i="4"/>
  <c r="E3013" i="4"/>
  <c r="F3013" i="4"/>
  <c r="E2698" i="4"/>
  <c r="F2698" i="4"/>
  <c r="E2759" i="4"/>
  <c r="F2759" i="4"/>
  <c r="E2786" i="4"/>
  <c r="F2786" i="4"/>
  <c r="E2815" i="4"/>
  <c r="F2815" i="4"/>
  <c r="E2822" i="4"/>
  <c r="F2822" i="4"/>
  <c r="F3045" i="4"/>
  <c r="E3045" i="4"/>
  <c r="E2779" i="4"/>
  <c r="F2779" i="4"/>
  <c r="F2814" i="4"/>
  <c r="E2814" i="4"/>
  <c r="E3047" i="4"/>
  <c r="F3047" i="4"/>
  <c r="E2751" i="4"/>
  <c r="F2751" i="4"/>
  <c r="E2778" i="4"/>
  <c r="F2778" i="4"/>
  <c r="E2807" i="4"/>
  <c r="F2807" i="4"/>
  <c r="E3059" i="4"/>
  <c r="F3059" i="4"/>
  <c r="E3090" i="4"/>
  <c r="F3090" i="4"/>
  <c r="E2783" i="4"/>
  <c r="F2783" i="4"/>
  <c r="E3010" i="4"/>
  <c r="F3010" i="4"/>
  <c r="E3046" i="4"/>
  <c r="F3046" i="4"/>
  <c r="F3074" i="4"/>
  <c r="E3074" i="4"/>
  <c r="F3116" i="4"/>
  <c r="E3116" i="4"/>
  <c r="F3209" i="4"/>
  <c r="E3209" i="4"/>
  <c r="F3227" i="4"/>
  <c r="E3227" i="4"/>
  <c r="F3245" i="4"/>
  <c r="E3245" i="4"/>
  <c r="F3263" i="4"/>
  <c r="E3263" i="4"/>
  <c r="F3281" i="4"/>
  <c r="E3281" i="4"/>
  <c r="E2705" i="4"/>
  <c r="F2705" i="4"/>
  <c r="E2764" i="4"/>
  <c r="F2764" i="4"/>
  <c r="E2796" i="4"/>
  <c r="F2796" i="4"/>
  <c r="F3024" i="4"/>
  <c r="E3024" i="4"/>
  <c r="E3071" i="4"/>
  <c r="F3071" i="4"/>
  <c r="E3080" i="4"/>
  <c r="F3080" i="4"/>
  <c r="E3321" i="4"/>
  <c r="F3321" i="4"/>
  <c r="E3339" i="4"/>
  <c r="F3339" i="4"/>
  <c r="E3109" i="4"/>
  <c r="F3109" i="4"/>
  <c r="E3354" i="4"/>
  <c r="F3354" i="4"/>
  <c r="E3394" i="4"/>
  <c r="F3394" i="4"/>
  <c r="E3412" i="4"/>
  <c r="F3412" i="4"/>
  <c r="E3430" i="4"/>
  <c r="F3430" i="4"/>
  <c r="E3434" i="4"/>
  <c r="F3434" i="4"/>
  <c r="E3282" i="4"/>
  <c r="F3282" i="4"/>
  <c r="E3300" i="4"/>
  <c r="F3300" i="4"/>
  <c r="E3324" i="4"/>
  <c r="F3324" i="4"/>
  <c r="F3299" i="4"/>
  <c r="E3299" i="4"/>
  <c r="E3310" i="4"/>
  <c r="F3310" i="4"/>
  <c r="E3436" i="4"/>
  <c r="F3436" i="4"/>
  <c r="E3456" i="4"/>
  <c r="F3456" i="4"/>
  <c r="E3474" i="4"/>
  <c r="F3474" i="4"/>
  <c r="E3492" i="4"/>
  <c r="F3492" i="4"/>
  <c r="E3510" i="4"/>
  <c r="F3510" i="4"/>
  <c r="E3528" i="4"/>
  <c r="F3528" i="4"/>
  <c r="E3546" i="4"/>
  <c r="F3546" i="4"/>
  <c r="E3564" i="4"/>
  <c r="F3564" i="4"/>
  <c r="E3582" i="4"/>
  <c r="F3582" i="4"/>
  <c r="E3600" i="4"/>
  <c r="F3600" i="4"/>
  <c r="E3292" i="4"/>
  <c r="F3292" i="4"/>
  <c r="E3367" i="4"/>
  <c r="F3367" i="4"/>
  <c r="F3357" i="4"/>
  <c r="E3357" i="4"/>
  <c r="F3369" i="4"/>
  <c r="E3369" i="4"/>
  <c r="E3421" i="4"/>
  <c r="F3421" i="4"/>
  <c r="E3455" i="4"/>
  <c r="F3455" i="4"/>
  <c r="E3473" i="4"/>
  <c r="F3473" i="4"/>
  <c r="E3491" i="4"/>
  <c r="F3491" i="4"/>
  <c r="E96" i="4"/>
  <c r="F96" i="4"/>
  <c r="E239" i="4"/>
  <c r="F239" i="4"/>
  <c r="E361" i="4"/>
  <c r="F361" i="4"/>
  <c r="E72" i="4"/>
  <c r="F72" i="4"/>
  <c r="E131" i="4"/>
  <c r="F131" i="4"/>
  <c r="E383" i="4"/>
  <c r="F383" i="4"/>
  <c r="E59" i="4"/>
  <c r="F59" i="4"/>
  <c r="E36" i="4"/>
  <c r="F36" i="4"/>
  <c r="E120" i="4"/>
  <c r="F120" i="4"/>
  <c r="E75" i="4"/>
  <c r="F75" i="4"/>
  <c r="E86" i="4"/>
  <c r="F86" i="4"/>
  <c r="E140" i="4"/>
  <c r="F140" i="4"/>
  <c r="E132" i="4"/>
  <c r="F132" i="4"/>
  <c r="E209" i="4"/>
  <c r="F209" i="4"/>
  <c r="E224" i="4"/>
  <c r="F224" i="4"/>
  <c r="E92" i="4"/>
  <c r="F92" i="4"/>
  <c r="E179" i="4"/>
  <c r="F179" i="4"/>
  <c r="E234" i="4"/>
  <c r="F234" i="4"/>
  <c r="E342" i="4"/>
  <c r="F342" i="4"/>
  <c r="E245" i="4"/>
  <c r="F245" i="4"/>
  <c r="E270" i="4"/>
  <c r="F270" i="4"/>
  <c r="E310" i="4"/>
  <c r="F310" i="4"/>
  <c r="E187" i="4"/>
  <c r="F187" i="4"/>
  <c r="E189" i="4"/>
  <c r="F189" i="4"/>
  <c r="E280" i="4"/>
  <c r="F280" i="4"/>
  <c r="E309" i="4"/>
  <c r="F309" i="4"/>
  <c r="E348" i="4"/>
  <c r="F348" i="4"/>
  <c r="E415" i="4"/>
  <c r="F415" i="4"/>
  <c r="E469" i="4"/>
  <c r="F469" i="4"/>
  <c r="E496" i="4"/>
  <c r="F496" i="4"/>
  <c r="E514" i="4"/>
  <c r="F514" i="4"/>
  <c r="E538" i="4"/>
  <c r="F538" i="4"/>
  <c r="F317" i="4"/>
  <c r="E317" i="4"/>
  <c r="E400" i="4"/>
  <c r="F400" i="4"/>
  <c r="E454" i="4"/>
  <c r="F454" i="4"/>
  <c r="E509" i="4"/>
  <c r="F509" i="4"/>
  <c r="F335" i="4"/>
  <c r="E335" i="4"/>
  <c r="E404" i="4"/>
  <c r="F404" i="4"/>
  <c r="E458" i="4"/>
  <c r="F458" i="4"/>
  <c r="E561" i="4"/>
  <c r="F561" i="4"/>
  <c r="F325" i="4"/>
  <c r="E325" i="4"/>
  <c r="E380" i="4"/>
  <c r="F380" i="4"/>
  <c r="E406" i="4"/>
  <c r="F406" i="4"/>
  <c r="E442" i="4"/>
  <c r="F442" i="4"/>
  <c r="E478" i="4"/>
  <c r="F478" i="4"/>
  <c r="E533" i="4"/>
  <c r="F533" i="4"/>
  <c r="E312" i="4"/>
  <c r="F312" i="4"/>
  <c r="E350" i="4"/>
  <c r="F350" i="4"/>
  <c r="E410" i="4"/>
  <c r="F410" i="4"/>
  <c r="E464" i="4"/>
  <c r="F464" i="4"/>
  <c r="E371" i="4"/>
  <c r="F371" i="4"/>
  <c r="F444" i="4"/>
  <c r="E444" i="4"/>
  <c r="E641" i="4"/>
  <c r="F641" i="4"/>
  <c r="F492" i="4"/>
  <c r="E492" i="4"/>
  <c r="F505" i="4"/>
  <c r="E505" i="4"/>
  <c r="E547" i="4"/>
  <c r="F547" i="4"/>
  <c r="E599" i="4"/>
  <c r="F599" i="4"/>
  <c r="E608" i="4"/>
  <c r="F608" i="4"/>
  <c r="E617" i="4"/>
  <c r="F617" i="4"/>
  <c r="E626" i="4"/>
  <c r="F626" i="4"/>
  <c r="E668" i="4"/>
  <c r="F668" i="4"/>
  <c r="E431" i="4"/>
  <c r="F431" i="4"/>
  <c r="F501" i="4"/>
  <c r="E501" i="4"/>
  <c r="E593" i="4"/>
  <c r="F593" i="4"/>
  <c r="E664" i="4"/>
  <c r="F664" i="4"/>
  <c r="F504" i="4"/>
  <c r="E504" i="4"/>
  <c r="F546" i="4"/>
  <c r="E546" i="4"/>
  <c r="E581" i="4"/>
  <c r="F581" i="4"/>
  <c r="F576" i="4"/>
  <c r="E576" i="4"/>
  <c r="F639" i="4"/>
  <c r="E639" i="4"/>
  <c r="F378" i="4"/>
  <c r="E378" i="4"/>
  <c r="E392" i="4"/>
  <c r="F392" i="4"/>
  <c r="F447" i="4"/>
  <c r="E447" i="4"/>
  <c r="E493" i="4"/>
  <c r="F493" i="4"/>
  <c r="E635" i="4"/>
  <c r="F635" i="4"/>
  <c r="F660" i="4"/>
  <c r="E660" i="4"/>
  <c r="E481" i="4"/>
  <c r="F481" i="4"/>
  <c r="F519" i="4"/>
  <c r="E519" i="4"/>
  <c r="E554" i="4"/>
  <c r="F554" i="4"/>
  <c r="E638" i="4"/>
  <c r="F638" i="4"/>
  <c r="E675" i="4"/>
  <c r="F675" i="4"/>
  <c r="E737" i="4"/>
  <c r="F737" i="4"/>
  <c r="E746" i="4"/>
  <c r="F746" i="4"/>
  <c r="E755" i="4"/>
  <c r="F755" i="4"/>
  <c r="E764" i="4"/>
  <c r="F764" i="4"/>
  <c r="E773" i="4"/>
  <c r="F773" i="4"/>
  <c r="E782" i="4"/>
  <c r="F782" i="4"/>
  <c r="E797" i="4"/>
  <c r="F797" i="4"/>
  <c r="E827" i="4"/>
  <c r="F827" i="4"/>
  <c r="F657" i="4"/>
  <c r="E657" i="4"/>
  <c r="E721" i="4"/>
  <c r="F721" i="4"/>
  <c r="E714" i="4"/>
  <c r="F714" i="4"/>
  <c r="E793" i="4"/>
  <c r="F793" i="4"/>
  <c r="E820" i="4"/>
  <c r="F820" i="4"/>
  <c r="E847" i="4"/>
  <c r="F847" i="4"/>
  <c r="E874" i="4"/>
  <c r="F874" i="4"/>
  <c r="E718" i="4"/>
  <c r="F718" i="4"/>
  <c r="E830" i="4"/>
  <c r="F830" i="4"/>
  <c r="E885" i="4"/>
  <c r="F885" i="4"/>
  <c r="E677" i="4"/>
  <c r="F677" i="4"/>
  <c r="E816" i="4"/>
  <c r="F816" i="4"/>
  <c r="E843" i="4"/>
  <c r="F843" i="4"/>
  <c r="E870" i="4"/>
  <c r="F870" i="4"/>
  <c r="E949" i="4"/>
  <c r="F949" i="4"/>
  <c r="E967" i="4"/>
  <c r="F967" i="4"/>
  <c r="E702" i="4"/>
  <c r="F702" i="4"/>
  <c r="E860" i="4"/>
  <c r="F860" i="4"/>
  <c r="E687" i="4"/>
  <c r="F687" i="4"/>
  <c r="E940" i="4"/>
  <c r="F940" i="4"/>
  <c r="E903" i="4"/>
  <c r="F903" i="4"/>
  <c r="E1003" i="4"/>
  <c r="F1003" i="4"/>
  <c r="E1039" i="4"/>
  <c r="F1039" i="4"/>
  <c r="E908" i="4"/>
  <c r="F908" i="4"/>
  <c r="E992" i="4"/>
  <c r="F992" i="4"/>
  <c r="E1041" i="4"/>
  <c r="F1041" i="4"/>
  <c r="F697" i="4"/>
  <c r="E697" i="4"/>
  <c r="E921" i="4"/>
  <c r="F921" i="4"/>
  <c r="E933" i="4"/>
  <c r="F933" i="4"/>
  <c r="E1025" i="4"/>
  <c r="F1025" i="4"/>
  <c r="E926" i="4"/>
  <c r="F926" i="4"/>
  <c r="E934" i="4"/>
  <c r="F934" i="4"/>
  <c r="E1099" i="4"/>
  <c r="F1099" i="4"/>
  <c r="E1115" i="4"/>
  <c r="F1115" i="4"/>
  <c r="E1161" i="4"/>
  <c r="F1161" i="4"/>
  <c r="E1183" i="4"/>
  <c r="F1183" i="4"/>
  <c r="E1180" i="4"/>
  <c r="F1180" i="4"/>
  <c r="E1204" i="4"/>
  <c r="F1204" i="4"/>
  <c r="F1225" i="4"/>
  <c r="E1225" i="4"/>
  <c r="E1294" i="4"/>
  <c r="F1294" i="4"/>
  <c r="E1028" i="4"/>
  <c r="F1028" i="4"/>
  <c r="E1040" i="4"/>
  <c r="F1040" i="4"/>
  <c r="E1047" i="4"/>
  <c r="F1047" i="4"/>
  <c r="E1091" i="4"/>
  <c r="F1091" i="4"/>
  <c r="E1218" i="4"/>
  <c r="F1218" i="4"/>
  <c r="E1251" i="4"/>
  <c r="F1251" i="4"/>
  <c r="E1278" i="4"/>
  <c r="F1278" i="4"/>
  <c r="E1305" i="4"/>
  <c r="F1305" i="4"/>
  <c r="E1116" i="4"/>
  <c r="F1116" i="4"/>
  <c r="E1138" i="4"/>
  <c r="F1138" i="4"/>
  <c r="E1135" i="4"/>
  <c r="F1135" i="4"/>
  <c r="E1151" i="4"/>
  <c r="F1151" i="4"/>
  <c r="E1197" i="4"/>
  <c r="F1197" i="4"/>
  <c r="E1216" i="4"/>
  <c r="F1216" i="4"/>
  <c r="E1223" i="4"/>
  <c r="F1223" i="4"/>
  <c r="E1306" i="4"/>
  <c r="F1306" i="4"/>
  <c r="E1054" i="4"/>
  <c r="F1054" i="4"/>
  <c r="E1081" i="4"/>
  <c r="F1081" i="4"/>
  <c r="E1085" i="4"/>
  <c r="F1085" i="4"/>
  <c r="E1146" i="4"/>
  <c r="F1146" i="4"/>
  <c r="E1245" i="4"/>
  <c r="F1245" i="4"/>
  <c r="E1272" i="4"/>
  <c r="F1272" i="4"/>
  <c r="E1145" i="4"/>
  <c r="F1145" i="4"/>
  <c r="E1176" i="4"/>
  <c r="F1176" i="4"/>
  <c r="E1249" i="4"/>
  <c r="F1249" i="4"/>
  <c r="E1077" i="4"/>
  <c r="F1077" i="4"/>
  <c r="E1102" i="4"/>
  <c r="F1102" i="4"/>
  <c r="E1237" i="4"/>
  <c r="F1237" i="4"/>
  <c r="E1259" i="4"/>
  <c r="F1259" i="4"/>
  <c r="E1386" i="4"/>
  <c r="F1386" i="4"/>
  <c r="E1422" i="4"/>
  <c r="F1422" i="4"/>
  <c r="E1449" i="4"/>
  <c r="F1449" i="4"/>
  <c r="E1469" i="4"/>
  <c r="F1469" i="4"/>
  <c r="E1561" i="4"/>
  <c r="F1561" i="4"/>
  <c r="E1612" i="4"/>
  <c r="F1612" i="4"/>
  <c r="E1638" i="4"/>
  <c r="F1638" i="4"/>
  <c r="E1318" i="4"/>
  <c r="F1318" i="4"/>
  <c r="E1344" i="4"/>
  <c r="F1344" i="4"/>
  <c r="E1400" i="4"/>
  <c r="F1400" i="4"/>
  <c r="E1417" i="4"/>
  <c r="F1417" i="4"/>
  <c r="E1483" i="4"/>
  <c r="F1483" i="4"/>
  <c r="E1525" i="4"/>
  <c r="F1525" i="4"/>
  <c r="E1535" i="4"/>
  <c r="F1535" i="4"/>
  <c r="E1589" i="4"/>
  <c r="F1589" i="4"/>
  <c r="E1623" i="4"/>
  <c r="F1623" i="4"/>
  <c r="E1658" i="4"/>
  <c r="F1658" i="4"/>
  <c r="E1350" i="4"/>
  <c r="F1350" i="4"/>
  <c r="E1416" i="4"/>
  <c r="F1416" i="4"/>
  <c r="E1443" i="4"/>
  <c r="F1443" i="4"/>
  <c r="E1468" i="4"/>
  <c r="F1468" i="4"/>
  <c r="E1488" i="4"/>
  <c r="F1488" i="4"/>
  <c r="E1582" i="4"/>
  <c r="F1582" i="4"/>
  <c r="E1642" i="4"/>
  <c r="F1642" i="4"/>
  <c r="E1302" i="4"/>
  <c r="F1302" i="4"/>
  <c r="E1332" i="4"/>
  <c r="F1332" i="4"/>
  <c r="E1359" i="4"/>
  <c r="F1359" i="4"/>
  <c r="E1394" i="4"/>
  <c r="F1394" i="4"/>
  <c r="E1465" i="4"/>
  <c r="F1465" i="4"/>
  <c r="E1513" i="4"/>
  <c r="F1513" i="4"/>
  <c r="E1666" i="4"/>
  <c r="F1666" i="4"/>
  <c r="E1370" i="4"/>
  <c r="F1370" i="4"/>
  <c r="E1406" i="4"/>
  <c r="F1406" i="4"/>
  <c r="E1433" i="4"/>
  <c r="F1433" i="4"/>
  <c r="F1459" i="4"/>
  <c r="E1459" i="4"/>
  <c r="F1506" i="4"/>
  <c r="E1506" i="4"/>
  <c r="E1379" i="4"/>
  <c r="F1379" i="4"/>
  <c r="E1585" i="4"/>
  <c r="F1585" i="4"/>
  <c r="E1665" i="4"/>
  <c r="F1665" i="4"/>
  <c r="F1686" i="4"/>
  <c r="E1686" i="4"/>
  <c r="E1818" i="4"/>
  <c r="F1818" i="4"/>
  <c r="E1845" i="4"/>
  <c r="F1845" i="4"/>
  <c r="E1872" i="4"/>
  <c r="F1872" i="4"/>
  <c r="E1899" i="4"/>
  <c r="F1899" i="4"/>
  <c r="E1931" i="4"/>
  <c r="F1931" i="4"/>
  <c r="E1547" i="4"/>
  <c r="F1547" i="4"/>
  <c r="E1557" i="4"/>
  <c r="F1557" i="4"/>
  <c r="E1628" i="4"/>
  <c r="F1628" i="4"/>
  <c r="E1654" i="4"/>
  <c r="F1654" i="4"/>
  <c r="E1697" i="4"/>
  <c r="F1697" i="4"/>
  <c r="E1735" i="4"/>
  <c r="F1735" i="4"/>
  <c r="E1744" i="4"/>
  <c r="F1744" i="4"/>
  <c r="E1753" i="4"/>
  <c r="F1753" i="4"/>
  <c r="E1762" i="4"/>
  <c r="F1762" i="4"/>
  <c r="E1771" i="4"/>
  <c r="F1771" i="4"/>
  <c r="E1780" i="4"/>
  <c r="F1780" i="4"/>
  <c r="E1789" i="4"/>
  <c r="F1789" i="4"/>
  <c r="E1801" i="4"/>
  <c r="F1801" i="4"/>
  <c r="E1819" i="4"/>
  <c r="F1819" i="4"/>
  <c r="E1873" i="4"/>
  <c r="F1873" i="4"/>
  <c r="E2132" i="4"/>
  <c r="F2132" i="4"/>
  <c r="E1328" i="4"/>
  <c r="F1328" i="4"/>
  <c r="E1491" i="4"/>
  <c r="F1491" i="4"/>
  <c r="E1594" i="4"/>
  <c r="F1594" i="4"/>
  <c r="E1692" i="4"/>
  <c r="F1692" i="4"/>
  <c r="E1709" i="4"/>
  <c r="F1709" i="4"/>
  <c r="E1730" i="4"/>
  <c r="F1730" i="4"/>
  <c r="E1814" i="4"/>
  <c r="F1814" i="4"/>
  <c r="E1841" i="4"/>
  <c r="F1841" i="4"/>
  <c r="E1868" i="4"/>
  <c r="F1868" i="4"/>
  <c r="E1895" i="4"/>
  <c r="F1895" i="4"/>
  <c r="E1939" i="4"/>
  <c r="F1939" i="4"/>
  <c r="E1995" i="4"/>
  <c r="F1995" i="4"/>
  <c r="E1554" i="4"/>
  <c r="F1554" i="4"/>
  <c r="E1655" i="4"/>
  <c r="F1655" i="4"/>
  <c r="E1723" i="4"/>
  <c r="F1723" i="4"/>
  <c r="E1849" i="4"/>
  <c r="F1849" i="4"/>
  <c r="E1903" i="4"/>
  <c r="F1903" i="4"/>
  <c r="E1951" i="4"/>
  <c r="F1951" i="4"/>
  <c r="E2005" i="4"/>
  <c r="F2005" i="4"/>
  <c r="E2059" i="4"/>
  <c r="F2059" i="4"/>
  <c r="E2128" i="4"/>
  <c r="F2128" i="4"/>
  <c r="E1586" i="4"/>
  <c r="F1586" i="4"/>
  <c r="E1680" i="4"/>
  <c r="F1680" i="4"/>
  <c r="E1722" i="4"/>
  <c r="F1722" i="4"/>
  <c r="E1826" i="4"/>
  <c r="F1826" i="4"/>
  <c r="E1853" i="4"/>
  <c r="F1853" i="4"/>
  <c r="E1880" i="4"/>
  <c r="F1880" i="4"/>
  <c r="F1953" i="4"/>
  <c r="E1953" i="4"/>
  <c r="E1997" i="4"/>
  <c r="F1997" i="4"/>
  <c r="E2033" i="4"/>
  <c r="F2033" i="4"/>
  <c r="F1492" i="4"/>
  <c r="E1492" i="4"/>
  <c r="E1538" i="4"/>
  <c r="F1538" i="4"/>
  <c r="E1578" i="4"/>
  <c r="F1578" i="4"/>
  <c r="E1617" i="4"/>
  <c r="F1617" i="4"/>
  <c r="E1644" i="4"/>
  <c r="F1644" i="4"/>
  <c r="E1670" i="4"/>
  <c r="F1670" i="4"/>
  <c r="E1705" i="4"/>
  <c r="F1705" i="4"/>
  <c r="E1852" i="4"/>
  <c r="F1852" i="4"/>
  <c r="E1906" i="4"/>
  <c r="F1906" i="4"/>
  <c r="F2038" i="4"/>
  <c r="E2038" i="4"/>
  <c r="E2055" i="4"/>
  <c r="F2055" i="4"/>
  <c r="E2108" i="4"/>
  <c r="F2108" i="4"/>
  <c r="E2149" i="4"/>
  <c r="F2149" i="4"/>
  <c r="E2167" i="4"/>
  <c r="F2167" i="4"/>
  <c r="E2185" i="4"/>
  <c r="F2185" i="4"/>
  <c r="E2203" i="4"/>
  <c r="F2203" i="4"/>
  <c r="E2221" i="4"/>
  <c r="F2221" i="4"/>
  <c r="F2246" i="4"/>
  <c r="E2246" i="4"/>
  <c r="E2040" i="4"/>
  <c r="F2040" i="4"/>
  <c r="E2101" i="4"/>
  <c r="F2101" i="4"/>
  <c r="F2110" i="4"/>
  <c r="E2110" i="4"/>
  <c r="E2068" i="4"/>
  <c r="F2068" i="4"/>
  <c r="E2069" i="4"/>
  <c r="F2069" i="4"/>
  <c r="E2239" i="4"/>
  <c r="F2239" i="4"/>
  <c r="E2304" i="4"/>
  <c r="F2304" i="4"/>
  <c r="E2058" i="4"/>
  <c r="F2058" i="4"/>
  <c r="E2129" i="4"/>
  <c r="F2129" i="4"/>
  <c r="F2219" i="4"/>
  <c r="E2219" i="4"/>
  <c r="F2237" i="4"/>
  <c r="E2237" i="4"/>
  <c r="F2255" i="4"/>
  <c r="E2255" i="4"/>
  <c r="E2293" i="4"/>
  <c r="F2293" i="4"/>
  <c r="E2329" i="4"/>
  <c r="F2329" i="4"/>
  <c r="E2373" i="4"/>
  <c r="F2373" i="4"/>
  <c r="E2083" i="4"/>
  <c r="F2083" i="4"/>
  <c r="E2125" i="4"/>
  <c r="F2125" i="4"/>
  <c r="E2144" i="4"/>
  <c r="F2144" i="4"/>
  <c r="E2162" i="4"/>
  <c r="F2162" i="4"/>
  <c r="E2180" i="4"/>
  <c r="F2180" i="4"/>
  <c r="E2198" i="4"/>
  <c r="F2198" i="4"/>
  <c r="E2334" i="4"/>
  <c r="F2334" i="4"/>
  <c r="E2116" i="4"/>
  <c r="F2116" i="4"/>
  <c r="E2112" i="4"/>
  <c r="F2112" i="4"/>
  <c r="E2133" i="4"/>
  <c r="F2133" i="4"/>
  <c r="E2254" i="4"/>
  <c r="F2254" i="4"/>
  <c r="E2511" i="4"/>
  <c r="F2511" i="4"/>
  <c r="E2538" i="4"/>
  <c r="F2538" i="4"/>
  <c r="E2565" i="4"/>
  <c r="F2565" i="4"/>
  <c r="E2592" i="4"/>
  <c r="F2592" i="4"/>
  <c r="E2619" i="4"/>
  <c r="F2619" i="4"/>
  <c r="E2646" i="4"/>
  <c r="F2646" i="4"/>
  <c r="E2673" i="4"/>
  <c r="F2673" i="4"/>
  <c r="E2733" i="4"/>
  <c r="F2733" i="4"/>
  <c r="E2539" i="4"/>
  <c r="F2539" i="4"/>
  <c r="E2593" i="4"/>
  <c r="F2593" i="4"/>
  <c r="E2647" i="4"/>
  <c r="F2647" i="4"/>
  <c r="E2717" i="4"/>
  <c r="F2717" i="4"/>
  <c r="E2338" i="4"/>
  <c r="F2338" i="4"/>
  <c r="E2413" i="4"/>
  <c r="F2413" i="4"/>
  <c r="E2437" i="4"/>
  <c r="F2437" i="4"/>
  <c r="E2455" i="4"/>
  <c r="F2455" i="4"/>
  <c r="E2514" i="4"/>
  <c r="F2514" i="4"/>
  <c r="E2541" i="4"/>
  <c r="F2541" i="4"/>
  <c r="E2568" i="4"/>
  <c r="F2568" i="4"/>
  <c r="E2595" i="4"/>
  <c r="F2595" i="4"/>
  <c r="E2622" i="4"/>
  <c r="F2622" i="4"/>
  <c r="E2649" i="4"/>
  <c r="F2649" i="4"/>
  <c r="E2676" i="4"/>
  <c r="F2676" i="4"/>
  <c r="E2719" i="4"/>
  <c r="F2719" i="4"/>
  <c r="E2436" i="4"/>
  <c r="F2436" i="4"/>
  <c r="E2454" i="4"/>
  <c r="F2454" i="4"/>
  <c r="E2466" i="4"/>
  <c r="F2466" i="4"/>
  <c r="E2475" i="4"/>
  <c r="F2475" i="4"/>
  <c r="E2484" i="4"/>
  <c r="F2484" i="4"/>
  <c r="E2494" i="4"/>
  <c r="F2494" i="4"/>
  <c r="E2512" i="4"/>
  <c r="F2512" i="4"/>
  <c r="E2560" i="4"/>
  <c r="F2560" i="4"/>
  <c r="E2614" i="4"/>
  <c r="F2614" i="4"/>
  <c r="E2668" i="4"/>
  <c r="F2668" i="4"/>
  <c r="E2741" i="4"/>
  <c r="F2741" i="4"/>
  <c r="E2351" i="4"/>
  <c r="F2351" i="4"/>
  <c r="F2508" i="4"/>
  <c r="E2508" i="4"/>
  <c r="F2535" i="4"/>
  <c r="E2535" i="4"/>
  <c r="F2562" i="4"/>
  <c r="E2562" i="4"/>
  <c r="F2589" i="4"/>
  <c r="E2589" i="4"/>
  <c r="F2616" i="4"/>
  <c r="E2616" i="4"/>
  <c r="F2643" i="4"/>
  <c r="E2643" i="4"/>
  <c r="F2670" i="4"/>
  <c r="E2670" i="4"/>
  <c r="E2563" i="4"/>
  <c r="F2563" i="4"/>
  <c r="E2617" i="4"/>
  <c r="F2617" i="4"/>
  <c r="E2671" i="4"/>
  <c r="F2671" i="4"/>
  <c r="E2734" i="4"/>
  <c r="F2734" i="4"/>
  <c r="E2788" i="4"/>
  <c r="F2788" i="4"/>
  <c r="E2827" i="4"/>
  <c r="F2827" i="4"/>
  <c r="E2839" i="4"/>
  <c r="F2839" i="4"/>
  <c r="E2848" i="4"/>
  <c r="F2848" i="4"/>
  <c r="E2857" i="4"/>
  <c r="F2857" i="4"/>
  <c r="E2866" i="4"/>
  <c r="F2866" i="4"/>
  <c r="E2875" i="4"/>
  <c r="F2875" i="4"/>
  <c r="E2884" i="4"/>
  <c r="F2884" i="4"/>
  <c r="E2893" i="4"/>
  <c r="F2893" i="4"/>
  <c r="E2902" i="4"/>
  <c r="F2902" i="4"/>
  <c r="E2911" i="4"/>
  <c r="F2911" i="4"/>
  <c r="E2920" i="4"/>
  <c r="F2920" i="4"/>
  <c r="E2929" i="4"/>
  <c r="F2929" i="4"/>
  <c r="E2938" i="4"/>
  <c r="F2938" i="4"/>
  <c r="E2947" i="4"/>
  <c r="F2947" i="4"/>
  <c r="E2956" i="4"/>
  <c r="F2956" i="4"/>
  <c r="E2965" i="4"/>
  <c r="F2965" i="4"/>
  <c r="E2974" i="4"/>
  <c r="F2974" i="4"/>
  <c r="E2983" i="4"/>
  <c r="F2983" i="4"/>
  <c r="E2992" i="4"/>
  <c r="F2992" i="4"/>
  <c r="E3001" i="4"/>
  <c r="F3001" i="4"/>
  <c r="E3017" i="4"/>
  <c r="F3017" i="4"/>
  <c r="E3044" i="4"/>
  <c r="F3044" i="4"/>
  <c r="F2691" i="4"/>
  <c r="E2691" i="4"/>
  <c r="E2757" i="4"/>
  <c r="F2757" i="4"/>
  <c r="E2784" i="4"/>
  <c r="F2784" i="4"/>
  <c r="E2812" i="4"/>
  <c r="F2812" i="4"/>
  <c r="E2825" i="4"/>
  <c r="F2825" i="4"/>
  <c r="E3055" i="4"/>
  <c r="F3055" i="4"/>
  <c r="E2738" i="4"/>
  <c r="F2738" i="4"/>
  <c r="E2810" i="4"/>
  <c r="F2810" i="4"/>
  <c r="F2817" i="4"/>
  <c r="E2817" i="4"/>
  <c r="E2688" i="4"/>
  <c r="F2688" i="4"/>
  <c r="E2749" i="4"/>
  <c r="F2749" i="4"/>
  <c r="E2776" i="4"/>
  <c r="F2776" i="4"/>
  <c r="E2802" i="4"/>
  <c r="F2802" i="4"/>
  <c r="E3067" i="4"/>
  <c r="F3067" i="4"/>
  <c r="E2695" i="4"/>
  <c r="F2695" i="4"/>
  <c r="F2790" i="4"/>
  <c r="E2790" i="4"/>
  <c r="E3041" i="4"/>
  <c r="F3041" i="4"/>
  <c r="F3056" i="4"/>
  <c r="E3056" i="4"/>
  <c r="E3082" i="4"/>
  <c r="F3082" i="4"/>
  <c r="F3194" i="4"/>
  <c r="E3194" i="4"/>
  <c r="F3212" i="4"/>
  <c r="E3212" i="4"/>
  <c r="F3230" i="4"/>
  <c r="E3230" i="4"/>
  <c r="F3248" i="4"/>
  <c r="E3248" i="4"/>
  <c r="F3266" i="4"/>
  <c r="E3266" i="4"/>
  <c r="F3284" i="4"/>
  <c r="E3284" i="4"/>
  <c r="E2703" i="4"/>
  <c r="F2703" i="4"/>
  <c r="E2771" i="4"/>
  <c r="F2771" i="4"/>
  <c r="E2791" i="4"/>
  <c r="F2791" i="4"/>
  <c r="F3033" i="4"/>
  <c r="E3033" i="4"/>
  <c r="E3079" i="4"/>
  <c r="F3079" i="4"/>
  <c r="E3088" i="4"/>
  <c r="F3088" i="4"/>
  <c r="E3286" i="4"/>
  <c r="F3286" i="4"/>
  <c r="E3283" i="4"/>
  <c r="F3283" i="4"/>
  <c r="F3335" i="4"/>
  <c r="E3335" i="4"/>
  <c r="F3356" i="4"/>
  <c r="E3356" i="4"/>
  <c r="E3372" i="4"/>
  <c r="F3372" i="4"/>
  <c r="E3390" i="4"/>
  <c r="F3390" i="4"/>
  <c r="E3408" i="4"/>
  <c r="F3408" i="4"/>
  <c r="E3285" i="4"/>
  <c r="F3285" i="4"/>
  <c r="E3303" i="4"/>
  <c r="F3303" i="4"/>
  <c r="E3355" i="4"/>
  <c r="F3355" i="4"/>
  <c r="E3301" i="4"/>
  <c r="F3301" i="4"/>
  <c r="E3313" i="4"/>
  <c r="F3313" i="4"/>
  <c r="E3441" i="4"/>
  <c r="F3441" i="4"/>
  <c r="E3459" i="4"/>
  <c r="F3459" i="4"/>
  <c r="E3477" i="4"/>
  <c r="F3477" i="4"/>
  <c r="E3495" i="4"/>
  <c r="F3495" i="4"/>
  <c r="E3513" i="4"/>
  <c r="F3513" i="4"/>
  <c r="E3531" i="4"/>
  <c r="F3531" i="4"/>
  <c r="E3549" i="4"/>
  <c r="F3549" i="4"/>
  <c r="E3567" i="4"/>
  <c r="F3567" i="4"/>
  <c r="E3585" i="4"/>
  <c r="F3585" i="4"/>
  <c r="E3603" i="4"/>
  <c r="F3603" i="4"/>
  <c r="E3349" i="4"/>
  <c r="F3349" i="4"/>
  <c r="F3347" i="4"/>
  <c r="E3347" i="4"/>
  <c r="F3359" i="4"/>
  <c r="E3359" i="4"/>
  <c r="F3371" i="4"/>
  <c r="E3371" i="4"/>
  <c r="E3427" i="4"/>
  <c r="F3427" i="4"/>
  <c r="E3440" i="4"/>
  <c r="F3440" i="4"/>
  <c r="E3458" i="4"/>
  <c r="F3458" i="4"/>
  <c r="E3476" i="4"/>
  <c r="F3476" i="4"/>
  <c r="E3494" i="4"/>
  <c r="F3494" i="4"/>
  <c r="E147" i="4"/>
  <c r="F147" i="4"/>
  <c r="E163" i="4"/>
  <c r="F163" i="4"/>
  <c r="E182" i="4"/>
  <c r="F182" i="4"/>
  <c r="E81" i="4"/>
  <c r="F81" i="4"/>
  <c r="E104" i="4"/>
  <c r="F104" i="4"/>
  <c r="E111" i="4"/>
  <c r="F111" i="4"/>
  <c r="E62" i="4"/>
  <c r="F62" i="4"/>
  <c r="E87" i="4"/>
  <c r="F87" i="4"/>
  <c r="E113" i="4"/>
  <c r="F113" i="4"/>
  <c r="E175" i="4"/>
  <c r="F175" i="4"/>
  <c r="E198" i="4"/>
  <c r="F198" i="4"/>
  <c r="E216" i="4"/>
  <c r="F216" i="4"/>
  <c r="E266" i="4"/>
  <c r="F266" i="4"/>
  <c r="E128" i="4"/>
  <c r="F128" i="4"/>
  <c r="E156" i="4"/>
  <c r="F156" i="4"/>
  <c r="E171" i="4"/>
  <c r="F171" i="4"/>
  <c r="F223" i="4"/>
  <c r="E223" i="4"/>
  <c r="E306" i="4"/>
  <c r="F306" i="4"/>
  <c r="E258" i="4"/>
  <c r="F258" i="4"/>
  <c r="E261" i="4"/>
  <c r="F261" i="4"/>
  <c r="E329" i="4"/>
  <c r="F329" i="4"/>
  <c r="E298" i="4"/>
  <c r="F298" i="4"/>
  <c r="E42" i="4"/>
  <c r="F42" i="4"/>
  <c r="E65" i="4"/>
  <c r="F65" i="4"/>
  <c r="E129" i="4"/>
  <c r="F129" i="4"/>
  <c r="E68" i="4"/>
  <c r="F68" i="4"/>
  <c r="E77" i="4"/>
  <c r="F77" i="4"/>
  <c r="E90" i="4"/>
  <c r="F90" i="4"/>
  <c r="E88" i="4"/>
  <c r="F88" i="4"/>
  <c r="E115" i="4"/>
  <c r="F115" i="4"/>
  <c r="E142" i="4"/>
  <c r="F142" i="4"/>
  <c r="E141" i="4"/>
  <c r="F141" i="4"/>
  <c r="E203" i="4"/>
  <c r="F203" i="4"/>
  <c r="E206" i="4"/>
  <c r="F206" i="4"/>
  <c r="E233" i="4"/>
  <c r="F233" i="4"/>
  <c r="E108" i="4"/>
  <c r="F108" i="4"/>
  <c r="E135" i="4"/>
  <c r="F135" i="4"/>
  <c r="F158" i="4"/>
  <c r="E158" i="4"/>
  <c r="F167" i="4"/>
  <c r="E167" i="4"/>
  <c r="E177" i="4"/>
  <c r="F177" i="4"/>
  <c r="E228" i="4"/>
  <c r="F228" i="4"/>
  <c r="E236" i="4"/>
  <c r="F236" i="4"/>
  <c r="E321" i="4"/>
  <c r="F321" i="4"/>
  <c r="E358" i="4"/>
  <c r="F358" i="4"/>
  <c r="E257" i="4"/>
  <c r="F257" i="4"/>
  <c r="E269" i="4"/>
  <c r="F269" i="4"/>
  <c r="E287" i="4"/>
  <c r="F287" i="4"/>
  <c r="E308" i="4"/>
  <c r="F308" i="4"/>
  <c r="E346" i="4"/>
  <c r="F346" i="4"/>
  <c r="E192" i="4"/>
  <c r="F192" i="4"/>
  <c r="F247" i="4"/>
  <c r="E247" i="4"/>
  <c r="E285" i="4"/>
  <c r="F285" i="4"/>
  <c r="F320" i="4"/>
  <c r="E320" i="4"/>
  <c r="E351" i="4"/>
  <c r="F351" i="4"/>
  <c r="E416" i="4"/>
  <c r="F416" i="4"/>
  <c r="E470" i="4"/>
  <c r="F470" i="4"/>
  <c r="E524" i="4"/>
  <c r="F524" i="4"/>
  <c r="E542" i="4"/>
  <c r="F542" i="4"/>
  <c r="E544" i="4"/>
  <c r="F544" i="4"/>
  <c r="E327" i="4"/>
  <c r="F327" i="4"/>
  <c r="E401" i="4"/>
  <c r="F401" i="4"/>
  <c r="E455" i="4"/>
  <c r="F455" i="4"/>
  <c r="E366" i="4"/>
  <c r="F366" i="4"/>
  <c r="E421" i="4"/>
  <c r="F421" i="4"/>
  <c r="E475" i="4"/>
  <c r="F475" i="4"/>
  <c r="E569" i="4"/>
  <c r="F569" i="4"/>
  <c r="E332" i="4"/>
  <c r="F332" i="4"/>
  <c r="E385" i="4"/>
  <c r="F385" i="4"/>
  <c r="E407" i="4"/>
  <c r="F407" i="4"/>
  <c r="E443" i="4"/>
  <c r="F443" i="4"/>
  <c r="E479" i="4"/>
  <c r="F479" i="4"/>
  <c r="E539" i="4"/>
  <c r="F539" i="4"/>
  <c r="E315" i="4"/>
  <c r="F315" i="4"/>
  <c r="E353" i="4"/>
  <c r="F353" i="4"/>
  <c r="E427" i="4"/>
  <c r="F427" i="4"/>
  <c r="E319" i="4"/>
  <c r="F319" i="4"/>
  <c r="F394" i="4"/>
  <c r="E394" i="4"/>
  <c r="F448" i="4"/>
  <c r="E448" i="4"/>
  <c r="E565" i="4"/>
  <c r="F565" i="4"/>
  <c r="E499" i="4"/>
  <c r="F499" i="4"/>
  <c r="F516" i="4"/>
  <c r="E516" i="4"/>
  <c r="F552" i="4"/>
  <c r="E552" i="4"/>
  <c r="E601" i="4"/>
  <c r="F601" i="4"/>
  <c r="E610" i="4"/>
  <c r="F610" i="4"/>
  <c r="F619" i="4"/>
  <c r="E619" i="4"/>
  <c r="F615" i="4"/>
  <c r="E615" i="4"/>
  <c r="E680" i="4"/>
  <c r="F680" i="4"/>
  <c r="F441" i="4"/>
  <c r="E441" i="4"/>
  <c r="F489" i="4"/>
  <c r="E489" i="4"/>
  <c r="E596" i="4"/>
  <c r="F596" i="4"/>
  <c r="E665" i="4"/>
  <c r="F665" i="4"/>
  <c r="F525" i="4"/>
  <c r="E525" i="4"/>
  <c r="E557" i="4"/>
  <c r="F557" i="4"/>
  <c r="E560" i="4"/>
  <c r="F560" i="4"/>
  <c r="E631" i="4"/>
  <c r="F631" i="4"/>
  <c r="E667" i="4"/>
  <c r="F667" i="4"/>
  <c r="F393" i="4"/>
  <c r="E393" i="4"/>
  <c r="F408" i="4"/>
  <c r="E408" i="4"/>
  <c r="F462" i="4"/>
  <c r="E462" i="4"/>
  <c r="F486" i="4"/>
  <c r="E486" i="4"/>
  <c r="F624" i="4"/>
  <c r="E624" i="4"/>
  <c r="E671" i="4"/>
  <c r="F671" i="4"/>
  <c r="E482" i="4"/>
  <c r="F482" i="4"/>
  <c r="E517" i="4"/>
  <c r="F517" i="4"/>
  <c r="F558" i="4"/>
  <c r="E558" i="4"/>
  <c r="F655" i="4"/>
  <c r="E655" i="4"/>
  <c r="F663" i="4"/>
  <c r="E663" i="4"/>
  <c r="E739" i="4"/>
  <c r="F739" i="4"/>
  <c r="E748" i="4"/>
  <c r="F748" i="4"/>
  <c r="E757" i="4"/>
  <c r="F757" i="4"/>
  <c r="E766" i="4"/>
  <c r="F766" i="4"/>
  <c r="E775" i="4"/>
  <c r="F775" i="4"/>
  <c r="E784" i="4"/>
  <c r="F784" i="4"/>
  <c r="E800" i="4"/>
  <c r="F800" i="4"/>
  <c r="E836" i="4"/>
  <c r="F836" i="4"/>
  <c r="E674" i="4"/>
  <c r="F674" i="4"/>
  <c r="E725" i="4"/>
  <c r="F725" i="4"/>
  <c r="E717" i="4"/>
  <c r="F717" i="4"/>
  <c r="E795" i="4"/>
  <c r="F795" i="4"/>
  <c r="E822" i="4"/>
  <c r="F822" i="4"/>
  <c r="E849" i="4"/>
  <c r="F849" i="4"/>
  <c r="E881" i="4"/>
  <c r="F881" i="4"/>
  <c r="E688" i="4"/>
  <c r="F688" i="4"/>
  <c r="E719" i="4"/>
  <c r="F719" i="4"/>
  <c r="E839" i="4"/>
  <c r="F839" i="4"/>
  <c r="E894" i="4"/>
  <c r="F894" i="4"/>
  <c r="E690" i="4"/>
  <c r="F690" i="4"/>
  <c r="E796" i="4"/>
  <c r="F796" i="4"/>
  <c r="E823" i="4"/>
  <c r="F823" i="4"/>
  <c r="E850" i="4"/>
  <c r="F850" i="4"/>
  <c r="E878" i="4"/>
  <c r="F878" i="4"/>
  <c r="E952" i="4"/>
  <c r="F952" i="4"/>
  <c r="E970" i="4"/>
  <c r="F970" i="4"/>
  <c r="E700" i="4"/>
  <c r="F700" i="4"/>
  <c r="E815" i="4"/>
  <c r="F815" i="4"/>
  <c r="E869" i="4"/>
  <c r="F869" i="4"/>
  <c r="E886" i="4"/>
  <c r="F886" i="4"/>
  <c r="E947" i="4"/>
  <c r="F947" i="4"/>
  <c r="E678" i="4"/>
  <c r="F678" i="4"/>
  <c r="E901" i="4"/>
  <c r="F901" i="4"/>
  <c r="E909" i="4"/>
  <c r="F909" i="4"/>
  <c r="E904" i="4"/>
  <c r="F904" i="4"/>
  <c r="E996" i="4"/>
  <c r="F996" i="4"/>
  <c r="E1231" i="4"/>
  <c r="F1231" i="4"/>
  <c r="E692" i="4"/>
  <c r="F692" i="4"/>
  <c r="E919" i="4"/>
  <c r="F919" i="4"/>
  <c r="E1000" i="4"/>
  <c r="F1000" i="4"/>
  <c r="E1027" i="4"/>
  <c r="F1027" i="4"/>
  <c r="E922" i="4"/>
  <c r="F922" i="4"/>
  <c r="E931" i="4"/>
  <c r="F931" i="4"/>
  <c r="E1060" i="4"/>
  <c r="F1060" i="4"/>
  <c r="E1131" i="4"/>
  <c r="F1131" i="4"/>
  <c r="E1123" i="4"/>
  <c r="F1123" i="4"/>
  <c r="E1139" i="4"/>
  <c r="F1139" i="4"/>
  <c r="E1181" i="4"/>
  <c r="F1181" i="4"/>
  <c r="E1211" i="4"/>
  <c r="F1211" i="4"/>
  <c r="F1207" i="4"/>
  <c r="E1207" i="4"/>
  <c r="F1230" i="4"/>
  <c r="E1230" i="4"/>
  <c r="E1303" i="4"/>
  <c r="F1303" i="4"/>
  <c r="E1045" i="4"/>
  <c r="F1045" i="4"/>
  <c r="F1063" i="4"/>
  <c r="E1063" i="4"/>
  <c r="E1067" i="4"/>
  <c r="F1067" i="4"/>
  <c r="E1074" i="4"/>
  <c r="F1074" i="4"/>
  <c r="E1217" i="4"/>
  <c r="F1217" i="4"/>
  <c r="E1253" i="4"/>
  <c r="F1253" i="4"/>
  <c r="E1280" i="4"/>
  <c r="F1280" i="4"/>
  <c r="E1307" i="4"/>
  <c r="F1307" i="4"/>
  <c r="E1094" i="4"/>
  <c r="F1094" i="4"/>
  <c r="E1136" i="4"/>
  <c r="F1136" i="4"/>
  <c r="E1167" i="4"/>
  <c r="F1167" i="4"/>
  <c r="E1159" i="4"/>
  <c r="F1159" i="4"/>
  <c r="E1175" i="4"/>
  <c r="F1175" i="4"/>
  <c r="E1219" i="4"/>
  <c r="F1219" i="4"/>
  <c r="E1261" i="4"/>
  <c r="F1261" i="4"/>
  <c r="E1315" i="4"/>
  <c r="F1315" i="4"/>
  <c r="E1052" i="4"/>
  <c r="F1052" i="4"/>
  <c r="E1079" i="4"/>
  <c r="F1079" i="4"/>
  <c r="E1113" i="4"/>
  <c r="F1113" i="4"/>
  <c r="E1173" i="4"/>
  <c r="F1173" i="4"/>
  <c r="E1247" i="4"/>
  <c r="F1247" i="4"/>
  <c r="E1274" i="4"/>
  <c r="F1274" i="4"/>
  <c r="E1107" i="4"/>
  <c r="F1107" i="4"/>
  <c r="E1152" i="4"/>
  <c r="F1152" i="4"/>
  <c r="E1174" i="4"/>
  <c r="F1174" i="4"/>
  <c r="E1264" i="4"/>
  <c r="F1264" i="4"/>
  <c r="E1053" i="4"/>
  <c r="F1053" i="4"/>
  <c r="E1075" i="4"/>
  <c r="F1075" i="4"/>
  <c r="E1100" i="4"/>
  <c r="F1100" i="4"/>
  <c r="E1227" i="4"/>
  <c r="F1227" i="4"/>
  <c r="E1268" i="4"/>
  <c r="F1268" i="4"/>
  <c r="E1384" i="4"/>
  <c r="F1384" i="4"/>
  <c r="E1420" i="4"/>
  <c r="F1420" i="4"/>
  <c r="E1447" i="4"/>
  <c r="F1447" i="4"/>
  <c r="F1500" i="4"/>
  <c r="E1500" i="4"/>
  <c r="E1570" i="4"/>
  <c r="F1570" i="4"/>
  <c r="E1621" i="4"/>
  <c r="F1621" i="4"/>
  <c r="F1663" i="4"/>
  <c r="E1663" i="4"/>
  <c r="E1340" i="4"/>
  <c r="F1340" i="4"/>
  <c r="F1338" i="4"/>
  <c r="E1338" i="4"/>
  <c r="E1398" i="4"/>
  <c r="F1398" i="4"/>
  <c r="E1430" i="4"/>
  <c r="F1430" i="4"/>
  <c r="E1486" i="4"/>
  <c r="F1486" i="4"/>
  <c r="E1528" i="4"/>
  <c r="F1528" i="4"/>
  <c r="E1544" i="4"/>
  <c r="F1544" i="4"/>
  <c r="E1598" i="4"/>
  <c r="F1598" i="4"/>
  <c r="E1625" i="4"/>
  <c r="F1625" i="4"/>
  <c r="E1695" i="4"/>
  <c r="F1695" i="4"/>
  <c r="E1348" i="4"/>
  <c r="F1348" i="4"/>
  <c r="E1372" i="4"/>
  <c r="F1372" i="4"/>
  <c r="E1414" i="4"/>
  <c r="F1414" i="4"/>
  <c r="E1441" i="4"/>
  <c r="F1441" i="4"/>
  <c r="E1451" i="4"/>
  <c r="F1451" i="4"/>
  <c r="E1537" i="4"/>
  <c r="F1537" i="4"/>
  <c r="E1591" i="4"/>
  <c r="F1591" i="4"/>
  <c r="E1651" i="4"/>
  <c r="F1651" i="4"/>
  <c r="E1310" i="4"/>
  <c r="F1310" i="4"/>
  <c r="E1330" i="4"/>
  <c r="F1330" i="4"/>
  <c r="E1357" i="4"/>
  <c r="F1357" i="4"/>
  <c r="F1401" i="4"/>
  <c r="E1401" i="4"/>
  <c r="E1448" i="4"/>
  <c r="F1448" i="4"/>
  <c r="E1519" i="4"/>
  <c r="F1519" i="4"/>
  <c r="E1672" i="4"/>
  <c r="F1672" i="4"/>
  <c r="E1368" i="4"/>
  <c r="F1368" i="4"/>
  <c r="E1404" i="4"/>
  <c r="F1404" i="4"/>
  <c r="E1431" i="4"/>
  <c r="F1431" i="4"/>
  <c r="E1462" i="4"/>
  <c r="F1462" i="4"/>
  <c r="E1507" i="4"/>
  <c r="F1507" i="4"/>
  <c r="E1377" i="4"/>
  <c r="F1377" i="4"/>
  <c r="E1568" i="4"/>
  <c r="F1568" i="4"/>
  <c r="E1668" i="4"/>
  <c r="F1668" i="4"/>
  <c r="F1699" i="4"/>
  <c r="E1699" i="4"/>
  <c r="E1820" i="4"/>
  <c r="F1820" i="4"/>
  <c r="E1847" i="4"/>
  <c r="F1847" i="4"/>
  <c r="E1874" i="4"/>
  <c r="F1874" i="4"/>
  <c r="E1901" i="4"/>
  <c r="F1901" i="4"/>
  <c r="E1937" i="4"/>
  <c r="F1937" i="4"/>
  <c r="E1545" i="4"/>
  <c r="F1545" i="4"/>
  <c r="E1587" i="4"/>
  <c r="F1587" i="4"/>
  <c r="E1626" i="4"/>
  <c r="F1626" i="4"/>
  <c r="E1659" i="4"/>
  <c r="F1659" i="4"/>
  <c r="E1698" i="4"/>
  <c r="F1698" i="4"/>
  <c r="E1737" i="4"/>
  <c r="F1737" i="4"/>
  <c r="E1746" i="4"/>
  <c r="F1746" i="4"/>
  <c r="E1755" i="4"/>
  <c r="F1755" i="4"/>
  <c r="E1764" i="4"/>
  <c r="F1764" i="4"/>
  <c r="E1773" i="4"/>
  <c r="F1773" i="4"/>
  <c r="E1782" i="4"/>
  <c r="F1782" i="4"/>
  <c r="E1791" i="4"/>
  <c r="F1791" i="4"/>
  <c r="E1804" i="4"/>
  <c r="F1804" i="4"/>
  <c r="E1828" i="4"/>
  <c r="F1828" i="4"/>
  <c r="E1882" i="4"/>
  <c r="F1882" i="4"/>
  <c r="E1993" i="4"/>
  <c r="F1993" i="4"/>
  <c r="E1327" i="4"/>
  <c r="F1327" i="4"/>
  <c r="E1326" i="4"/>
  <c r="F1326" i="4"/>
  <c r="E1501" i="4"/>
  <c r="F1501" i="4"/>
  <c r="E1577" i="4"/>
  <c r="F1577" i="4"/>
  <c r="F1681" i="4"/>
  <c r="E1681" i="4"/>
  <c r="E1712" i="4"/>
  <c r="F1712" i="4"/>
  <c r="E1821" i="4"/>
  <c r="F1821" i="4"/>
  <c r="E1848" i="4"/>
  <c r="F1848" i="4"/>
  <c r="E1875" i="4"/>
  <c r="F1875" i="4"/>
  <c r="E1902" i="4"/>
  <c r="F1902" i="4"/>
  <c r="E1920" i="4"/>
  <c r="F1920" i="4"/>
  <c r="E2013" i="4"/>
  <c r="F2013" i="4"/>
  <c r="E1484" i="4"/>
  <c r="F1484" i="4"/>
  <c r="E1684" i="4"/>
  <c r="F1684" i="4"/>
  <c r="E1858" i="4"/>
  <c r="F1858" i="4"/>
  <c r="E1912" i="4"/>
  <c r="F1912" i="4"/>
  <c r="E1964" i="4"/>
  <c r="F1964" i="4"/>
  <c r="E2010" i="4"/>
  <c r="F2010" i="4"/>
  <c r="E2064" i="4"/>
  <c r="F2064" i="4"/>
  <c r="E2131" i="4"/>
  <c r="F2131" i="4"/>
  <c r="E1613" i="4"/>
  <c r="F1613" i="4"/>
  <c r="E1703" i="4"/>
  <c r="F1703" i="4"/>
  <c r="E1719" i="4"/>
  <c r="F1719" i="4"/>
  <c r="F1806" i="4"/>
  <c r="E1806" i="4"/>
  <c r="F1833" i="4"/>
  <c r="E1833" i="4"/>
  <c r="F1860" i="4"/>
  <c r="E1860" i="4"/>
  <c r="F1887" i="4"/>
  <c r="E1887" i="4"/>
  <c r="E1961" i="4"/>
  <c r="F1961" i="4"/>
  <c r="F2002" i="4"/>
  <c r="E2002" i="4"/>
  <c r="E1295" i="4"/>
  <c r="F1295" i="4"/>
  <c r="F1503" i="4"/>
  <c r="E1503" i="4"/>
  <c r="E1536" i="4"/>
  <c r="F1536" i="4"/>
  <c r="E1551" i="4"/>
  <c r="F1551" i="4"/>
  <c r="E1592" i="4"/>
  <c r="F1592" i="4"/>
  <c r="E1618" i="4"/>
  <c r="F1618" i="4"/>
  <c r="E1645" i="4"/>
  <c r="F1645" i="4"/>
  <c r="E1671" i="4"/>
  <c r="F1671" i="4"/>
  <c r="E1861" i="4"/>
  <c r="F1861" i="4"/>
  <c r="E1915" i="4"/>
  <c r="F1915" i="4"/>
  <c r="E2039" i="4"/>
  <c r="F2039" i="4"/>
  <c r="E2087" i="4"/>
  <c r="F2087" i="4"/>
  <c r="E2152" i="4"/>
  <c r="F2152" i="4"/>
  <c r="E2170" i="4"/>
  <c r="F2170" i="4"/>
  <c r="E2188" i="4"/>
  <c r="F2188" i="4"/>
  <c r="E2206" i="4"/>
  <c r="F2206" i="4"/>
  <c r="E2224" i="4"/>
  <c r="F2224" i="4"/>
  <c r="F2252" i="4"/>
  <c r="E2252" i="4"/>
  <c r="E2048" i="4"/>
  <c r="F2048" i="4"/>
  <c r="E2104" i="4"/>
  <c r="F2104" i="4"/>
  <c r="E2230" i="4"/>
  <c r="F2230" i="4"/>
  <c r="F2061" i="4"/>
  <c r="E2061" i="4"/>
  <c r="E2073" i="4"/>
  <c r="F2073" i="4"/>
  <c r="E2100" i="4"/>
  <c r="F2100" i="4"/>
  <c r="E2245" i="4"/>
  <c r="F2245" i="4"/>
  <c r="E2309" i="4"/>
  <c r="F2309" i="4"/>
  <c r="E2066" i="4"/>
  <c r="F2066" i="4"/>
  <c r="E2134" i="4"/>
  <c r="F2134" i="4"/>
  <c r="E2223" i="4"/>
  <c r="F2223" i="4"/>
  <c r="E2241" i="4"/>
  <c r="F2241" i="4"/>
  <c r="E2257" i="4"/>
  <c r="F2257" i="4"/>
  <c r="E2301" i="4"/>
  <c r="F2301" i="4"/>
  <c r="E2337" i="4"/>
  <c r="F2337" i="4"/>
  <c r="E2379" i="4"/>
  <c r="F2379" i="4"/>
  <c r="E2086" i="4"/>
  <c r="F2086" i="4"/>
  <c r="E2126" i="4"/>
  <c r="F2126" i="4"/>
  <c r="E2147" i="4"/>
  <c r="F2147" i="4"/>
  <c r="E2165" i="4"/>
  <c r="F2165" i="4"/>
  <c r="E2183" i="4"/>
  <c r="F2183" i="4"/>
  <c r="E2201" i="4"/>
  <c r="F2201" i="4"/>
  <c r="F2339" i="4"/>
  <c r="E2339" i="4"/>
  <c r="E2122" i="4"/>
  <c r="F2122" i="4"/>
  <c r="E2115" i="4"/>
  <c r="F2115" i="4"/>
  <c r="E2139" i="4"/>
  <c r="F2139" i="4"/>
  <c r="E2259" i="4"/>
  <c r="F2259" i="4"/>
  <c r="E2277" i="4"/>
  <c r="F2277" i="4"/>
  <c r="E2295" i="4"/>
  <c r="F2295" i="4"/>
  <c r="E2513" i="4"/>
  <c r="F2513" i="4"/>
  <c r="E2540" i="4"/>
  <c r="F2540" i="4"/>
  <c r="E2567" i="4"/>
  <c r="F2567" i="4"/>
  <c r="E2594" i="4"/>
  <c r="F2594" i="4"/>
  <c r="E2621" i="4"/>
  <c r="F2621" i="4"/>
  <c r="E2648" i="4"/>
  <c r="F2648" i="4"/>
  <c r="E2675" i="4"/>
  <c r="F2675" i="4"/>
  <c r="E2742" i="4"/>
  <c r="F2742" i="4"/>
  <c r="E2548" i="4"/>
  <c r="F2548" i="4"/>
  <c r="E2602" i="4"/>
  <c r="F2602" i="4"/>
  <c r="E2656" i="4"/>
  <c r="F2656" i="4"/>
  <c r="E2726" i="4"/>
  <c r="F2726" i="4"/>
  <c r="E2350" i="4"/>
  <c r="F2350" i="4"/>
  <c r="E2360" i="4"/>
  <c r="F2360" i="4"/>
  <c r="E2415" i="4"/>
  <c r="F2415" i="4"/>
  <c r="E2440" i="4"/>
  <c r="F2440" i="4"/>
  <c r="E2458" i="4"/>
  <c r="F2458" i="4"/>
  <c r="E2516" i="4"/>
  <c r="F2516" i="4"/>
  <c r="E2543" i="4"/>
  <c r="F2543" i="4"/>
  <c r="E2570" i="4"/>
  <c r="F2570" i="4"/>
  <c r="E2597" i="4"/>
  <c r="F2597" i="4"/>
  <c r="E2624" i="4"/>
  <c r="F2624" i="4"/>
  <c r="E2651" i="4"/>
  <c r="F2651" i="4"/>
  <c r="E2678" i="4"/>
  <c r="F2678" i="4"/>
  <c r="E2721" i="4"/>
  <c r="F2721" i="4"/>
  <c r="E2439" i="4"/>
  <c r="F2439" i="4"/>
  <c r="E2457" i="4"/>
  <c r="F2457" i="4"/>
  <c r="E2467" i="4"/>
  <c r="F2467" i="4"/>
  <c r="E2476" i="4"/>
  <c r="F2476" i="4"/>
  <c r="E2485" i="4"/>
  <c r="F2485" i="4"/>
  <c r="E2497" i="4"/>
  <c r="F2497" i="4"/>
  <c r="E2515" i="4"/>
  <c r="F2515" i="4"/>
  <c r="E2569" i="4"/>
  <c r="F2569" i="4"/>
  <c r="E2623" i="4"/>
  <c r="F2623" i="4"/>
  <c r="E2677" i="4"/>
  <c r="F2677" i="4"/>
  <c r="E2361" i="4"/>
  <c r="F2361" i="4"/>
  <c r="E2510" i="4"/>
  <c r="F2510" i="4"/>
  <c r="E2537" i="4"/>
  <c r="F2537" i="4"/>
  <c r="E2564" i="4"/>
  <c r="F2564" i="4"/>
  <c r="E2591" i="4"/>
  <c r="F2591" i="4"/>
  <c r="E2618" i="4"/>
  <c r="F2618" i="4"/>
  <c r="E2645" i="4"/>
  <c r="F2645" i="4"/>
  <c r="E2672" i="4"/>
  <c r="F2672" i="4"/>
  <c r="E2518" i="4"/>
  <c r="F2518" i="4"/>
  <c r="E2572" i="4"/>
  <c r="F2572" i="4"/>
  <c r="E2626" i="4"/>
  <c r="F2626" i="4"/>
  <c r="E2680" i="4"/>
  <c r="F2680" i="4"/>
  <c r="E2747" i="4"/>
  <c r="F2747" i="4"/>
  <c r="E2821" i="4"/>
  <c r="F2821" i="4"/>
  <c r="E2831" i="4"/>
  <c r="F2831" i="4"/>
  <c r="E2840" i="4"/>
  <c r="F2840" i="4"/>
  <c r="E2849" i="4"/>
  <c r="F2849" i="4"/>
  <c r="E2858" i="4"/>
  <c r="F2858" i="4"/>
  <c r="E2867" i="4"/>
  <c r="F2867" i="4"/>
  <c r="E2876" i="4"/>
  <c r="F2876" i="4"/>
  <c r="E2885" i="4"/>
  <c r="F2885" i="4"/>
  <c r="E2894" i="4"/>
  <c r="F2894" i="4"/>
  <c r="E2903" i="4"/>
  <c r="F2903" i="4"/>
  <c r="E2912" i="4"/>
  <c r="F2912" i="4"/>
  <c r="E2921" i="4"/>
  <c r="F2921" i="4"/>
  <c r="E2930" i="4"/>
  <c r="F2930" i="4"/>
  <c r="E2939" i="4"/>
  <c r="F2939" i="4"/>
  <c r="E2948" i="4"/>
  <c r="F2948" i="4"/>
  <c r="E2957" i="4"/>
  <c r="F2957" i="4"/>
  <c r="E2966" i="4"/>
  <c r="F2966" i="4"/>
  <c r="E2975" i="4"/>
  <c r="F2975" i="4"/>
  <c r="E2984" i="4"/>
  <c r="F2984" i="4"/>
  <c r="E2993" i="4"/>
  <c r="F2993" i="4"/>
  <c r="E3002" i="4"/>
  <c r="F3002" i="4"/>
  <c r="E3020" i="4"/>
  <c r="F3020" i="4"/>
  <c r="E3022" i="4"/>
  <c r="F3022" i="4"/>
  <c r="E2696" i="4"/>
  <c r="F2696" i="4"/>
  <c r="E2755" i="4"/>
  <c r="F2755" i="4"/>
  <c r="E2782" i="4"/>
  <c r="F2782" i="4"/>
  <c r="E2809" i="4"/>
  <c r="F2809" i="4"/>
  <c r="F3009" i="4"/>
  <c r="E3009" i="4"/>
  <c r="E3060" i="4"/>
  <c r="F3060" i="4"/>
  <c r="F2745" i="4"/>
  <c r="E2745" i="4"/>
  <c r="E2792" i="4"/>
  <c r="F2792" i="4"/>
  <c r="F2820" i="4"/>
  <c r="E2820" i="4"/>
  <c r="E2750" i="4"/>
  <c r="F2750" i="4"/>
  <c r="E2777" i="4"/>
  <c r="F2777" i="4"/>
  <c r="E2806" i="4"/>
  <c r="F2806" i="4"/>
  <c r="E2805" i="4"/>
  <c r="F2805" i="4"/>
  <c r="E2701" i="4"/>
  <c r="F2701" i="4"/>
  <c r="E3019" i="4"/>
  <c r="F3019" i="4"/>
  <c r="F3095" i="4"/>
  <c r="E3095" i="4"/>
  <c r="F3197" i="4"/>
  <c r="E3197" i="4"/>
  <c r="F3215" i="4"/>
  <c r="E3215" i="4"/>
  <c r="F3233" i="4"/>
  <c r="E3233" i="4"/>
  <c r="F3251" i="4"/>
  <c r="E3251" i="4"/>
  <c r="F3269" i="4"/>
  <c r="E3269" i="4"/>
  <c r="F3287" i="4"/>
  <c r="E3287" i="4"/>
  <c r="E2708" i="4"/>
  <c r="F2708" i="4"/>
  <c r="E2769" i="4"/>
  <c r="F2769" i="4"/>
  <c r="E2794" i="4"/>
  <c r="F2794" i="4"/>
  <c r="F3042" i="4"/>
  <c r="E3042" i="4"/>
  <c r="E3084" i="4"/>
  <c r="F3084" i="4"/>
  <c r="E3334" i="4"/>
  <c r="F3334" i="4"/>
  <c r="E3352" i="4"/>
  <c r="F3352" i="4"/>
  <c r="E3086" i="4"/>
  <c r="F3086" i="4"/>
  <c r="F3344" i="4"/>
  <c r="E3344" i="4"/>
  <c r="E3382" i="4"/>
  <c r="F3382" i="4"/>
  <c r="E3400" i="4"/>
  <c r="F3400" i="4"/>
  <c r="E3418" i="4"/>
  <c r="F3418" i="4"/>
  <c r="E3414" i="4"/>
  <c r="F3414" i="4"/>
  <c r="E3288" i="4"/>
  <c r="F3288" i="4"/>
  <c r="E3306" i="4"/>
  <c r="F3306" i="4"/>
  <c r="E3333" i="4"/>
  <c r="F3333" i="4"/>
  <c r="F3293" i="4"/>
  <c r="E3293" i="4"/>
  <c r="F3302" i="4"/>
  <c r="E3302" i="4"/>
  <c r="E3316" i="4"/>
  <c r="F3316" i="4"/>
  <c r="E3444" i="4"/>
  <c r="F3444" i="4"/>
  <c r="E3462" i="4"/>
  <c r="F3462" i="4"/>
  <c r="E3480" i="4"/>
  <c r="F3480" i="4"/>
  <c r="E3498" i="4"/>
  <c r="F3498" i="4"/>
  <c r="E3516" i="4"/>
  <c r="F3516" i="4"/>
  <c r="E3534" i="4"/>
  <c r="F3534" i="4"/>
  <c r="E3552" i="4"/>
  <c r="F3552" i="4"/>
  <c r="E3570" i="4"/>
  <c r="F3570" i="4"/>
  <c r="E3588" i="4"/>
  <c r="F3588" i="4"/>
  <c r="E3606" i="4"/>
  <c r="F3606" i="4"/>
  <c r="E3274" i="4"/>
  <c r="F3274" i="4"/>
  <c r="E3327" i="4"/>
  <c r="F3327" i="4"/>
  <c r="E3373" i="4"/>
  <c r="F3373" i="4"/>
  <c r="E3385" i="4"/>
  <c r="F3385" i="4"/>
  <c r="E3397" i="4"/>
  <c r="F3397" i="4"/>
  <c r="E3433" i="4"/>
  <c r="F3433" i="4"/>
  <c r="E3443" i="4"/>
  <c r="F3443" i="4"/>
  <c r="E3461" i="4"/>
  <c r="F3461" i="4"/>
  <c r="E3479" i="4"/>
  <c r="F3479" i="4"/>
  <c r="E3497" i="4"/>
  <c r="F3497" i="4"/>
  <c r="E71" i="4"/>
  <c r="F71" i="4"/>
  <c r="E151" i="4"/>
  <c r="F151" i="4"/>
  <c r="E105" i="4"/>
  <c r="F105" i="4"/>
  <c r="E218" i="4"/>
  <c r="F218" i="4"/>
  <c r="F176" i="4"/>
  <c r="E176" i="4"/>
  <c r="E56" i="4"/>
  <c r="F56" i="4"/>
  <c r="E48" i="4"/>
  <c r="F48" i="4"/>
  <c r="E54" i="4"/>
  <c r="F54" i="4"/>
  <c r="E138" i="4"/>
  <c r="F138" i="4"/>
  <c r="E69" i="4"/>
  <c r="F69" i="4"/>
  <c r="E78" i="4"/>
  <c r="F78" i="4"/>
  <c r="E93" i="4"/>
  <c r="F93" i="4"/>
  <c r="E95" i="4"/>
  <c r="F95" i="4"/>
  <c r="E122" i="4"/>
  <c r="F122" i="4"/>
  <c r="E149" i="4"/>
  <c r="F149" i="4"/>
  <c r="E150" i="4"/>
  <c r="F150" i="4"/>
  <c r="E230" i="4"/>
  <c r="F230" i="4"/>
  <c r="E212" i="4"/>
  <c r="F212" i="4"/>
  <c r="E242" i="4"/>
  <c r="F242" i="4"/>
  <c r="E119" i="4"/>
  <c r="F119" i="4"/>
  <c r="E146" i="4"/>
  <c r="F146" i="4"/>
  <c r="E161" i="4"/>
  <c r="F161" i="4"/>
  <c r="E172" i="4"/>
  <c r="F172" i="4"/>
  <c r="E184" i="4"/>
  <c r="F184" i="4"/>
  <c r="E222" i="4"/>
  <c r="F222" i="4"/>
  <c r="E272" i="4"/>
  <c r="F272" i="4"/>
  <c r="E323" i="4"/>
  <c r="F323" i="4"/>
  <c r="E355" i="4"/>
  <c r="F355" i="4"/>
  <c r="E237" i="4"/>
  <c r="F237" i="4"/>
  <c r="E249" i="4"/>
  <c r="F249" i="4"/>
  <c r="E288" i="4"/>
  <c r="F288" i="4"/>
  <c r="E311" i="4"/>
  <c r="F311" i="4"/>
  <c r="E344" i="4"/>
  <c r="F344" i="4"/>
  <c r="E188" i="4"/>
  <c r="F188" i="4"/>
  <c r="F253" i="4"/>
  <c r="E253" i="4"/>
  <c r="E292" i="4"/>
  <c r="F292" i="4"/>
  <c r="E337" i="4"/>
  <c r="F337" i="4"/>
  <c r="E360" i="4"/>
  <c r="F360" i="4"/>
  <c r="E433" i="4"/>
  <c r="F433" i="4"/>
  <c r="E487" i="4"/>
  <c r="F487" i="4"/>
  <c r="E530" i="4"/>
  <c r="F530" i="4"/>
  <c r="E520" i="4"/>
  <c r="F520" i="4"/>
  <c r="E550" i="4"/>
  <c r="F550" i="4"/>
  <c r="F338" i="4"/>
  <c r="E338" i="4"/>
  <c r="E418" i="4"/>
  <c r="F418" i="4"/>
  <c r="E472" i="4"/>
  <c r="F472" i="4"/>
  <c r="E345" i="4"/>
  <c r="F345" i="4"/>
  <c r="E422" i="4"/>
  <c r="F422" i="4"/>
  <c r="E476" i="4"/>
  <c r="F476" i="4"/>
  <c r="E574" i="4"/>
  <c r="F574" i="4"/>
  <c r="E374" i="4"/>
  <c r="F374" i="4"/>
  <c r="E382" i="4"/>
  <c r="F382" i="4"/>
  <c r="F396" i="4"/>
  <c r="E396" i="4"/>
  <c r="F432" i="4"/>
  <c r="E432" i="4"/>
  <c r="E497" i="4"/>
  <c r="F497" i="4"/>
  <c r="E545" i="4"/>
  <c r="F545" i="4"/>
  <c r="F322" i="4"/>
  <c r="E322" i="4"/>
  <c r="E359" i="4"/>
  <c r="F359" i="4"/>
  <c r="E428" i="4"/>
  <c r="F428" i="4"/>
  <c r="E331" i="4"/>
  <c r="F331" i="4"/>
  <c r="E395" i="4"/>
  <c r="F395" i="4"/>
  <c r="E449" i="4"/>
  <c r="F449" i="4"/>
  <c r="E658" i="4"/>
  <c r="F658" i="4"/>
  <c r="E500" i="4"/>
  <c r="F500" i="4"/>
  <c r="F531" i="4"/>
  <c r="E531" i="4"/>
  <c r="E562" i="4"/>
  <c r="F562" i="4"/>
  <c r="E602" i="4"/>
  <c r="F602" i="4"/>
  <c r="E611" i="4"/>
  <c r="F611" i="4"/>
  <c r="E620" i="4"/>
  <c r="F620" i="4"/>
  <c r="E643" i="4"/>
  <c r="F643" i="4"/>
  <c r="F399" i="4"/>
  <c r="E399" i="4"/>
  <c r="F453" i="4"/>
  <c r="E453" i="4"/>
  <c r="E583" i="4"/>
  <c r="F583" i="4"/>
  <c r="E628" i="4"/>
  <c r="F628" i="4"/>
  <c r="E682" i="4"/>
  <c r="F682" i="4"/>
  <c r="F402" i="4"/>
  <c r="E402" i="4"/>
  <c r="F523" i="4"/>
  <c r="E523" i="4"/>
  <c r="E559" i="4"/>
  <c r="F559" i="4"/>
  <c r="E589" i="4"/>
  <c r="F589" i="4"/>
  <c r="E632" i="4"/>
  <c r="F632" i="4"/>
  <c r="E669" i="4"/>
  <c r="F669" i="4"/>
  <c r="F390" i="4"/>
  <c r="E390" i="4"/>
  <c r="F412" i="4"/>
  <c r="E412" i="4"/>
  <c r="F466" i="4"/>
  <c r="E466" i="4"/>
  <c r="F498" i="4"/>
  <c r="E498" i="4"/>
  <c r="E652" i="4"/>
  <c r="F652" i="4"/>
  <c r="F522" i="4"/>
  <c r="E522" i="4"/>
  <c r="E553" i="4"/>
  <c r="F553" i="4"/>
  <c r="E656" i="4"/>
  <c r="F656" i="4"/>
  <c r="E727" i="4"/>
  <c r="F727" i="4"/>
  <c r="E740" i="4"/>
  <c r="F740" i="4"/>
  <c r="E749" i="4"/>
  <c r="F749" i="4"/>
  <c r="E758" i="4"/>
  <c r="F758" i="4"/>
  <c r="E767" i="4"/>
  <c r="F767" i="4"/>
  <c r="E776" i="4"/>
  <c r="F776" i="4"/>
  <c r="E785" i="4"/>
  <c r="F785" i="4"/>
  <c r="E803" i="4"/>
  <c r="F803" i="4"/>
  <c r="E845" i="4"/>
  <c r="F845" i="4"/>
  <c r="E683" i="4"/>
  <c r="F683" i="4"/>
  <c r="E704" i="4"/>
  <c r="F704" i="4"/>
  <c r="E802" i="4"/>
  <c r="F802" i="4"/>
  <c r="E829" i="4"/>
  <c r="F829" i="4"/>
  <c r="E856" i="4"/>
  <c r="F856" i="4"/>
  <c r="E883" i="4"/>
  <c r="F883" i="4"/>
  <c r="E673" i="4"/>
  <c r="F673" i="4"/>
  <c r="E848" i="4"/>
  <c r="F848" i="4"/>
  <c r="E706" i="4"/>
  <c r="F706" i="4"/>
  <c r="E798" i="4"/>
  <c r="F798" i="4"/>
  <c r="E825" i="4"/>
  <c r="F825" i="4"/>
  <c r="E852" i="4"/>
  <c r="F852" i="4"/>
  <c r="E880" i="4"/>
  <c r="F880" i="4"/>
  <c r="E955" i="4"/>
  <c r="F955" i="4"/>
  <c r="E976" i="4"/>
  <c r="F976" i="4"/>
  <c r="E701" i="4"/>
  <c r="F701" i="4"/>
  <c r="E824" i="4"/>
  <c r="F824" i="4"/>
  <c r="E915" i="4"/>
  <c r="F915" i="4"/>
  <c r="E944" i="4"/>
  <c r="F944" i="4"/>
  <c r="E900" i="4"/>
  <c r="F900" i="4"/>
  <c r="E899" i="4"/>
  <c r="F899" i="4"/>
  <c r="E939" i="4"/>
  <c r="F939" i="4"/>
  <c r="E1012" i="4"/>
  <c r="F1012" i="4"/>
  <c r="E907" i="4"/>
  <c r="F907" i="4"/>
  <c r="E1005" i="4"/>
  <c r="F1005" i="4"/>
  <c r="F699" i="4"/>
  <c r="E699" i="4"/>
  <c r="E698" i="4"/>
  <c r="F698" i="4"/>
  <c r="E917" i="4"/>
  <c r="F917" i="4"/>
  <c r="E1007" i="4"/>
  <c r="F1007" i="4"/>
  <c r="E1034" i="4"/>
  <c r="F1034" i="4"/>
  <c r="E928" i="4"/>
  <c r="F928" i="4"/>
  <c r="E1011" i="4"/>
  <c r="F1011" i="4"/>
  <c r="E938" i="4"/>
  <c r="F938" i="4"/>
  <c r="E1098" i="4"/>
  <c r="F1098" i="4"/>
  <c r="E1129" i="4"/>
  <c r="F1129" i="4"/>
  <c r="E1126" i="4"/>
  <c r="F1126" i="4"/>
  <c r="E1142" i="4"/>
  <c r="F1142" i="4"/>
  <c r="E1188" i="4"/>
  <c r="F1188" i="4"/>
  <c r="E1213" i="4"/>
  <c r="F1213" i="4"/>
  <c r="F1212" i="4"/>
  <c r="E1212" i="4"/>
  <c r="E1258" i="4"/>
  <c r="F1258" i="4"/>
  <c r="E1312" i="4"/>
  <c r="F1312" i="4"/>
  <c r="E1043" i="4"/>
  <c r="F1043" i="4"/>
  <c r="E1061" i="4"/>
  <c r="F1061" i="4"/>
  <c r="F1090" i="4"/>
  <c r="E1090" i="4"/>
  <c r="E1110" i="4"/>
  <c r="F1110" i="4"/>
  <c r="E1220" i="4"/>
  <c r="F1220" i="4"/>
  <c r="E1260" i="4"/>
  <c r="F1260" i="4"/>
  <c r="E1287" i="4"/>
  <c r="F1287" i="4"/>
  <c r="E1314" i="4"/>
  <c r="F1314" i="4"/>
  <c r="E1062" i="4"/>
  <c r="F1062" i="4"/>
  <c r="E1097" i="4"/>
  <c r="F1097" i="4"/>
  <c r="E1143" i="4"/>
  <c r="F1143" i="4"/>
  <c r="E1165" i="4"/>
  <c r="F1165" i="4"/>
  <c r="E1162" i="4"/>
  <c r="F1162" i="4"/>
  <c r="E1178" i="4"/>
  <c r="F1178" i="4"/>
  <c r="E1224" i="4"/>
  <c r="F1224" i="4"/>
  <c r="E1270" i="4"/>
  <c r="F1270" i="4"/>
  <c r="E1475" i="4"/>
  <c r="F1475" i="4"/>
  <c r="E1059" i="4"/>
  <c r="F1059" i="4"/>
  <c r="E1086" i="4"/>
  <c r="F1086" i="4"/>
  <c r="E1111" i="4"/>
  <c r="F1111" i="4"/>
  <c r="E1200" i="4"/>
  <c r="F1200" i="4"/>
  <c r="E1254" i="4"/>
  <c r="F1254" i="4"/>
  <c r="F1281" i="4"/>
  <c r="E1281" i="4"/>
  <c r="E1122" i="4"/>
  <c r="F1122" i="4"/>
  <c r="E1172" i="4"/>
  <c r="F1172" i="4"/>
  <c r="E1203" i="4"/>
  <c r="F1203" i="4"/>
  <c r="E1273" i="4"/>
  <c r="F1273" i="4"/>
  <c r="E1073" i="4"/>
  <c r="F1073" i="4"/>
  <c r="E1208" i="4"/>
  <c r="F1208" i="4"/>
  <c r="E1252" i="4"/>
  <c r="F1252" i="4"/>
  <c r="E1277" i="4"/>
  <c r="F1277" i="4"/>
  <c r="E1333" i="4"/>
  <c r="F1333" i="4"/>
  <c r="E1391" i="4"/>
  <c r="F1391" i="4"/>
  <c r="E1427" i="4"/>
  <c r="F1427" i="4"/>
  <c r="E1452" i="4"/>
  <c r="F1452" i="4"/>
  <c r="E1498" i="4"/>
  <c r="F1498" i="4"/>
  <c r="E1579" i="4"/>
  <c r="F1579" i="4"/>
  <c r="E1630" i="4"/>
  <c r="F1630" i="4"/>
  <c r="E1669" i="4"/>
  <c r="F1669" i="4"/>
  <c r="E1313" i="4"/>
  <c r="F1313" i="4"/>
  <c r="E1343" i="4"/>
  <c r="F1343" i="4"/>
  <c r="E1363" i="4"/>
  <c r="F1363" i="4"/>
  <c r="E1396" i="4"/>
  <c r="F1396" i="4"/>
  <c r="F1437" i="4"/>
  <c r="E1437" i="4"/>
  <c r="E1466" i="4"/>
  <c r="F1466" i="4"/>
  <c r="E1531" i="4"/>
  <c r="F1531" i="4"/>
  <c r="E1553" i="4"/>
  <c r="F1553" i="4"/>
  <c r="E1605" i="4"/>
  <c r="F1605" i="4"/>
  <c r="E1632" i="4"/>
  <c r="F1632" i="4"/>
  <c r="E1284" i="4"/>
  <c r="F1284" i="4"/>
  <c r="E1355" i="4"/>
  <c r="F1355" i="4"/>
  <c r="E1415" i="4"/>
  <c r="F1415" i="4"/>
  <c r="E1442" i="4"/>
  <c r="F1442" i="4"/>
  <c r="E1472" i="4"/>
  <c r="F1472" i="4"/>
  <c r="E1482" i="4"/>
  <c r="F1482" i="4"/>
  <c r="E1546" i="4"/>
  <c r="F1546" i="4"/>
  <c r="E1606" i="4"/>
  <c r="F1606" i="4"/>
  <c r="E1682" i="4"/>
  <c r="F1682" i="4"/>
  <c r="F1308" i="4"/>
  <c r="E1308" i="4"/>
  <c r="E1337" i="4"/>
  <c r="F1337" i="4"/>
  <c r="E1364" i="4"/>
  <c r="F1364" i="4"/>
  <c r="E1408" i="4"/>
  <c r="F1408" i="4"/>
  <c r="E1477" i="4"/>
  <c r="F1477" i="4"/>
  <c r="E1522" i="4"/>
  <c r="F1522" i="4"/>
  <c r="E1678" i="4"/>
  <c r="F1678" i="4"/>
  <c r="E1366" i="4"/>
  <c r="F1366" i="4"/>
  <c r="E1402" i="4"/>
  <c r="F1402" i="4"/>
  <c r="E1429" i="4"/>
  <c r="F1429" i="4"/>
  <c r="E1457" i="4"/>
  <c r="F1457" i="4"/>
  <c r="E1516" i="4"/>
  <c r="F1516" i="4"/>
  <c r="E1375" i="4"/>
  <c r="F1375" i="4"/>
  <c r="E1496" i="4"/>
  <c r="F1496" i="4"/>
  <c r="E1595" i="4"/>
  <c r="F1595" i="4"/>
  <c r="E1690" i="4"/>
  <c r="F1690" i="4"/>
  <c r="E1800" i="4"/>
  <c r="F1800" i="4"/>
  <c r="E1827" i="4"/>
  <c r="F1827" i="4"/>
  <c r="E1854" i="4"/>
  <c r="F1854" i="4"/>
  <c r="E1881" i="4"/>
  <c r="F1881" i="4"/>
  <c r="E1907" i="4"/>
  <c r="F1907" i="4"/>
  <c r="E1943" i="4"/>
  <c r="F1943" i="4"/>
  <c r="E1530" i="4"/>
  <c r="F1530" i="4"/>
  <c r="E1601" i="4"/>
  <c r="F1601" i="4"/>
  <c r="E1627" i="4"/>
  <c r="F1627" i="4"/>
  <c r="E1662" i="4"/>
  <c r="F1662" i="4"/>
  <c r="E1696" i="4"/>
  <c r="F1696" i="4"/>
  <c r="E1738" i="4"/>
  <c r="F1738" i="4"/>
  <c r="E1747" i="4"/>
  <c r="F1747" i="4"/>
  <c r="E1756" i="4"/>
  <c r="F1756" i="4"/>
  <c r="E1765" i="4"/>
  <c r="F1765" i="4"/>
  <c r="E1774" i="4"/>
  <c r="F1774" i="4"/>
  <c r="E1783" i="4"/>
  <c r="F1783" i="4"/>
  <c r="E1792" i="4"/>
  <c r="F1792" i="4"/>
  <c r="E1807" i="4"/>
  <c r="F1807" i="4"/>
  <c r="E1837" i="4"/>
  <c r="F1837" i="4"/>
  <c r="E1891" i="4"/>
  <c r="F1891" i="4"/>
  <c r="E1322" i="4"/>
  <c r="F1322" i="4"/>
  <c r="E1540" i="4"/>
  <c r="F1540" i="4"/>
  <c r="E1604" i="4"/>
  <c r="F1604" i="4"/>
  <c r="E1717" i="4"/>
  <c r="F1717" i="4"/>
  <c r="E1715" i="4"/>
  <c r="F1715" i="4"/>
  <c r="E1823" i="4"/>
  <c r="F1823" i="4"/>
  <c r="E1850" i="4"/>
  <c r="F1850" i="4"/>
  <c r="E1877" i="4"/>
  <c r="F1877" i="4"/>
  <c r="E1927" i="4"/>
  <c r="F1927" i="4"/>
  <c r="E1945" i="4"/>
  <c r="F1945" i="4"/>
  <c r="E2031" i="4"/>
  <c r="F2031" i="4"/>
  <c r="E1494" i="4"/>
  <c r="F1494" i="4"/>
  <c r="E1596" i="4"/>
  <c r="F1596" i="4"/>
  <c r="E1635" i="4"/>
  <c r="F1635" i="4"/>
  <c r="E1713" i="4"/>
  <c r="F1713" i="4"/>
  <c r="E1867" i="4"/>
  <c r="F1867" i="4"/>
  <c r="E1921" i="4"/>
  <c r="F1921" i="4"/>
  <c r="E1969" i="4"/>
  <c r="F1969" i="4"/>
  <c r="E2023" i="4"/>
  <c r="F2023" i="4"/>
  <c r="F2077" i="4"/>
  <c r="E2077" i="4"/>
  <c r="E1549" i="4"/>
  <c r="F1549" i="4"/>
  <c r="E1706" i="4"/>
  <c r="F1706" i="4"/>
  <c r="E1716" i="4"/>
  <c r="F1716" i="4"/>
  <c r="E1808" i="4"/>
  <c r="F1808" i="4"/>
  <c r="E1835" i="4"/>
  <c r="F1835" i="4"/>
  <c r="E1862" i="4"/>
  <c r="F1862" i="4"/>
  <c r="E1889" i="4"/>
  <c r="F1889" i="4"/>
  <c r="F1966" i="4"/>
  <c r="E1966" i="4"/>
  <c r="F2007" i="4"/>
  <c r="E2007" i="4"/>
  <c r="E1293" i="4"/>
  <c r="F1293" i="4"/>
  <c r="E1487" i="4"/>
  <c r="F1487" i="4"/>
  <c r="E1504" i="4"/>
  <c r="F1504" i="4"/>
  <c r="E1529" i="4"/>
  <c r="F1529" i="4"/>
  <c r="E1565" i="4"/>
  <c r="F1565" i="4"/>
  <c r="E1590" i="4"/>
  <c r="F1590" i="4"/>
  <c r="E1674" i="4"/>
  <c r="F1674" i="4"/>
  <c r="E1870" i="4"/>
  <c r="F1870" i="4"/>
  <c r="E1924" i="4"/>
  <c r="F1924" i="4"/>
  <c r="E2051" i="4"/>
  <c r="F2051" i="4"/>
  <c r="E2117" i="4"/>
  <c r="F2117" i="4"/>
  <c r="E2155" i="4"/>
  <c r="F2155" i="4"/>
  <c r="E2173" i="4"/>
  <c r="F2173" i="4"/>
  <c r="E2191" i="4"/>
  <c r="F2191" i="4"/>
  <c r="E2209" i="4"/>
  <c r="F2209" i="4"/>
  <c r="E2227" i="4"/>
  <c r="F2227" i="4"/>
  <c r="E2081" i="4"/>
  <c r="F2081" i="4"/>
  <c r="E2084" i="4"/>
  <c r="F2084" i="4"/>
  <c r="F2056" i="4"/>
  <c r="E2056" i="4"/>
  <c r="E2098" i="4"/>
  <c r="F2098" i="4"/>
  <c r="E2251" i="4"/>
  <c r="F2251" i="4"/>
  <c r="E2322" i="4"/>
  <c r="F2322" i="4"/>
  <c r="E2233" i="4"/>
  <c r="F2233" i="4"/>
  <c r="F2225" i="4"/>
  <c r="E2225" i="4"/>
  <c r="F2243" i="4"/>
  <c r="E2243" i="4"/>
  <c r="E2265" i="4"/>
  <c r="F2265" i="4"/>
  <c r="E2306" i="4"/>
  <c r="F2306" i="4"/>
  <c r="E2342" i="4"/>
  <c r="F2342" i="4"/>
  <c r="E2135" i="4"/>
  <c r="F2135" i="4"/>
  <c r="E2150" i="4"/>
  <c r="F2150" i="4"/>
  <c r="E2168" i="4"/>
  <c r="F2168" i="4"/>
  <c r="E2186" i="4"/>
  <c r="F2186" i="4"/>
  <c r="E2204" i="4"/>
  <c r="F2204" i="4"/>
  <c r="F2344" i="4"/>
  <c r="E2344" i="4"/>
  <c r="E2063" i="4"/>
  <c r="F2063" i="4"/>
  <c r="E2119" i="4"/>
  <c r="F2119" i="4"/>
  <c r="E2118" i="4"/>
  <c r="F2118" i="4"/>
  <c r="E2207" i="4"/>
  <c r="F2207" i="4"/>
  <c r="E2493" i="4"/>
  <c r="F2493" i="4"/>
  <c r="E2520" i="4"/>
  <c r="F2520" i="4"/>
  <c r="E2547" i="4"/>
  <c r="F2547" i="4"/>
  <c r="E2574" i="4"/>
  <c r="F2574" i="4"/>
  <c r="E2601" i="4"/>
  <c r="F2601" i="4"/>
  <c r="E2628" i="4"/>
  <c r="F2628" i="4"/>
  <c r="E2655" i="4"/>
  <c r="F2655" i="4"/>
  <c r="E2682" i="4"/>
  <c r="F2682" i="4"/>
  <c r="E2343" i="4"/>
  <c r="F2343" i="4"/>
  <c r="E2363" i="4"/>
  <c r="F2363" i="4"/>
  <c r="E2557" i="4"/>
  <c r="F2557" i="4"/>
  <c r="E2611" i="4"/>
  <c r="F2611" i="4"/>
  <c r="E2665" i="4"/>
  <c r="F2665" i="4"/>
  <c r="E2735" i="4"/>
  <c r="F2735" i="4"/>
  <c r="E2365" i="4"/>
  <c r="F2365" i="4"/>
  <c r="E2443" i="4"/>
  <c r="F2443" i="4"/>
  <c r="E2496" i="4"/>
  <c r="F2496" i="4"/>
  <c r="E2523" i="4"/>
  <c r="F2523" i="4"/>
  <c r="E2550" i="4"/>
  <c r="F2550" i="4"/>
  <c r="E2577" i="4"/>
  <c r="F2577" i="4"/>
  <c r="E2604" i="4"/>
  <c r="F2604" i="4"/>
  <c r="E2631" i="4"/>
  <c r="F2631" i="4"/>
  <c r="E2658" i="4"/>
  <c r="F2658" i="4"/>
  <c r="E2685" i="4"/>
  <c r="F2685" i="4"/>
  <c r="E2728" i="4"/>
  <c r="F2728" i="4"/>
  <c r="E2341" i="4"/>
  <c r="F2341" i="4"/>
  <c r="E2442" i="4"/>
  <c r="F2442" i="4"/>
  <c r="E2460" i="4"/>
  <c r="F2460" i="4"/>
  <c r="E2469" i="4"/>
  <c r="F2469" i="4"/>
  <c r="E2478" i="4"/>
  <c r="F2478" i="4"/>
  <c r="E2487" i="4"/>
  <c r="F2487" i="4"/>
  <c r="E2500" i="4"/>
  <c r="F2500" i="4"/>
  <c r="E2524" i="4"/>
  <c r="F2524" i="4"/>
  <c r="E2578" i="4"/>
  <c r="F2578" i="4"/>
  <c r="E2632" i="4"/>
  <c r="F2632" i="4"/>
  <c r="E2687" i="4"/>
  <c r="F2687" i="4"/>
  <c r="E2358" i="4"/>
  <c r="F2358" i="4"/>
  <c r="F2517" i="4"/>
  <c r="E2517" i="4"/>
  <c r="F2544" i="4"/>
  <c r="E2544" i="4"/>
  <c r="F2571" i="4"/>
  <c r="E2571" i="4"/>
  <c r="F2598" i="4"/>
  <c r="E2598" i="4"/>
  <c r="F2625" i="4"/>
  <c r="E2625" i="4"/>
  <c r="F2652" i="4"/>
  <c r="E2652" i="4"/>
  <c r="F2679" i="4"/>
  <c r="E2679" i="4"/>
  <c r="E2527" i="4"/>
  <c r="F2527" i="4"/>
  <c r="E2581" i="4"/>
  <c r="F2581" i="4"/>
  <c r="E2635" i="4"/>
  <c r="F2635" i="4"/>
  <c r="E2686" i="4"/>
  <c r="F2686" i="4"/>
  <c r="F2754" i="4"/>
  <c r="E2754" i="4"/>
  <c r="E2818" i="4"/>
  <c r="F2818" i="4"/>
  <c r="E2833" i="4"/>
  <c r="F2833" i="4"/>
  <c r="E2842" i="4"/>
  <c r="F2842" i="4"/>
  <c r="E2851" i="4"/>
  <c r="F2851" i="4"/>
  <c r="E2860" i="4"/>
  <c r="F2860" i="4"/>
  <c r="E2869" i="4"/>
  <c r="F2869" i="4"/>
  <c r="E2878" i="4"/>
  <c r="F2878" i="4"/>
  <c r="E2887" i="4"/>
  <c r="F2887" i="4"/>
  <c r="E2896" i="4"/>
  <c r="F2896" i="4"/>
  <c r="E2905" i="4"/>
  <c r="F2905" i="4"/>
  <c r="E2914" i="4"/>
  <c r="F2914" i="4"/>
  <c r="E2923" i="4"/>
  <c r="F2923" i="4"/>
  <c r="E2932" i="4"/>
  <c r="F2932" i="4"/>
  <c r="E2941" i="4"/>
  <c r="F2941" i="4"/>
  <c r="E2950" i="4"/>
  <c r="F2950" i="4"/>
  <c r="E2959" i="4"/>
  <c r="F2959" i="4"/>
  <c r="E2968" i="4"/>
  <c r="F2968" i="4"/>
  <c r="E2977" i="4"/>
  <c r="F2977" i="4"/>
  <c r="E2986" i="4"/>
  <c r="F2986" i="4"/>
  <c r="E2995" i="4"/>
  <c r="F2995" i="4"/>
  <c r="E3005" i="4"/>
  <c r="F3005" i="4"/>
  <c r="E3023" i="4"/>
  <c r="F3023" i="4"/>
  <c r="E3031" i="4"/>
  <c r="F3031" i="4"/>
  <c r="E2699" i="4"/>
  <c r="F2699" i="4"/>
  <c r="E2762" i="4"/>
  <c r="F2762" i="4"/>
  <c r="E2789" i="4"/>
  <c r="F2789" i="4"/>
  <c r="E2816" i="4"/>
  <c r="F2816" i="4"/>
  <c r="F3018" i="4"/>
  <c r="E3018" i="4"/>
  <c r="E3065" i="4"/>
  <c r="F3065" i="4"/>
  <c r="E2752" i="4"/>
  <c r="F2752" i="4"/>
  <c r="F2795" i="4"/>
  <c r="E2795" i="4"/>
  <c r="F2823" i="4"/>
  <c r="E2823" i="4"/>
  <c r="E2748" i="4"/>
  <c r="F2748" i="4"/>
  <c r="E2775" i="4"/>
  <c r="F2775" i="4"/>
  <c r="E2801" i="4"/>
  <c r="F2801" i="4"/>
  <c r="F3048" i="4"/>
  <c r="E3048" i="4"/>
  <c r="E3072" i="4"/>
  <c r="F3072" i="4"/>
  <c r="E2756" i="4"/>
  <c r="F2756" i="4"/>
  <c r="E3050" i="4"/>
  <c r="F3050" i="4"/>
  <c r="F3098" i="4"/>
  <c r="E3098" i="4"/>
  <c r="F3200" i="4"/>
  <c r="E3200" i="4"/>
  <c r="F3218" i="4"/>
  <c r="E3218" i="4"/>
  <c r="F3236" i="4"/>
  <c r="E3236" i="4"/>
  <c r="F3254" i="4"/>
  <c r="E3254" i="4"/>
  <c r="F3272" i="4"/>
  <c r="E3272" i="4"/>
  <c r="F3290" i="4"/>
  <c r="E3290" i="4"/>
  <c r="E2706" i="4"/>
  <c r="F2706" i="4"/>
  <c r="E2767" i="4"/>
  <c r="F2767" i="4"/>
  <c r="E2797" i="4"/>
  <c r="F2797" i="4"/>
  <c r="E3051" i="4"/>
  <c r="F3051" i="4"/>
  <c r="E3089" i="4"/>
  <c r="F3089" i="4"/>
  <c r="E3312" i="4"/>
  <c r="F3312" i="4"/>
  <c r="E3330" i="4"/>
  <c r="F3330" i="4"/>
  <c r="E3091" i="4"/>
  <c r="F3091" i="4"/>
  <c r="F3308" i="4"/>
  <c r="E3308" i="4"/>
  <c r="E3370" i="4"/>
  <c r="F3370" i="4"/>
  <c r="F3362" i="4"/>
  <c r="E3362" i="4"/>
  <c r="E3378" i="4"/>
  <c r="F3378" i="4"/>
  <c r="E3396" i="4"/>
  <c r="F3396" i="4"/>
  <c r="E3420" i="4"/>
  <c r="F3420" i="4"/>
  <c r="E3273" i="4"/>
  <c r="F3273" i="4"/>
  <c r="E3291" i="4"/>
  <c r="F3291" i="4"/>
  <c r="E3337" i="4"/>
  <c r="F3337" i="4"/>
  <c r="E3364" i="4"/>
  <c r="F3364" i="4"/>
  <c r="E3295" i="4"/>
  <c r="F3295" i="4"/>
  <c r="E3304" i="4"/>
  <c r="F3304" i="4"/>
  <c r="E3319" i="4"/>
  <c r="F3319" i="4"/>
  <c r="E3447" i="4"/>
  <c r="F3447" i="4"/>
  <c r="E3465" i="4"/>
  <c r="F3465" i="4"/>
  <c r="E3483" i="4"/>
  <c r="F3483" i="4"/>
  <c r="E3501" i="4"/>
  <c r="F3501" i="4"/>
  <c r="E3519" i="4"/>
  <c r="F3519" i="4"/>
  <c r="E3537" i="4"/>
  <c r="F3537" i="4"/>
  <c r="E3555" i="4"/>
  <c r="F3555" i="4"/>
  <c r="E3573" i="4"/>
  <c r="F3573" i="4"/>
  <c r="E3591" i="4"/>
  <c r="F3591" i="4"/>
  <c r="E3331" i="4"/>
  <c r="F3331" i="4"/>
  <c r="F3351" i="4"/>
  <c r="E3351" i="4"/>
  <c r="F3363" i="4"/>
  <c r="E3363" i="4"/>
  <c r="E3403" i="4"/>
  <c r="F3403" i="4"/>
  <c r="E3446" i="4"/>
  <c r="F3446" i="4"/>
  <c r="E3464" i="4"/>
  <c r="F3464" i="4"/>
  <c r="E3482" i="4"/>
  <c r="F3482" i="4"/>
  <c r="E3500" i="4"/>
  <c r="F3500" i="4"/>
  <c r="D256" i="3"/>
  <c r="D257" i="3" l="1"/>
  <c r="E257" i="3" s="1"/>
  <c r="E256" i="3"/>
  <c r="D258" i="3" l="1"/>
  <c r="E258" i="3" s="1"/>
  <c r="G258" i="3" s="1"/>
  <c r="G256" i="3"/>
  <c r="H256" i="3" s="1"/>
  <c r="G257" i="3"/>
  <c r="D259" i="3" l="1"/>
  <c r="E259" i="3" s="1"/>
  <c r="I256" i="3"/>
  <c r="I257" i="3"/>
  <c r="H257" i="3"/>
  <c r="D260" i="3"/>
  <c r="E260" i="3" s="1"/>
  <c r="H258" i="3"/>
  <c r="I258" i="3"/>
  <c r="G259" i="3" l="1"/>
  <c r="G260" i="3"/>
  <c r="D261" i="3"/>
  <c r="E261" i="3" s="1"/>
  <c r="G261" i="3" l="1"/>
  <c r="D262" i="3"/>
  <c r="E262" i="3" s="1"/>
  <c r="I260" i="3"/>
  <c r="H260" i="3"/>
  <c r="I259" i="3"/>
  <c r="H259" i="3"/>
  <c r="D263" i="3" l="1"/>
  <c r="E263" i="3" s="1"/>
  <c r="I261" i="3"/>
  <c r="H261" i="3"/>
  <c r="G262" i="3" l="1"/>
  <c r="G263" i="3"/>
  <c r="D264" i="3"/>
  <c r="E264" i="3" s="1"/>
  <c r="I263" i="3" l="1"/>
  <c r="H263" i="3"/>
  <c r="G264" i="3"/>
  <c r="D265" i="3"/>
  <c r="E265" i="3" s="1"/>
  <c r="I262" i="3"/>
  <c r="H262" i="3"/>
  <c r="G265" i="3" l="1"/>
  <c r="D266" i="3"/>
  <c r="E266" i="3" s="1"/>
  <c r="I264" i="3"/>
  <c r="H264" i="3"/>
  <c r="G266" i="3" l="1"/>
  <c r="D267" i="3"/>
  <c r="E267" i="3" s="1"/>
  <c r="I265" i="3"/>
  <c r="H265" i="3"/>
  <c r="G267" i="3" l="1"/>
  <c r="D268" i="3"/>
  <c r="E268" i="3" s="1"/>
  <c r="H266" i="3"/>
  <c r="I266" i="3"/>
  <c r="G268" i="3" l="1"/>
  <c r="D269" i="3"/>
  <c r="E269" i="3" s="1"/>
  <c r="I267" i="3"/>
  <c r="H267" i="3"/>
  <c r="D270" i="3" l="1"/>
  <c r="E270" i="3" s="1"/>
  <c r="G269" i="3"/>
  <c r="I268" i="3"/>
  <c r="H268" i="3"/>
  <c r="I269" i="3" l="1"/>
  <c r="H269" i="3"/>
  <c r="D271" i="3"/>
  <c r="E271" i="3" s="1"/>
  <c r="G270" i="3"/>
  <c r="I270" i="3" l="1"/>
  <c r="H270" i="3"/>
  <c r="G271" i="3"/>
  <c r="D272" i="3"/>
  <c r="E272" i="3" s="1"/>
  <c r="G272" i="3" l="1"/>
  <c r="D273" i="3"/>
  <c r="E273" i="3" s="1"/>
  <c r="I271" i="3"/>
  <c r="H271" i="3"/>
  <c r="G273" i="3" l="1"/>
  <c r="D274" i="3"/>
  <c r="E274" i="3" s="1"/>
  <c r="H272" i="3"/>
  <c r="I272" i="3"/>
  <c r="G274" i="3" l="1"/>
  <c r="D275" i="3"/>
  <c r="E275" i="3" s="1"/>
  <c r="I273" i="3"/>
  <c r="H273" i="3"/>
  <c r="G275" i="3" l="1"/>
  <c r="D276" i="3"/>
  <c r="E276" i="3" s="1"/>
  <c r="H274" i="3"/>
  <c r="I274" i="3"/>
  <c r="G276" i="3" l="1"/>
  <c r="D277" i="3"/>
  <c r="E277" i="3" s="1"/>
  <c r="I275" i="3"/>
  <c r="H275" i="3"/>
  <c r="D278" i="3" l="1"/>
  <c r="E278" i="3" s="1"/>
  <c r="G277" i="3"/>
  <c r="I276" i="3"/>
  <c r="H276" i="3"/>
  <c r="I277" i="3" l="1"/>
  <c r="H277" i="3"/>
  <c r="D279" i="3"/>
  <c r="E279" i="3" s="1"/>
  <c r="G278" i="3"/>
  <c r="G279" i="3" l="1"/>
  <c r="D280" i="3"/>
  <c r="E280" i="3" s="1"/>
  <c r="I278" i="3"/>
  <c r="H278" i="3"/>
  <c r="G280" i="3" l="1"/>
  <c r="D281" i="3"/>
  <c r="E281" i="3" s="1"/>
  <c r="I279" i="3"/>
  <c r="H279" i="3"/>
  <c r="G281" i="3" l="1"/>
  <c r="D282" i="3"/>
  <c r="E282" i="3" s="1"/>
  <c r="H280" i="3"/>
  <c r="I280" i="3"/>
  <c r="G282" i="3" l="1"/>
  <c r="D283" i="3"/>
  <c r="E283" i="3" s="1"/>
  <c r="I281" i="3"/>
  <c r="H281" i="3"/>
  <c r="D284" i="3" l="1"/>
  <c r="E284" i="3" s="1"/>
  <c r="G283" i="3"/>
  <c r="I282" i="3"/>
  <c r="H282" i="3"/>
  <c r="I283" i="3" l="1"/>
  <c r="H283" i="3"/>
  <c r="D285" i="3"/>
  <c r="E285" i="3" s="1"/>
  <c r="G284" i="3"/>
  <c r="I284" i="3" l="1"/>
  <c r="H284" i="3"/>
  <c r="G285" i="3"/>
  <c r="D286" i="3"/>
  <c r="E286" i="3" s="1"/>
  <c r="G286" i="3" l="1"/>
  <c r="D287" i="3"/>
  <c r="E287" i="3" s="1"/>
  <c r="I285" i="3"/>
  <c r="H285" i="3"/>
  <c r="G287" i="3" l="1"/>
  <c r="D288" i="3"/>
  <c r="E288" i="3" s="1"/>
  <c r="I286" i="3"/>
  <c r="H286" i="3"/>
  <c r="G288" i="3" l="1"/>
  <c r="D289" i="3"/>
  <c r="E289" i="3" s="1"/>
  <c r="I287" i="3"/>
  <c r="H287" i="3"/>
  <c r="G289" i="3" l="1"/>
  <c r="D290" i="3"/>
  <c r="E290" i="3" s="1"/>
  <c r="H288" i="3"/>
  <c r="I288" i="3"/>
  <c r="G290" i="3" l="1"/>
  <c r="D291" i="3"/>
  <c r="E291" i="3" s="1"/>
  <c r="H289" i="3"/>
  <c r="I289" i="3"/>
  <c r="G291" i="3" l="1"/>
  <c r="D292" i="3"/>
  <c r="E292" i="3" s="1"/>
  <c r="I290" i="3"/>
  <c r="H290" i="3"/>
  <c r="D293" i="3" l="1"/>
  <c r="E293" i="3" s="1"/>
  <c r="G292" i="3"/>
  <c r="I291" i="3"/>
  <c r="H291" i="3"/>
  <c r="I292" i="3" l="1"/>
  <c r="H292" i="3"/>
  <c r="D294" i="3"/>
  <c r="E294" i="3" s="1"/>
  <c r="G293" i="3"/>
  <c r="I293" i="3" l="1"/>
  <c r="H293" i="3"/>
  <c r="G294" i="3"/>
  <c r="D295" i="3"/>
  <c r="E295" i="3" s="1"/>
  <c r="G295" i="3" l="1"/>
  <c r="D296" i="3"/>
  <c r="E296" i="3" s="1"/>
  <c r="I294" i="3"/>
  <c r="H294" i="3"/>
  <c r="G296" i="3" l="1"/>
  <c r="D297" i="3"/>
  <c r="E297" i="3" s="1"/>
  <c r="I295" i="3"/>
  <c r="H295" i="3"/>
  <c r="G297" i="3" l="1"/>
  <c r="D298" i="3"/>
  <c r="E298" i="3" s="1"/>
  <c r="I296" i="3"/>
  <c r="H296" i="3"/>
  <c r="G298" i="3" l="1"/>
  <c r="D299" i="3"/>
  <c r="E299" i="3" s="1"/>
  <c r="H297" i="3"/>
  <c r="I297" i="3"/>
  <c r="G299" i="3" l="1"/>
  <c r="D300" i="3"/>
  <c r="E300" i="3" s="1"/>
  <c r="I298" i="3"/>
  <c r="H298" i="3"/>
  <c r="D301" i="3" l="1"/>
  <c r="E301" i="3" s="1"/>
  <c r="G300" i="3"/>
  <c r="I299" i="3"/>
  <c r="H299" i="3"/>
  <c r="I300" i="3" l="1"/>
  <c r="H300" i="3"/>
  <c r="D302" i="3"/>
  <c r="E302" i="3" s="1"/>
  <c r="G301" i="3"/>
  <c r="G302" i="3" l="1"/>
  <c r="D303" i="3"/>
  <c r="E303" i="3" s="1"/>
  <c r="I301" i="3"/>
  <c r="H301" i="3"/>
  <c r="G303" i="3" l="1"/>
  <c r="D304" i="3"/>
  <c r="E304" i="3" s="1"/>
  <c r="I302" i="3"/>
  <c r="H302" i="3"/>
  <c r="G304" i="3" l="1"/>
  <c r="D305" i="3"/>
  <c r="E305" i="3" s="1"/>
  <c r="I303" i="3"/>
  <c r="H303" i="3"/>
  <c r="G305" i="3" l="1"/>
  <c r="D306" i="3"/>
  <c r="E306" i="3" s="1"/>
  <c r="H304" i="3"/>
  <c r="I304" i="3"/>
  <c r="G306" i="3" l="1"/>
  <c r="D307" i="3"/>
  <c r="E307" i="3" s="1"/>
  <c r="I305" i="3"/>
  <c r="H305" i="3"/>
  <c r="G307" i="3" l="1"/>
  <c r="D308" i="3"/>
  <c r="E308" i="3" s="1"/>
  <c r="I306" i="3"/>
  <c r="H306" i="3"/>
  <c r="D309" i="3" l="1"/>
  <c r="E309" i="3" s="1"/>
  <c r="G308" i="3"/>
  <c r="I307" i="3"/>
  <c r="H307" i="3"/>
  <c r="I308" i="3" l="1"/>
  <c r="H308" i="3"/>
  <c r="D310" i="3"/>
  <c r="E310" i="3" s="1"/>
  <c r="G309" i="3"/>
  <c r="I309" i="3" l="1"/>
  <c r="H309" i="3"/>
  <c r="G310" i="3"/>
  <c r="D311" i="3"/>
  <c r="E311" i="3" s="1"/>
  <c r="G311" i="3" l="1"/>
  <c r="D312" i="3"/>
  <c r="E312" i="3" s="1"/>
  <c r="I310" i="3"/>
  <c r="H310" i="3"/>
  <c r="G312" i="3" l="1"/>
  <c r="D313" i="3"/>
  <c r="E313" i="3" s="1"/>
  <c r="I311" i="3"/>
  <c r="H311" i="3"/>
  <c r="G313" i="3" l="1"/>
  <c r="D314" i="3"/>
  <c r="E314" i="3" s="1"/>
  <c r="H312" i="3"/>
  <c r="I312" i="3"/>
  <c r="G314" i="3" l="1"/>
  <c r="D315" i="3"/>
  <c r="E315" i="3" s="1"/>
  <c r="I313" i="3"/>
  <c r="H313" i="3"/>
  <c r="D316" i="3" l="1"/>
  <c r="E316" i="3" s="1"/>
  <c r="G315" i="3"/>
  <c r="I314" i="3"/>
  <c r="H314" i="3"/>
  <c r="I315" i="3" l="1"/>
  <c r="H315" i="3"/>
  <c r="D317" i="3"/>
  <c r="E317" i="3" s="1"/>
  <c r="G316" i="3"/>
  <c r="I316" i="3" l="1"/>
  <c r="H316" i="3"/>
  <c r="G317" i="3"/>
  <c r="D318" i="3"/>
  <c r="E318" i="3" s="1"/>
  <c r="G318" i="3" l="1"/>
  <c r="D319" i="3"/>
  <c r="E319" i="3" s="1"/>
  <c r="I317" i="3"/>
  <c r="H317" i="3"/>
  <c r="G319" i="3" l="1"/>
  <c r="D320" i="3"/>
  <c r="E320" i="3" s="1"/>
  <c r="I318" i="3"/>
  <c r="H318" i="3"/>
  <c r="G320" i="3" l="1"/>
  <c r="D321" i="3"/>
  <c r="E321" i="3" s="1"/>
  <c r="I319" i="3"/>
  <c r="H319" i="3"/>
  <c r="G321" i="3" l="1"/>
  <c r="D322" i="3"/>
  <c r="E322" i="3" s="1"/>
  <c r="H320" i="3"/>
  <c r="I320" i="3"/>
  <c r="G322" i="3" l="1"/>
  <c r="D323" i="3"/>
  <c r="E323" i="3" s="1"/>
  <c r="I321" i="3"/>
  <c r="H321" i="3"/>
  <c r="D324" i="3" l="1"/>
  <c r="E324" i="3" s="1"/>
  <c r="G323" i="3"/>
  <c r="I322" i="3"/>
  <c r="H322" i="3"/>
  <c r="I323" i="3" l="1"/>
  <c r="H323" i="3"/>
  <c r="D325" i="3"/>
  <c r="E325" i="3" s="1"/>
  <c r="G324" i="3"/>
  <c r="I324" i="3" l="1"/>
  <c r="H324" i="3"/>
  <c r="G325" i="3"/>
  <c r="D326" i="3"/>
  <c r="E326" i="3" s="1"/>
  <c r="G326" i="3" l="1"/>
  <c r="D327" i="3"/>
  <c r="E327" i="3" s="1"/>
  <c r="I325" i="3"/>
  <c r="H325" i="3"/>
  <c r="G327" i="3" l="1"/>
  <c r="D328" i="3"/>
  <c r="E328" i="3" s="1"/>
  <c r="I326" i="3"/>
  <c r="H326" i="3"/>
  <c r="G328" i="3" l="1"/>
  <c r="D329" i="3"/>
  <c r="E329" i="3" s="1"/>
  <c r="I327" i="3"/>
  <c r="H327" i="3"/>
  <c r="G329" i="3" l="1"/>
  <c r="D330" i="3"/>
  <c r="E330" i="3" s="1"/>
  <c r="H328" i="3"/>
  <c r="I328" i="3"/>
  <c r="G330" i="3" l="1"/>
  <c r="D331" i="3"/>
  <c r="E331" i="3" s="1"/>
  <c r="I329" i="3"/>
  <c r="H329" i="3"/>
  <c r="D332" i="3" l="1"/>
  <c r="E332" i="3" s="1"/>
  <c r="G331" i="3"/>
  <c r="I330" i="3"/>
  <c r="H330" i="3"/>
  <c r="I331" i="3" l="1"/>
  <c r="H331" i="3"/>
  <c r="D333" i="3"/>
  <c r="E333" i="3" s="1"/>
  <c r="G332" i="3"/>
  <c r="I332" i="3" l="1"/>
  <c r="H332" i="3"/>
  <c r="G333" i="3"/>
  <c r="D334" i="3"/>
  <c r="E334" i="3" s="1"/>
  <c r="I333" i="3" l="1"/>
  <c r="H333" i="3"/>
  <c r="G334" i="3"/>
  <c r="D335" i="3"/>
  <c r="E335" i="3" s="1"/>
  <c r="I334" i="3" l="1"/>
  <c r="H334" i="3"/>
  <c r="G335" i="3"/>
  <c r="D336" i="3"/>
  <c r="E336" i="3" s="1"/>
  <c r="I335" i="3" l="1"/>
  <c r="H335" i="3"/>
  <c r="G336" i="3"/>
  <c r="D337" i="3"/>
  <c r="E337" i="3" s="1"/>
  <c r="G337" i="3" l="1"/>
  <c r="D338" i="3"/>
  <c r="E338" i="3" s="1"/>
  <c r="H336" i="3"/>
  <c r="I336" i="3"/>
  <c r="G338" i="3" l="1"/>
  <c r="D339" i="3"/>
  <c r="E339" i="3" s="1"/>
  <c r="I337" i="3"/>
  <c r="H337" i="3"/>
  <c r="D340" i="3" l="1"/>
  <c r="E340" i="3" s="1"/>
  <c r="G339" i="3"/>
  <c r="I338" i="3"/>
  <c r="H338" i="3"/>
  <c r="I339" i="3" l="1"/>
  <c r="H339" i="3"/>
  <c r="D341" i="3"/>
  <c r="E341" i="3" s="1"/>
  <c r="G340" i="3"/>
  <c r="I340" i="3" l="1"/>
  <c r="H340" i="3"/>
  <c r="G341" i="3"/>
  <c r="D342" i="3"/>
  <c r="E342" i="3" s="1"/>
  <c r="G342" i="3" l="1"/>
  <c r="D343" i="3"/>
  <c r="E343" i="3" s="1"/>
  <c r="I341" i="3"/>
  <c r="H341" i="3"/>
  <c r="G343" i="3" l="1"/>
  <c r="D344" i="3"/>
  <c r="E344" i="3" s="1"/>
  <c r="I342" i="3"/>
  <c r="H342" i="3"/>
  <c r="G344" i="3" l="1"/>
  <c r="D345" i="3"/>
  <c r="E345" i="3" s="1"/>
  <c r="I343" i="3"/>
  <c r="H343" i="3"/>
  <c r="G345" i="3" l="1"/>
  <c r="D346" i="3"/>
  <c r="E346" i="3" s="1"/>
  <c r="H344" i="3"/>
  <c r="I344" i="3"/>
  <c r="G346" i="3" l="1"/>
  <c r="D347" i="3"/>
  <c r="E347" i="3" s="1"/>
  <c r="I345" i="3"/>
  <c r="H345" i="3"/>
  <c r="D348" i="3" l="1"/>
  <c r="E348" i="3" s="1"/>
  <c r="G347" i="3"/>
  <c r="I346" i="3"/>
  <c r="H346" i="3"/>
  <c r="I347" i="3" l="1"/>
  <c r="H347" i="3"/>
  <c r="D349" i="3"/>
  <c r="E349" i="3" s="1"/>
  <c r="G348" i="3"/>
  <c r="I348" i="3" l="1"/>
  <c r="H348" i="3"/>
  <c r="G349" i="3"/>
  <c r="D350" i="3"/>
  <c r="E350" i="3" s="1"/>
  <c r="G350" i="3" l="1"/>
  <c r="D351" i="3"/>
  <c r="E351" i="3" s="1"/>
  <c r="I349" i="3"/>
  <c r="H349" i="3"/>
  <c r="G351" i="3" l="1"/>
  <c r="D352" i="3"/>
  <c r="E352" i="3" s="1"/>
  <c r="I350" i="3"/>
  <c r="H350" i="3"/>
  <c r="G352" i="3" l="1"/>
  <c r="D353" i="3"/>
  <c r="E353" i="3" s="1"/>
  <c r="I351" i="3"/>
  <c r="H351" i="3"/>
  <c r="G353" i="3" l="1"/>
  <c r="D354" i="3"/>
  <c r="E354" i="3" s="1"/>
  <c r="H352" i="3"/>
  <c r="I352" i="3"/>
  <c r="G354" i="3" l="1"/>
  <c r="D355" i="3"/>
  <c r="E355" i="3" s="1"/>
  <c r="I353" i="3"/>
  <c r="H353" i="3"/>
  <c r="D356" i="3" l="1"/>
  <c r="E356" i="3" s="1"/>
  <c r="G355" i="3"/>
  <c r="I354" i="3"/>
  <c r="H354" i="3"/>
  <c r="I355" i="3" l="1"/>
  <c r="H355" i="3"/>
  <c r="D357" i="3"/>
  <c r="E357" i="3" s="1"/>
  <c r="G356" i="3"/>
  <c r="G357" i="3" l="1"/>
  <c r="D358" i="3"/>
  <c r="E358" i="3" s="1"/>
  <c r="I356" i="3"/>
  <c r="H356" i="3"/>
  <c r="G358" i="3" l="1"/>
  <c r="D359" i="3"/>
  <c r="E359" i="3" s="1"/>
  <c r="I357" i="3"/>
  <c r="H357" i="3"/>
  <c r="G359" i="3" l="1"/>
  <c r="D360" i="3"/>
  <c r="E360" i="3" s="1"/>
  <c r="I358" i="3"/>
  <c r="H358" i="3"/>
  <c r="G360" i="3" l="1"/>
  <c r="D361" i="3"/>
  <c r="E361" i="3" s="1"/>
  <c r="I359" i="3"/>
  <c r="H359" i="3"/>
  <c r="G361" i="3" l="1"/>
  <c r="D362" i="3"/>
  <c r="E362" i="3" s="1"/>
  <c r="H360" i="3"/>
  <c r="I360" i="3"/>
  <c r="G362" i="3" l="1"/>
  <c r="D363" i="3"/>
  <c r="E363" i="3" s="1"/>
  <c r="I361" i="3"/>
  <c r="H361" i="3"/>
  <c r="D364" i="3" l="1"/>
  <c r="E364" i="3" s="1"/>
  <c r="G363" i="3"/>
  <c r="I362" i="3"/>
  <c r="H362" i="3"/>
  <c r="I363" i="3" l="1"/>
  <c r="H363" i="3"/>
  <c r="D365" i="3"/>
  <c r="E365" i="3" s="1"/>
  <c r="G364" i="3"/>
  <c r="I364" i="3" l="1"/>
  <c r="H364" i="3"/>
  <c r="G365" i="3"/>
  <c r="D366" i="3"/>
  <c r="E366" i="3" s="1"/>
  <c r="G366" i="3" l="1"/>
  <c r="D367" i="3"/>
  <c r="E367" i="3" s="1"/>
  <c r="I365" i="3"/>
  <c r="H365" i="3"/>
  <c r="G367" i="3" l="1"/>
  <c r="D368" i="3"/>
  <c r="E368" i="3" s="1"/>
  <c r="I366" i="3"/>
  <c r="H366" i="3"/>
  <c r="G368" i="3" l="1"/>
  <c r="D369" i="3"/>
  <c r="E369" i="3" s="1"/>
  <c r="I367" i="3"/>
  <c r="H367" i="3"/>
  <c r="G369" i="3" l="1"/>
  <c r="D370" i="3"/>
  <c r="E370" i="3" s="1"/>
  <c r="H368" i="3"/>
  <c r="I368" i="3"/>
  <c r="G370" i="3" l="1"/>
  <c r="D371" i="3"/>
  <c r="E371" i="3" s="1"/>
  <c r="I369" i="3"/>
  <c r="H369" i="3"/>
  <c r="D372" i="3" l="1"/>
  <c r="E372" i="3" s="1"/>
  <c r="G371" i="3"/>
  <c r="I370" i="3"/>
  <c r="H370" i="3"/>
  <c r="I371" i="3" l="1"/>
  <c r="H371" i="3"/>
  <c r="D373" i="3"/>
  <c r="E373" i="3" s="1"/>
  <c r="G372" i="3"/>
  <c r="I372" i="3" l="1"/>
  <c r="H372" i="3"/>
  <c r="G373" i="3"/>
  <c r="D374" i="3"/>
  <c r="E374" i="3" s="1"/>
  <c r="I373" i="3" l="1"/>
  <c r="H373" i="3"/>
  <c r="G374" i="3"/>
  <c r="D375" i="3"/>
  <c r="E375" i="3" s="1"/>
  <c r="G375" i="3" l="1"/>
  <c r="D376" i="3"/>
  <c r="E376" i="3" s="1"/>
  <c r="I374" i="3"/>
  <c r="H374" i="3"/>
  <c r="G376" i="3" l="1"/>
  <c r="D377" i="3"/>
  <c r="E377" i="3" s="1"/>
  <c r="I375" i="3"/>
  <c r="H375" i="3"/>
  <c r="G377" i="3" l="1"/>
  <c r="D378" i="3"/>
  <c r="E378" i="3" s="1"/>
  <c r="H376" i="3"/>
  <c r="I376" i="3"/>
  <c r="G378" i="3" l="1"/>
  <c r="D379" i="3"/>
  <c r="E379" i="3" s="1"/>
  <c r="I377" i="3"/>
  <c r="H377" i="3"/>
  <c r="D380" i="3" l="1"/>
  <c r="E380" i="3" s="1"/>
  <c r="G379" i="3"/>
  <c r="I378" i="3"/>
  <c r="H378" i="3"/>
  <c r="I379" i="3" l="1"/>
  <c r="H379" i="3"/>
  <c r="D381" i="3"/>
  <c r="E381" i="3" s="1"/>
  <c r="G380" i="3"/>
  <c r="I380" i="3" l="1"/>
  <c r="H380" i="3"/>
  <c r="G381" i="3"/>
  <c r="D382" i="3"/>
  <c r="E382" i="3" s="1"/>
  <c r="G382" i="3" l="1"/>
  <c r="D383" i="3"/>
  <c r="E383" i="3" s="1"/>
  <c r="I381" i="3"/>
  <c r="H381" i="3"/>
  <c r="G383" i="3" l="1"/>
  <c r="D384" i="3"/>
  <c r="E384" i="3" s="1"/>
  <c r="I382" i="3"/>
  <c r="H382" i="3"/>
  <c r="G384" i="3" l="1"/>
  <c r="D385" i="3"/>
  <c r="E385" i="3" s="1"/>
  <c r="I383" i="3"/>
  <c r="H383" i="3"/>
  <c r="G385" i="3" l="1"/>
  <c r="D386" i="3"/>
  <c r="E386" i="3" s="1"/>
  <c r="H384" i="3"/>
  <c r="I384" i="3"/>
  <c r="G386" i="3" l="1"/>
  <c r="D387" i="3"/>
  <c r="E387" i="3" s="1"/>
  <c r="I385" i="3"/>
  <c r="H385" i="3"/>
  <c r="D388" i="3" l="1"/>
  <c r="E388" i="3" s="1"/>
  <c r="G387" i="3"/>
  <c r="I386" i="3"/>
  <c r="H386" i="3"/>
  <c r="I387" i="3" l="1"/>
  <c r="H387" i="3"/>
  <c r="D389" i="3"/>
  <c r="E389" i="3" s="1"/>
  <c r="G388" i="3"/>
  <c r="I388" i="3" l="1"/>
  <c r="H388" i="3"/>
  <c r="G389" i="3"/>
  <c r="D390" i="3"/>
  <c r="E390" i="3" s="1"/>
  <c r="G390" i="3" l="1"/>
  <c r="D391" i="3"/>
  <c r="E391" i="3" s="1"/>
  <c r="I389" i="3"/>
  <c r="H389" i="3"/>
  <c r="G391" i="3" l="1"/>
  <c r="D392" i="3"/>
  <c r="E392" i="3" s="1"/>
  <c r="I390" i="3"/>
  <c r="H390" i="3"/>
  <c r="G392" i="3" l="1"/>
  <c r="D393" i="3"/>
  <c r="E393" i="3" s="1"/>
  <c r="I391" i="3"/>
  <c r="H391" i="3"/>
  <c r="G393" i="3" l="1"/>
  <c r="D394" i="3"/>
  <c r="E394" i="3" s="1"/>
  <c r="H392" i="3"/>
  <c r="I392" i="3"/>
  <c r="D395" i="3" l="1"/>
  <c r="E395" i="3" s="1"/>
  <c r="G394" i="3"/>
  <c r="I393" i="3"/>
  <c r="H393" i="3"/>
  <c r="H394" i="3" l="1"/>
  <c r="I394" i="3"/>
  <c r="G395" i="3"/>
  <c r="D396" i="3"/>
  <c r="E396" i="3" s="1"/>
  <c r="I395" i="3" l="1"/>
  <c r="H395" i="3"/>
  <c r="G396" i="3"/>
  <c r="D397" i="3"/>
  <c r="E397" i="3" s="1"/>
  <c r="D398" i="3" l="1"/>
  <c r="E398" i="3" s="1"/>
  <c r="G397" i="3"/>
  <c r="I396" i="3"/>
  <c r="H396" i="3"/>
  <c r="H397" i="3" l="1"/>
  <c r="I397" i="3"/>
  <c r="G398" i="3"/>
  <c r="D399" i="3"/>
  <c r="E399" i="3" s="1"/>
  <c r="G399" i="3" l="1"/>
  <c r="D400" i="3"/>
  <c r="E400" i="3" s="1"/>
  <c r="I398" i="3"/>
  <c r="H398" i="3"/>
  <c r="G400" i="3" l="1"/>
  <c r="D401" i="3"/>
  <c r="E401" i="3" s="1"/>
  <c r="I399" i="3"/>
  <c r="H399" i="3"/>
  <c r="G401" i="3" l="1"/>
  <c r="D402" i="3"/>
  <c r="E402" i="3" s="1"/>
  <c r="I400" i="3"/>
  <c r="H400" i="3"/>
  <c r="G402" i="3" l="1"/>
  <c r="D403" i="3"/>
  <c r="E403" i="3" s="1"/>
  <c r="I401" i="3"/>
  <c r="H401" i="3"/>
  <c r="D404" i="3" l="1"/>
  <c r="E404" i="3" s="1"/>
  <c r="G403" i="3"/>
  <c r="H402" i="3"/>
  <c r="I402" i="3"/>
  <c r="I403" i="3" l="1"/>
  <c r="H403" i="3"/>
  <c r="D405" i="3"/>
  <c r="E405" i="3" s="1"/>
  <c r="G404" i="3"/>
  <c r="I404" i="3" l="1"/>
  <c r="H404" i="3"/>
  <c r="D406" i="3"/>
  <c r="E406" i="3" s="1"/>
  <c r="G405" i="3"/>
  <c r="I405" i="3" l="1"/>
  <c r="H405" i="3"/>
  <c r="G406" i="3"/>
  <c r="D407" i="3"/>
  <c r="E407" i="3" s="1"/>
  <c r="I406" i="3" l="1"/>
  <c r="H406" i="3"/>
  <c r="G407" i="3"/>
  <c r="D408" i="3"/>
  <c r="E408" i="3" s="1"/>
  <c r="G408" i="3" l="1"/>
  <c r="D409" i="3"/>
  <c r="E409" i="3" s="1"/>
  <c r="I407" i="3"/>
  <c r="H407" i="3"/>
  <c r="D410" i="3" l="1"/>
  <c r="E410" i="3" s="1"/>
  <c r="G409" i="3"/>
  <c r="I408" i="3"/>
  <c r="H408" i="3"/>
  <c r="I409" i="3" l="1"/>
  <c r="H409" i="3"/>
  <c r="G410" i="3"/>
  <c r="D411" i="3"/>
  <c r="E411" i="3" s="1"/>
  <c r="H410" i="3" l="1"/>
  <c r="I410" i="3"/>
  <c r="G411" i="3"/>
  <c r="D412" i="3"/>
  <c r="E412" i="3" s="1"/>
  <c r="I411" i="3" l="1"/>
  <c r="H411" i="3"/>
  <c r="G412" i="3"/>
  <c r="D413" i="3"/>
  <c r="E413" i="3" s="1"/>
  <c r="I412" i="3" l="1"/>
  <c r="H412" i="3"/>
  <c r="D414" i="3"/>
  <c r="E414" i="3" s="1"/>
  <c r="G413" i="3"/>
  <c r="I413" i="3" l="1"/>
  <c r="H413" i="3"/>
  <c r="D415" i="3"/>
  <c r="E415" i="3" s="1"/>
  <c r="G414" i="3"/>
  <c r="G415" i="3" l="1"/>
  <c r="D416" i="3"/>
  <c r="E416" i="3" s="1"/>
  <c r="I414" i="3"/>
  <c r="H414" i="3"/>
  <c r="G416" i="3" l="1"/>
  <c r="D417" i="3"/>
  <c r="E417" i="3" s="1"/>
  <c r="I415" i="3"/>
  <c r="H415" i="3"/>
  <c r="D418" i="3" l="1"/>
  <c r="E418" i="3" s="1"/>
  <c r="G417" i="3"/>
  <c r="I416" i="3"/>
  <c r="H416" i="3"/>
  <c r="I417" i="3" l="1"/>
  <c r="H417" i="3"/>
  <c r="D419" i="3"/>
  <c r="E419" i="3" s="1"/>
  <c r="G418" i="3"/>
  <c r="G419" i="3" l="1"/>
  <c r="D420" i="3"/>
  <c r="E420" i="3" s="1"/>
  <c r="H418" i="3"/>
  <c r="I418" i="3"/>
  <c r="G420" i="3" l="1"/>
  <c r="D421" i="3"/>
  <c r="E421" i="3" s="1"/>
  <c r="I419" i="3"/>
  <c r="H419" i="3"/>
  <c r="D422" i="3" l="1"/>
  <c r="E422" i="3" s="1"/>
  <c r="G421" i="3"/>
  <c r="H420" i="3"/>
  <c r="I420" i="3"/>
  <c r="I421" i="3" l="1"/>
  <c r="H421" i="3"/>
  <c r="D423" i="3"/>
  <c r="E423" i="3" s="1"/>
  <c r="G422" i="3"/>
  <c r="G423" i="3" l="1"/>
  <c r="D424" i="3"/>
  <c r="E424" i="3" s="1"/>
  <c r="H422" i="3"/>
  <c r="I422" i="3"/>
  <c r="D425" i="3" l="1"/>
  <c r="E425" i="3" s="1"/>
  <c r="G424" i="3"/>
  <c r="I423" i="3"/>
  <c r="H423" i="3"/>
  <c r="H424" i="3" l="1"/>
  <c r="I424" i="3"/>
  <c r="D426" i="3"/>
  <c r="E426" i="3" s="1"/>
  <c r="G425" i="3"/>
  <c r="I425" i="3" l="1"/>
  <c r="H425" i="3"/>
  <c r="G426" i="3"/>
  <c r="D427" i="3"/>
  <c r="E427" i="3" s="1"/>
  <c r="D428" i="3" l="1"/>
  <c r="E428" i="3" s="1"/>
  <c r="G427" i="3"/>
  <c r="H426" i="3"/>
  <c r="I426" i="3"/>
  <c r="I427" i="3" l="1"/>
  <c r="H427" i="3"/>
  <c r="G428" i="3"/>
  <c r="D429" i="3"/>
  <c r="E429" i="3" s="1"/>
  <c r="I428" i="3" l="1"/>
  <c r="H428" i="3"/>
  <c r="G429" i="3"/>
  <c r="D430" i="3"/>
  <c r="E430" i="3" s="1"/>
  <c r="D431" i="3" l="1"/>
  <c r="E431" i="3" s="1"/>
  <c r="G430" i="3"/>
  <c r="I429" i="3"/>
  <c r="H429" i="3"/>
  <c r="H430" i="3" l="1"/>
  <c r="I430" i="3"/>
  <c r="G431" i="3"/>
  <c r="D432" i="3"/>
  <c r="E432" i="3" s="1"/>
  <c r="I431" i="3" l="1"/>
  <c r="H431" i="3"/>
  <c r="G432" i="3"/>
  <c r="D433" i="3"/>
  <c r="E433" i="3" s="1"/>
  <c r="D434" i="3" l="1"/>
  <c r="E434" i="3" s="1"/>
  <c r="G433" i="3"/>
  <c r="H432" i="3"/>
  <c r="I432" i="3"/>
  <c r="I433" i="3" l="1"/>
  <c r="H433" i="3"/>
  <c r="G434" i="3"/>
  <c r="D435" i="3"/>
  <c r="E435" i="3" s="1"/>
  <c r="H434" i="3" l="1"/>
  <c r="I434" i="3"/>
  <c r="D436" i="3"/>
  <c r="E436" i="3" s="1"/>
  <c r="G435" i="3"/>
  <c r="I435" i="3" l="1"/>
  <c r="H435" i="3"/>
  <c r="G436" i="3"/>
  <c r="D437" i="3"/>
  <c r="E437" i="3" s="1"/>
  <c r="G437" i="3" l="1"/>
  <c r="D438" i="3"/>
  <c r="E438" i="3" s="1"/>
  <c r="I436" i="3"/>
  <c r="H436" i="3"/>
  <c r="D439" i="3" l="1"/>
  <c r="E439" i="3" s="1"/>
  <c r="G438" i="3"/>
  <c r="H437" i="3"/>
  <c r="I437" i="3"/>
  <c r="H438" i="3" l="1"/>
  <c r="I438" i="3"/>
  <c r="G439" i="3"/>
  <c r="D440" i="3"/>
  <c r="E440" i="3" s="1"/>
  <c r="G440" i="3" l="1"/>
  <c r="D441" i="3"/>
  <c r="E441" i="3" s="1"/>
  <c r="I439" i="3"/>
  <c r="H439" i="3"/>
  <c r="D442" i="3" l="1"/>
  <c r="E442" i="3" s="1"/>
  <c r="G441" i="3"/>
  <c r="H440" i="3"/>
  <c r="I440" i="3"/>
  <c r="I441" i="3" l="1"/>
  <c r="H441" i="3"/>
  <c r="G442" i="3"/>
  <c r="D443" i="3"/>
  <c r="E443" i="3" s="1"/>
  <c r="D444" i="3" l="1"/>
  <c r="E444" i="3" s="1"/>
  <c r="G443" i="3"/>
  <c r="H442" i="3"/>
  <c r="I442" i="3"/>
  <c r="I443" i="3" l="1"/>
  <c r="H443" i="3"/>
  <c r="D445" i="3"/>
  <c r="E445" i="3" s="1"/>
  <c r="G444" i="3"/>
  <c r="I444" i="3" l="1"/>
  <c r="H444" i="3"/>
  <c r="G445" i="3"/>
  <c r="D446" i="3"/>
  <c r="E446" i="3" s="1"/>
  <c r="I445" i="3" l="1"/>
  <c r="H445" i="3"/>
  <c r="G446" i="3"/>
  <c r="D447" i="3"/>
  <c r="E447" i="3" s="1"/>
  <c r="H446" i="3" l="1"/>
  <c r="I446" i="3"/>
  <c r="G447" i="3"/>
  <c r="D448" i="3"/>
  <c r="E448" i="3" s="1"/>
  <c r="I447" i="3" l="1"/>
  <c r="H447" i="3"/>
  <c r="G448" i="3"/>
  <c r="D449" i="3"/>
  <c r="E449" i="3" s="1"/>
  <c r="H448" i="3" l="1"/>
  <c r="I448" i="3"/>
  <c r="D450" i="3"/>
  <c r="E450" i="3" s="1"/>
  <c r="G449" i="3"/>
  <c r="I449" i="3" l="1"/>
  <c r="H449" i="3"/>
  <c r="G450" i="3"/>
  <c r="D451" i="3"/>
  <c r="E451" i="3" s="1"/>
  <c r="I450" i="3" l="1"/>
  <c r="H450" i="3"/>
  <c r="D452" i="3"/>
  <c r="E452" i="3" s="1"/>
  <c r="G451" i="3"/>
  <c r="I451" i="3" l="1"/>
  <c r="H451" i="3"/>
  <c r="D453" i="3"/>
  <c r="E453" i="3" s="1"/>
  <c r="G452" i="3"/>
  <c r="I452" i="3" l="1"/>
  <c r="H452" i="3"/>
  <c r="G453" i="3"/>
  <c r="D454" i="3"/>
  <c r="E454" i="3" s="1"/>
  <c r="G454" i="3" l="1"/>
  <c r="D455" i="3"/>
  <c r="E455" i="3" s="1"/>
  <c r="H453" i="3"/>
  <c r="I453" i="3"/>
  <c r="G455" i="3" l="1"/>
  <c r="D456" i="3"/>
  <c r="E456" i="3" s="1"/>
  <c r="I454" i="3"/>
  <c r="H454" i="3"/>
  <c r="D457" i="3" l="1"/>
  <c r="E457" i="3" s="1"/>
  <c r="G456" i="3"/>
  <c r="I455" i="3"/>
  <c r="H455" i="3"/>
  <c r="H456" i="3" l="1"/>
  <c r="I456" i="3"/>
  <c r="D458" i="3"/>
  <c r="E458" i="3" s="1"/>
  <c r="G457" i="3"/>
  <c r="I457" i="3" l="1"/>
  <c r="H457" i="3"/>
  <c r="G458" i="3"/>
  <c r="D459" i="3"/>
  <c r="E459" i="3" s="1"/>
  <c r="I458" i="3" l="1"/>
  <c r="H458" i="3"/>
  <c r="D460" i="3"/>
  <c r="E460" i="3" s="1"/>
  <c r="G459" i="3"/>
  <c r="D461" i="3" l="1"/>
  <c r="E461" i="3" s="1"/>
  <c r="G460" i="3"/>
  <c r="I459" i="3"/>
  <c r="H459" i="3"/>
  <c r="I460" i="3" l="1"/>
  <c r="H460" i="3"/>
  <c r="G461" i="3"/>
  <c r="D462" i="3"/>
  <c r="E462" i="3" s="1"/>
  <c r="H461" i="3" l="1"/>
  <c r="I461" i="3"/>
  <c r="G462" i="3"/>
  <c r="D463" i="3"/>
  <c r="E463" i="3" s="1"/>
  <c r="G463" i="3" l="1"/>
  <c r="D464" i="3"/>
  <c r="E464" i="3" s="1"/>
  <c r="I462" i="3"/>
  <c r="H462" i="3"/>
  <c r="G464" i="3" l="1"/>
  <c r="D465" i="3"/>
  <c r="E465" i="3" s="1"/>
  <c r="I463" i="3"/>
  <c r="H463" i="3"/>
  <c r="D466" i="3" l="1"/>
  <c r="E466" i="3" s="1"/>
  <c r="G465" i="3"/>
  <c r="H464" i="3"/>
  <c r="I464" i="3"/>
  <c r="I465" i="3" l="1"/>
  <c r="H465" i="3"/>
  <c r="G466" i="3"/>
  <c r="D467" i="3"/>
  <c r="E467" i="3" s="1"/>
  <c r="D468" i="3" l="1"/>
  <c r="E468" i="3" s="1"/>
  <c r="G467" i="3"/>
  <c r="I466" i="3"/>
  <c r="H466" i="3"/>
  <c r="I467" i="3" l="1"/>
  <c r="H467" i="3"/>
  <c r="D469" i="3"/>
  <c r="E469" i="3" s="1"/>
  <c r="G468" i="3"/>
  <c r="I468" i="3" l="1"/>
  <c r="H468" i="3"/>
  <c r="G469" i="3"/>
  <c r="D470" i="3"/>
  <c r="E470" i="3" s="1"/>
  <c r="G470" i="3" l="1"/>
  <c r="D471" i="3"/>
  <c r="E471" i="3" s="1"/>
  <c r="H469" i="3"/>
  <c r="I469" i="3"/>
  <c r="G471" i="3" l="1"/>
  <c r="D472" i="3"/>
  <c r="E472" i="3" s="1"/>
  <c r="I470" i="3"/>
  <c r="H470" i="3"/>
  <c r="G472" i="3" l="1"/>
  <c r="D473" i="3"/>
  <c r="E473" i="3" s="1"/>
  <c r="H471" i="3"/>
  <c r="I471" i="3"/>
  <c r="D474" i="3" l="1"/>
  <c r="E474" i="3" s="1"/>
  <c r="G473" i="3"/>
  <c r="I472" i="3"/>
  <c r="H472" i="3"/>
  <c r="I473" i="3" l="1"/>
  <c r="H473" i="3"/>
  <c r="D475" i="3"/>
  <c r="E475" i="3" s="1"/>
  <c r="G474" i="3"/>
  <c r="D476" i="3" l="1"/>
  <c r="E476" i="3" s="1"/>
  <c r="G475" i="3"/>
  <c r="I474" i="3"/>
  <c r="H474" i="3"/>
  <c r="I475" i="3" l="1"/>
  <c r="H475" i="3"/>
  <c r="G476" i="3"/>
  <c r="D477" i="3"/>
  <c r="E477" i="3" s="1"/>
  <c r="G477" i="3" l="1"/>
  <c r="D478" i="3"/>
  <c r="E478" i="3" s="1"/>
  <c r="I476" i="3"/>
  <c r="H476" i="3"/>
  <c r="G478" i="3" l="1"/>
  <c r="D479" i="3"/>
  <c r="E479" i="3" s="1"/>
  <c r="H477" i="3"/>
  <c r="I477" i="3"/>
  <c r="G479" i="3" l="1"/>
  <c r="D480" i="3"/>
  <c r="E480" i="3" s="1"/>
  <c r="I478" i="3"/>
  <c r="H478" i="3"/>
  <c r="G480" i="3" l="1"/>
  <c r="D481" i="3"/>
  <c r="E481" i="3" s="1"/>
  <c r="H479" i="3"/>
  <c r="I479" i="3"/>
  <c r="D482" i="3" l="1"/>
  <c r="E482" i="3" s="1"/>
  <c r="G481" i="3"/>
  <c r="I480" i="3"/>
  <c r="H480" i="3"/>
  <c r="I481" i="3" l="1"/>
  <c r="H481" i="3"/>
  <c r="D483" i="3"/>
  <c r="E483" i="3" s="1"/>
  <c r="G482" i="3"/>
  <c r="I482" i="3" l="1"/>
  <c r="H482" i="3"/>
  <c r="D484" i="3"/>
  <c r="E484" i="3" s="1"/>
  <c r="G483" i="3"/>
  <c r="I483" i="3" l="1"/>
  <c r="H483" i="3"/>
  <c r="G484" i="3"/>
  <c r="D485" i="3"/>
  <c r="E485" i="3" s="1"/>
  <c r="G485" i="3" l="1"/>
  <c r="D486" i="3"/>
  <c r="E486" i="3" s="1"/>
  <c r="I484" i="3"/>
  <c r="H484" i="3"/>
  <c r="G486" i="3" l="1"/>
  <c r="D487" i="3"/>
  <c r="E487" i="3" s="1"/>
  <c r="H485" i="3"/>
  <c r="I485" i="3"/>
  <c r="G487" i="3" l="1"/>
  <c r="D488" i="3"/>
  <c r="E488" i="3" s="1"/>
  <c r="I486" i="3"/>
  <c r="H486" i="3"/>
  <c r="G488" i="3" l="1"/>
  <c r="D489" i="3"/>
  <c r="E489" i="3" s="1"/>
  <c r="H487" i="3"/>
  <c r="I487" i="3"/>
  <c r="D490" i="3" l="1"/>
  <c r="E490" i="3" s="1"/>
  <c r="G489" i="3"/>
  <c r="I488" i="3"/>
  <c r="H488" i="3"/>
  <c r="I489" i="3" l="1"/>
  <c r="H489" i="3"/>
  <c r="D491" i="3"/>
  <c r="E491" i="3" s="1"/>
  <c r="G490" i="3"/>
  <c r="D492" i="3" l="1"/>
  <c r="E492" i="3" s="1"/>
  <c r="G491" i="3"/>
  <c r="I490" i="3"/>
  <c r="H490" i="3"/>
  <c r="I491" i="3" l="1"/>
  <c r="H491" i="3"/>
  <c r="G492" i="3"/>
  <c r="D493" i="3"/>
  <c r="E493" i="3" s="1"/>
  <c r="I492" i="3" l="1"/>
  <c r="H492" i="3"/>
  <c r="G493" i="3"/>
  <c r="D494" i="3"/>
  <c r="E494" i="3" s="1"/>
  <c r="H493" i="3" l="1"/>
  <c r="I493" i="3"/>
  <c r="G494" i="3"/>
  <c r="D495" i="3"/>
  <c r="E495" i="3" s="1"/>
  <c r="I494" i="3" l="1"/>
  <c r="H494" i="3"/>
  <c r="G495" i="3"/>
  <c r="D496" i="3"/>
  <c r="E496" i="3" s="1"/>
  <c r="H495" i="3" l="1"/>
  <c r="I495" i="3"/>
  <c r="G496" i="3"/>
  <c r="D497" i="3"/>
  <c r="E497" i="3" s="1"/>
  <c r="I496" i="3" l="1"/>
  <c r="H496" i="3"/>
  <c r="D498" i="3"/>
  <c r="E498" i="3" s="1"/>
  <c r="G497" i="3"/>
  <c r="D499" i="3" l="1"/>
  <c r="E499" i="3" s="1"/>
  <c r="G498" i="3"/>
  <c r="I497" i="3"/>
  <c r="H497" i="3"/>
  <c r="I498" i="3" l="1"/>
  <c r="H498" i="3"/>
  <c r="D500" i="3"/>
  <c r="E500" i="3" s="1"/>
  <c r="G499" i="3"/>
  <c r="G500" i="3" l="1"/>
  <c r="D501" i="3"/>
  <c r="E501" i="3" s="1"/>
  <c r="I499" i="3"/>
  <c r="H499" i="3"/>
  <c r="G501" i="3" l="1"/>
  <c r="D502" i="3"/>
  <c r="E502" i="3" s="1"/>
  <c r="I500" i="3"/>
  <c r="H500" i="3"/>
  <c r="G502" i="3" l="1"/>
  <c r="D503" i="3"/>
  <c r="E503" i="3" s="1"/>
  <c r="H501" i="3"/>
  <c r="I501" i="3"/>
  <c r="G503" i="3" l="1"/>
  <c r="D504" i="3"/>
  <c r="E504" i="3" s="1"/>
  <c r="I502" i="3"/>
  <c r="H502" i="3"/>
  <c r="G504" i="3" l="1"/>
  <c r="D505" i="3"/>
  <c r="E505" i="3" s="1"/>
  <c r="H503" i="3"/>
  <c r="I503" i="3"/>
  <c r="D506" i="3" l="1"/>
  <c r="E506" i="3" s="1"/>
  <c r="G505" i="3"/>
  <c r="I504" i="3"/>
  <c r="H504" i="3"/>
  <c r="I505" i="3" l="1"/>
  <c r="H505" i="3"/>
  <c r="D507" i="3"/>
  <c r="E507" i="3" s="1"/>
  <c r="G506" i="3"/>
  <c r="D508" i="3" l="1"/>
  <c r="E508" i="3" s="1"/>
  <c r="G507" i="3"/>
  <c r="I506" i="3"/>
  <c r="H506" i="3"/>
  <c r="I507" i="3" l="1"/>
  <c r="H507" i="3"/>
  <c r="G508" i="3"/>
  <c r="D509" i="3"/>
  <c r="E509" i="3" s="1"/>
  <c r="G509" i="3" l="1"/>
  <c r="D510" i="3"/>
  <c r="E510" i="3" s="1"/>
  <c r="I508" i="3"/>
  <c r="H508" i="3"/>
  <c r="G510" i="3" l="1"/>
  <c r="D511" i="3"/>
  <c r="E511" i="3" s="1"/>
  <c r="H509" i="3"/>
  <c r="I509" i="3"/>
  <c r="G511" i="3" l="1"/>
  <c r="D512" i="3"/>
  <c r="E512" i="3" s="1"/>
  <c r="I510" i="3"/>
  <c r="H510" i="3"/>
  <c r="G512" i="3" l="1"/>
  <c r="D513" i="3"/>
  <c r="E513" i="3" s="1"/>
  <c r="H511" i="3"/>
  <c r="I511" i="3"/>
  <c r="D514" i="3" l="1"/>
  <c r="E514" i="3" s="1"/>
  <c r="G513" i="3"/>
  <c r="I512" i="3"/>
  <c r="H512" i="3"/>
  <c r="I513" i="3" l="1"/>
  <c r="H513" i="3"/>
  <c r="D515" i="3"/>
  <c r="E515" i="3" s="1"/>
  <c r="G514" i="3"/>
  <c r="D516" i="3" l="1"/>
  <c r="E516" i="3" s="1"/>
  <c r="G515" i="3"/>
  <c r="I514" i="3"/>
  <c r="H514" i="3"/>
  <c r="I515" i="3" l="1"/>
  <c r="H515" i="3"/>
  <c r="G516" i="3"/>
  <c r="D517" i="3"/>
  <c r="E517" i="3" s="1"/>
  <c r="G517" i="3" l="1"/>
  <c r="D518" i="3"/>
  <c r="E518" i="3" s="1"/>
  <c r="I516" i="3"/>
  <c r="H516" i="3"/>
  <c r="G518" i="3" l="1"/>
  <c r="D519" i="3"/>
  <c r="E519" i="3" s="1"/>
  <c r="I517" i="3"/>
  <c r="H517" i="3"/>
  <c r="G519" i="3" l="1"/>
  <c r="D520" i="3"/>
  <c r="E520" i="3" s="1"/>
  <c r="I518" i="3"/>
  <c r="H518" i="3"/>
  <c r="G520" i="3" l="1"/>
  <c r="D521" i="3"/>
  <c r="E521" i="3" s="1"/>
  <c r="H519" i="3"/>
  <c r="I519" i="3"/>
  <c r="G521" i="3" l="1"/>
  <c r="D522" i="3"/>
  <c r="E522" i="3" s="1"/>
  <c r="I520" i="3"/>
  <c r="H520" i="3"/>
  <c r="D523" i="3" l="1"/>
  <c r="E523" i="3" s="1"/>
  <c r="G522" i="3"/>
  <c r="I521" i="3"/>
  <c r="H521" i="3"/>
  <c r="I522" i="3" l="1"/>
  <c r="H522" i="3"/>
  <c r="D524" i="3"/>
  <c r="E524" i="3" s="1"/>
  <c r="G523" i="3"/>
  <c r="I523" i="3" l="1"/>
  <c r="H523" i="3"/>
  <c r="G524" i="3"/>
  <c r="D525" i="3"/>
  <c r="E525" i="3" s="1"/>
  <c r="G525" i="3" l="1"/>
  <c r="D526" i="3"/>
  <c r="E526" i="3" s="1"/>
  <c r="I524" i="3"/>
  <c r="H524" i="3"/>
  <c r="G526" i="3" l="1"/>
  <c r="D527" i="3"/>
  <c r="E527" i="3" s="1"/>
  <c r="I525" i="3"/>
  <c r="H525" i="3"/>
  <c r="G527" i="3" l="1"/>
  <c r="D528" i="3"/>
  <c r="E528" i="3" s="1"/>
  <c r="I526" i="3"/>
  <c r="H526" i="3"/>
  <c r="G528" i="3" l="1"/>
  <c r="D529" i="3"/>
  <c r="E529" i="3" s="1"/>
  <c r="H527" i="3"/>
  <c r="I527" i="3"/>
  <c r="G529" i="3" l="1"/>
  <c r="D530" i="3"/>
  <c r="E530" i="3" s="1"/>
  <c r="I528" i="3"/>
  <c r="H528" i="3"/>
  <c r="D531" i="3" l="1"/>
  <c r="E531" i="3" s="1"/>
  <c r="G530" i="3"/>
  <c r="I529" i="3"/>
  <c r="H529" i="3"/>
  <c r="I530" i="3" l="1"/>
  <c r="H530" i="3"/>
  <c r="D532" i="3"/>
  <c r="E532" i="3" s="1"/>
  <c r="G531" i="3"/>
  <c r="I531" i="3" l="1"/>
  <c r="H531" i="3"/>
  <c r="G532" i="3"/>
  <c r="D533" i="3"/>
  <c r="E533" i="3" s="1"/>
  <c r="G533" i="3" l="1"/>
  <c r="D534" i="3"/>
  <c r="E534" i="3" s="1"/>
  <c r="I532" i="3"/>
  <c r="H532" i="3"/>
  <c r="G534" i="3" l="1"/>
  <c r="D535" i="3"/>
  <c r="E535" i="3" s="1"/>
  <c r="I533" i="3"/>
  <c r="H533" i="3"/>
  <c r="G535" i="3" l="1"/>
  <c r="D536" i="3"/>
  <c r="E536" i="3" s="1"/>
  <c r="I534" i="3"/>
  <c r="H534" i="3"/>
  <c r="G536" i="3" l="1"/>
  <c r="D537" i="3"/>
  <c r="E537" i="3" s="1"/>
  <c r="H535" i="3"/>
  <c r="I535" i="3"/>
  <c r="G537" i="3" l="1"/>
  <c r="D538" i="3"/>
  <c r="E538" i="3" s="1"/>
  <c r="I536" i="3"/>
  <c r="H536" i="3"/>
  <c r="D539" i="3" l="1"/>
  <c r="E539" i="3" s="1"/>
  <c r="G538" i="3"/>
  <c r="I537" i="3"/>
  <c r="H537" i="3"/>
  <c r="I538" i="3" l="1"/>
  <c r="H538" i="3"/>
  <c r="D540" i="3"/>
  <c r="E540" i="3" s="1"/>
  <c r="G539" i="3"/>
  <c r="I539" i="3" l="1"/>
  <c r="H539" i="3"/>
  <c r="G540" i="3"/>
  <c r="D541" i="3"/>
  <c r="E541" i="3" s="1"/>
  <c r="I540" i="3" l="1"/>
  <c r="H540" i="3"/>
  <c r="G541" i="3"/>
  <c r="D542" i="3"/>
  <c r="E542" i="3" s="1"/>
  <c r="G542" i="3" l="1"/>
  <c r="D543" i="3"/>
  <c r="E543" i="3" s="1"/>
  <c r="I541" i="3"/>
  <c r="H541" i="3"/>
  <c r="G543" i="3" l="1"/>
  <c r="D544" i="3"/>
  <c r="E544" i="3" s="1"/>
  <c r="I542" i="3"/>
  <c r="H542" i="3"/>
  <c r="G544" i="3" l="1"/>
  <c r="D545" i="3"/>
  <c r="E545" i="3" s="1"/>
  <c r="H543" i="3"/>
  <c r="I543" i="3"/>
  <c r="G545" i="3" l="1"/>
  <c r="D546" i="3"/>
  <c r="E546" i="3" s="1"/>
  <c r="I544" i="3"/>
  <c r="H544" i="3"/>
  <c r="D547" i="3" l="1"/>
  <c r="E547" i="3" s="1"/>
  <c r="G546" i="3"/>
  <c r="I545" i="3"/>
  <c r="H545" i="3"/>
  <c r="I546" i="3" l="1"/>
  <c r="H546" i="3"/>
  <c r="D548" i="3"/>
  <c r="E548" i="3" s="1"/>
  <c r="G547" i="3"/>
  <c r="I547" i="3" l="1"/>
  <c r="H547" i="3"/>
  <c r="G548" i="3"/>
  <c r="D549" i="3"/>
  <c r="E549" i="3" s="1"/>
  <c r="G549" i="3" l="1"/>
  <c r="D550" i="3"/>
  <c r="E550" i="3" s="1"/>
  <c r="I548" i="3"/>
  <c r="H548" i="3"/>
  <c r="G550" i="3" l="1"/>
  <c r="D551" i="3"/>
  <c r="E551" i="3" s="1"/>
  <c r="I549" i="3"/>
  <c r="H549" i="3"/>
  <c r="G551" i="3" l="1"/>
  <c r="D552" i="3"/>
  <c r="E552" i="3" s="1"/>
  <c r="I550" i="3"/>
  <c r="H550" i="3"/>
  <c r="G552" i="3" l="1"/>
  <c r="D553" i="3"/>
  <c r="E553" i="3" s="1"/>
  <c r="H551" i="3"/>
  <c r="I551" i="3"/>
  <c r="G553" i="3" l="1"/>
  <c r="D554" i="3"/>
  <c r="E554" i="3" s="1"/>
  <c r="I552" i="3"/>
  <c r="H552" i="3"/>
  <c r="D555" i="3" l="1"/>
  <c r="E555" i="3" s="1"/>
  <c r="G554" i="3"/>
  <c r="I553" i="3"/>
  <c r="H553" i="3"/>
  <c r="I554" i="3" l="1"/>
  <c r="H554" i="3"/>
  <c r="D556" i="3"/>
  <c r="E556" i="3" s="1"/>
  <c r="G555" i="3"/>
  <c r="G556" i="3" l="1"/>
  <c r="D557" i="3"/>
  <c r="E557" i="3" s="1"/>
  <c r="I555" i="3"/>
  <c r="H555" i="3"/>
  <c r="G557" i="3" l="1"/>
  <c r="D558" i="3"/>
  <c r="E558" i="3" s="1"/>
  <c r="I556" i="3"/>
  <c r="H556" i="3"/>
  <c r="G558" i="3" l="1"/>
  <c r="D559" i="3"/>
  <c r="E559" i="3" s="1"/>
  <c r="I557" i="3"/>
  <c r="H557" i="3"/>
  <c r="G559" i="3" l="1"/>
  <c r="D560" i="3"/>
  <c r="E560" i="3" s="1"/>
  <c r="I558" i="3"/>
  <c r="H558" i="3"/>
  <c r="G560" i="3" l="1"/>
  <c r="D561" i="3"/>
  <c r="E561" i="3" s="1"/>
  <c r="H559" i="3"/>
  <c r="I559" i="3"/>
  <c r="G561" i="3" l="1"/>
  <c r="D562" i="3"/>
  <c r="E562" i="3" s="1"/>
  <c r="I560" i="3"/>
  <c r="H560" i="3"/>
  <c r="D563" i="3" l="1"/>
  <c r="E563" i="3" s="1"/>
  <c r="G562" i="3"/>
  <c r="I561" i="3"/>
  <c r="H561" i="3"/>
  <c r="I562" i="3" l="1"/>
  <c r="H562" i="3"/>
  <c r="D564" i="3"/>
  <c r="E564" i="3" s="1"/>
  <c r="G563" i="3"/>
  <c r="G564" i="3" l="1"/>
  <c r="D565" i="3"/>
  <c r="E565" i="3" s="1"/>
  <c r="I563" i="3"/>
  <c r="H563" i="3"/>
  <c r="G565" i="3" l="1"/>
  <c r="D566" i="3"/>
  <c r="E566" i="3" s="1"/>
  <c r="I564" i="3"/>
  <c r="H564" i="3"/>
  <c r="G566" i="3" l="1"/>
  <c r="D567" i="3"/>
  <c r="E567" i="3" s="1"/>
  <c r="I565" i="3"/>
  <c r="H565" i="3"/>
  <c r="G567" i="3" l="1"/>
  <c r="D568" i="3"/>
  <c r="E568" i="3" s="1"/>
  <c r="I566" i="3"/>
  <c r="H566" i="3"/>
  <c r="G568" i="3" l="1"/>
  <c r="D569" i="3"/>
  <c r="E569" i="3" s="1"/>
  <c r="H567" i="3"/>
  <c r="I567" i="3"/>
  <c r="G569" i="3" l="1"/>
  <c r="D570" i="3"/>
  <c r="E570" i="3" s="1"/>
  <c r="I568" i="3"/>
  <c r="H568" i="3"/>
  <c r="D571" i="3" l="1"/>
  <c r="E571" i="3" s="1"/>
  <c r="G570" i="3"/>
  <c r="I569" i="3"/>
  <c r="H569" i="3"/>
  <c r="I570" i="3" l="1"/>
  <c r="H570" i="3"/>
  <c r="D572" i="3"/>
  <c r="E572" i="3" s="1"/>
  <c r="G571" i="3"/>
  <c r="I571" i="3" l="1"/>
  <c r="H571" i="3"/>
  <c r="G572" i="3"/>
  <c r="D573" i="3"/>
  <c r="E573" i="3" s="1"/>
  <c r="I572" i="3" l="1"/>
  <c r="H572" i="3"/>
  <c r="G573" i="3"/>
  <c r="D574" i="3"/>
  <c r="E574" i="3" s="1"/>
  <c r="I573" i="3" l="1"/>
  <c r="H573" i="3"/>
  <c r="G574" i="3"/>
  <c r="D575" i="3"/>
  <c r="E575" i="3" s="1"/>
  <c r="I574" i="3" l="1"/>
  <c r="H574" i="3"/>
  <c r="G575" i="3"/>
  <c r="D576" i="3"/>
  <c r="E576" i="3" s="1"/>
  <c r="G576" i="3" l="1"/>
  <c r="D577" i="3"/>
  <c r="E577" i="3" s="1"/>
  <c r="H575" i="3"/>
  <c r="I575" i="3"/>
  <c r="G577" i="3" l="1"/>
  <c r="D578" i="3"/>
  <c r="E578" i="3" s="1"/>
  <c r="I576" i="3"/>
  <c r="H576" i="3"/>
  <c r="D579" i="3" l="1"/>
  <c r="E579" i="3" s="1"/>
  <c r="G578" i="3"/>
  <c r="I577" i="3"/>
  <c r="H577" i="3"/>
  <c r="I578" i="3" l="1"/>
  <c r="H578" i="3"/>
  <c r="D580" i="3"/>
  <c r="E580" i="3" s="1"/>
  <c r="G579" i="3"/>
  <c r="I579" i="3" l="1"/>
  <c r="H579" i="3"/>
  <c r="G580" i="3"/>
  <c r="D581" i="3"/>
  <c r="E581" i="3" s="1"/>
  <c r="G581" i="3" l="1"/>
  <c r="D582" i="3"/>
  <c r="E582" i="3" s="1"/>
  <c r="I580" i="3"/>
  <c r="H580" i="3"/>
  <c r="G582" i="3" l="1"/>
  <c r="D583" i="3"/>
  <c r="E583" i="3" s="1"/>
  <c r="I581" i="3"/>
  <c r="H581" i="3"/>
  <c r="G583" i="3" l="1"/>
  <c r="D584" i="3"/>
  <c r="E584" i="3" s="1"/>
  <c r="I582" i="3"/>
  <c r="H582" i="3"/>
  <c r="G584" i="3" l="1"/>
  <c r="D585" i="3"/>
  <c r="E585" i="3" s="1"/>
  <c r="H583" i="3"/>
  <c r="I583" i="3"/>
  <c r="G585" i="3" l="1"/>
  <c r="D586" i="3"/>
  <c r="E586" i="3" s="1"/>
  <c r="I584" i="3"/>
  <c r="H584" i="3"/>
  <c r="D587" i="3" l="1"/>
  <c r="E587" i="3" s="1"/>
  <c r="G586" i="3"/>
  <c r="I585" i="3"/>
  <c r="H585" i="3"/>
  <c r="I586" i="3" l="1"/>
  <c r="H586" i="3"/>
  <c r="D588" i="3"/>
  <c r="E588" i="3" s="1"/>
  <c r="G587" i="3"/>
  <c r="I587" i="3" l="1"/>
  <c r="H587" i="3"/>
  <c r="G588" i="3"/>
  <c r="D589" i="3"/>
  <c r="E589" i="3" s="1"/>
  <c r="I588" i="3" l="1"/>
  <c r="H588" i="3"/>
  <c r="G589" i="3"/>
  <c r="D590" i="3"/>
  <c r="E590" i="3" s="1"/>
  <c r="I589" i="3" l="1"/>
  <c r="H589" i="3"/>
  <c r="G590" i="3"/>
  <c r="D591" i="3"/>
  <c r="E591" i="3" s="1"/>
  <c r="I590" i="3" l="1"/>
  <c r="H590" i="3"/>
  <c r="G591" i="3"/>
  <c r="D592" i="3"/>
  <c r="E592" i="3" s="1"/>
  <c r="H591" i="3" l="1"/>
  <c r="I591" i="3"/>
  <c r="G592" i="3"/>
  <c r="D593" i="3"/>
  <c r="E593" i="3" s="1"/>
  <c r="I592" i="3" l="1"/>
  <c r="H592" i="3"/>
  <c r="G593" i="3"/>
  <c r="D594" i="3"/>
  <c r="E594" i="3" s="1"/>
  <c r="D595" i="3" l="1"/>
  <c r="E595" i="3" s="1"/>
  <c r="G594" i="3"/>
  <c r="I593" i="3"/>
  <c r="H593" i="3"/>
  <c r="I594" i="3" l="1"/>
  <c r="H594" i="3"/>
  <c r="D596" i="3"/>
  <c r="E596" i="3" s="1"/>
  <c r="G595" i="3"/>
  <c r="I595" i="3" l="1"/>
  <c r="H595" i="3"/>
  <c r="G596" i="3"/>
  <c r="D597" i="3"/>
  <c r="E597" i="3" s="1"/>
  <c r="G597" i="3" l="1"/>
  <c r="D598" i="3"/>
  <c r="E598" i="3" s="1"/>
  <c r="I596" i="3"/>
  <c r="H596" i="3"/>
  <c r="G598" i="3" l="1"/>
  <c r="D599" i="3"/>
  <c r="E599" i="3" s="1"/>
  <c r="I597" i="3"/>
  <c r="H597" i="3"/>
  <c r="G599" i="3" l="1"/>
  <c r="D600" i="3"/>
  <c r="E600" i="3" s="1"/>
  <c r="I598" i="3"/>
  <c r="H598" i="3"/>
  <c r="G600" i="3" l="1"/>
  <c r="D601" i="3"/>
  <c r="E601" i="3" s="1"/>
  <c r="H599" i="3"/>
  <c r="I599" i="3"/>
  <c r="G601" i="3" l="1"/>
  <c r="D602" i="3"/>
  <c r="E602" i="3" s="1"/>
  <c r="I600" i="3"/>
  <c r="H600" i="3"/>
  <c r="D603" i="3" l="1"/>
  <c r="E603" i="3" s="1"/>
  <c r="G602" i="3"/>
  <c r="I601" i="3"/>
  <c r="H601" i="3"/>
  <c r="I602" i="3" l="1"/>
  <c r="H602" i="3"/>
  <c r="D604" i="3"/>
  <c r="E604" i="3" s="1"/>
  <c r="G603" i="3"/>
  <c r="I603" i="3" l="1"/>
  <c r="H603" i="3"/>
  <c r="G604" i="3"/>
  <c r="D605" i="3"/>
  <c r="E605" i="3" s="1"/>
  <c r="I604" i="3" l="1"/>
  <c r="H604" i="3"/>
  <c r="G605" i="3"/>
  <c r="D606" i="3"/>
  <c r="E606" i="3" s="1"/>
  <c r="I605" i="3" l="1"/>
  <c r="H605" i="3"/>
  <c r="G606" i="3"/>
  <c r="D607" i="3"/>
  <c r="E607" i="3" s="1"/>
  <c r="I606" i="3" l="1"/>
  <c r="H606" i="3"/>
  <c r="G607" i="3"/>
  <c r="D608" i="3"/>
  <c r="E608" i="3" s="1"/>
  <c r="G608" i="3" l="1"/>
  <c r="D609" i="3"/>
  <c r="E609" i="3" s="1"/>
  <c r="H607" i="3"/>
  <c r="I607" i="3"/>
  <c r="G609" i="3" l="1"/>
  <c r="D610" i="3"/>
  <c r="E610" i="3" s="1"/>
  <c r="I608" i="3"/>
  <c r="H608" i="3"/>
  <c r="D611" i="3" l="1"/>
  <c r="E611" i="3" s="1"/>
  <c r="G610" i="3"/>
  <c r="I609" i="3"/>
  <c r="H609" i="3"/>
  <c r="I610" i="3" l="1"/>
  <c r="H610" i="3"/>
  <c r="D612" i="3"/>
  <c r="E612" i="3" s="1"/>
  <c r="G611" i="3"/>
  <c r="G612" i="3" l="1"/>
  <c r="D613" i="3"/>
  <c r="E613" i="3" s="1"/>
  <c r="I611" i="3"/>
  <c r="H611" i="3"/>
  <c r="G613" i="3" l="1"/>
  <c r="D614" i="3"/>
  <c r="E614" i="3" s="1"/>
  <c r="I612" i="3"/>
  <c r="H612" i="3"/>
  <c r="G614" i="3" l="1"/>
  <c r="D615" i="3"/>
  <c r="E615" i="3" s="1"/>
  <c r="I613" i="3"/>
  <c r="H613" i="3"/>
  <c r="G615" i="3" l="1"/>
  <c r="D616" i="3"/>
  <c r="E616" i="3" s="1"/>
  <c r="I614" i="3"/>
  <c r="H614" i="3"/>
  <c r="G616" i="3" l="1"/>
  <c r="D617" i="3"/>
  <c r="E617" i="3" s="1"/>
  <c r="H615" i="3"/>
  <c r="I615" i="3"/>
  <c r="G617" i="3" l="1"/>
  <c r="D618" i="3"/>
  <c r="E618" i="3" s="1"/>
  <c r="I616" i="3"/>
  <c r="H616" i="3"/>
  <c r="D619" i="3" l="1"/>
  <c r="E619" i="3" s="1"/>
  <c r="G618" i="3"/>
  <c r="I617" i="3"/>
  <c r="H617" i="3"/>
  <c r="I618" i="3" l="1"/>
  <c r="H618" i="3"/>
  <c r="D620" i="3"/>
  <c r="E620" i="3" s="1"/>
  <c r="G619" i="3"/>
  <c r="I619" i="3" l="1"/>
  <c r="H619" i="3"/>
  <c r="G620" i="3"/>
  <c r="D621" i="3"/>
  <c r="E621" i="3" s="1"/>
  <c r="I620" i="3" l="1"/>
  <c r="H620" i="3"/>
  <c r="G621" i="3"/>
  <c r="D622" i="3"/>
  <c r="E622" i="3" s="1"/>
  <c r="I621" i="3" l="1"/>
  <c r="H621" i="3"/>
  <c r="G622" i="3"/>
  <c r="D623" i="3"/>
  <c r="E623" i="3" s="1"/>
  <c r="I622" i="3" l="1"/>
  <c r="H622" i="3"/>
  <c r="G623" i="3"/>
  <c r="D624" i="3"/>
  <c r="E624" i="3" s="1"/>
  <c r="H623" i="3" l="1"/>
  <c r="I623" i="3"/>
  <c r="G624" i="3"/>
  <c r="D625" i="3"/>
  <c r="E625" i="3" s="1"/>
  <c r="I624" i="3" l="1"/>
  <c r="H624" i="3"/>
  <c r="G625" i="3"/>
  <c r="D626" i="3"/>
  <c r="E626" i="3" s="1"/>
  <c r="I625" i="3" l="1"/>
  <c r="H625" i="3"/>
  <c r="D627" i="3"/>
  <c r="E627" i="3" s="1"/>
  <c r="G626" i="3"/>
  <c r="I626" i="3" l="1"/>
  <c r="H626" i="3"/>
  <c r="D628" i="3"/>
  <c r="E628" i="3" s="1"/>
  <c r="G627" i="3"/>
  <c r="G628" i="3" l="1"/>
  <c r="D629" i="3"/>
  <c r="E629" i="3" s="1"/>
  <c r="I627" i="3"/>
  <c r="H627" i="3"/>
  <c r="G629" i="3" l="1"/>
  <c r="D630" i="3"/>
  <c r="E630" i="3" s="1"/>
  <c r="I628" i="3"/>
  <c r="H628" i="3"/>
  <c r="G630" i="3" l="1"/>
  <c r="D631" i="3"/>
  <c r="E631" i="3" s="1"/>
  <c r="I629" i="3"/>
  <c r="H629" i="3"/>
  <c r="G631" i="3" l="1"/>
  <c r="D632" i="3"/>
  <c r="E632" i="3" s="1"/>
  <c r="I630" i="3"/>
  <c r="H630" i="3"/>
  <c r="G632" i="3" l="1"/>
  <c r="D633" i="3"/>
  <c r="E633" i="3" s="1"/>
  <c r="H631" i="3"/>
  <c r="I631" i="3"/>
  <c r="G633" i="3" l="1"/>
  <c r="D634" i="3"/>
  <c r="E634" i="3" s="1"/>
  <c r="I632" i="3"/>
  <c r="H632" i="3"/>
  <c r="D635" i="3" l="1"/>
  <c r="E635" i="3" s="1"/>
  <c r="G634" i="3"/>
  <c r="I633" i="3"/>
  <c r="H633" i="3"/>
  <c r="I634" i="3" l="1"/>
  <c r="H634" i="3"/>
  <c r="D636" i="3"/>
  <c r="E636" i="3" s="1"/>
  <c r="G635" i="3"/>
  <c r="G636" i="3" l="1"/>
  <c r="D637" i="3"/>
  <c r="E637" i="3" s="1"/>
  <c r="I635" i="3"/>
  <c r="H635" i="3"/>
  <c r="G637" i="3" l="1"/>
  <c r="D638" i="3"/>
  <c r="E638" i="3" s="1"/>
  <c r="I636" i="3"/>
  <c r="H636" i="3"/>
  <c r="G638" i="3" l="1"/>
  <c r="D639" i="3"/>
  <c r="E639" i="3" s="1"/>
  <c r="I637" i="3"/>
  <c r="H637" i="3"/>
  <c r="G639" i="3" l="1"/>
  <c r="D640" i="3"/>
  <c r="E640" i="3" s="1"/>
  <c r="I638" i="3"/>
  <c r="H638" i="3"/>
  <c r="G640" i="3" l="1"/>
  <c r="D641" i="3"/>
  <c r="E641" i="3" s="1"/>
  <c r="H639" i="3"/>
  <c r="I639" i="3"/>
  <c r="G641" i="3" l="1"/>
  <c r="D642" i="3"/>
  <c r="E642" i="3" s="1"/>
  <c r="I640" i="3"/>
  <c r="H640" i="3"/>
  <c r="D643" i="3" l="1"/>
  <c r="E643" i="3" s="1"/>
  <c r="G642" i="3"/>
  <c r="I641" i="3"/>
  <c r="H641" i="3"/>
  <c r="I642" i="3" l="1"/>
  <c r="H642" i="3"/>
  <c r="D644" i="3"/>
  <c r="E644" i="3" s="1"/>
  <c r="G643" i="3"/>
  <c r="I643" i="3" l="1"/>
  <c r="H643" i="3"/>
  <c r="G644" i="3"/>
  <c r="D645" i="3"/>
  <c r="E645" i="3" s="1"/>
  <c r="I644" i="3" l="1"/>
  <c r="H644" i="3"/>
  <c r="G645" i="3"/>
  <c r="D646" i="3"/>
  <c r="E646" i="3" s="1"/>
  <c r="I645" i="3" l="1"/>
  <c r="H645" i="3"/>
  <c r="G646" i="3"/>
  <c r="D647" i="3"/>
  <c r="E647" i="3" s="1"/>
  <c r="I646" i="3" l="1"/>
  <c r="H646" i="3"/>
  <c r="G647" i="3"/>
  <c r="D648" i="3"/>
  <c r="E648" i="3" s="1"/>
  <c r="G648" i="3" l="1"/>
  <c r="D649" i="3"/>
  <c r="E649" i="3" s="1"/>
  <c r="H647" i="3"/>
  <c r="I647" i="3"/>
  <c r="D650" i="3" l="1"/>
  <c r="E650" i="3" s="1"/>
  <c r="G649" i="3"/>
  <c r="I648" i="3"/>
  <c r="H648" i="3"/>
  <c r="I649" i="3" l="1"/>
  <c r="H649" i="3"/>
  <c r="D651" i="3"/>
  <c r="E651" i="3" s="1"/>
  <c r="G650" i="3"/>
  <c r="H650" i="3" l="1"/>
  <c r="I650" i="3"/>
  <c r="G651" i="3"/>
  <c r="D652" i="3"/>
  <c r="E652" i="3" s="1"/>
  <c r="G652" i="3" l="1"/>
  <c r="D653" i="3"/>
  <c r="E653" i="3" s="1"/>
  <c r="I651" i="3"/>
  <c r="H651" i="3"/>
  <c r="D654" i="3" l="1"/>
  <c r="E654" i="3" s="1"/>
  <c r="G653" i="3"/>
  <c r="H652" i="3"/>
  <c r="I652" i="3"/>
  <c r="I653" i="3" l="1"/>
  <c r="H653" i="3"/>
  <c r="D655" i="3"/>
  <c r="E655" i="3" s="1"/>
  <c r="G654" i="3"/>
  <c r="I654" i="3" l="1"/>
  <c r="H654" i="3"/>
  <c r="G655" i="3"/>
  <c r="D656" i="3"/>
  <c r="E656" i="3" s="1"/>
  <c r="G656" i="3" l="1"/>
  <c r="D657" i="3"/>
  <c r="E657" i="3" s="1"/>
  <c r="I655" i="3"/>
  <c r="H655" i="3"/>
  <c r="G657" i="3" l="1"/>
  <c r="D658" i="3"/>
  <c r="E658" i="3" s="1"/>
  <c r="I656" i="3"/>
  <c r="H656" i="3"/>
  <c r="G658" i="3" l="1"/>
  <c r="D659" i="3"/>
  <c r="E659" i="3" s="1"/>
  <c r="H657" i="3"/>
  <c r="I657" i="3"/>
  <c r="D660" i="3" l="1"/>
  <c r="E660" i="3" s="1"/>
  <c r="G659" i="3"/>
  <c r="H658" i="3"/>
  <c r="I658" i="3"/>
  <c r="I659" i="3" l="1"/>
  <c r="H659" i="3"/>
  <c r="G660" i="3"/>
  <c r="D661" i="3"/>
  <c r="E661" i="3" s="1"/>
  <c r="D662" i="3" l="1"/>
  <c r="E662" i="3" s="1"/>
  <c r="G661" i="3"/>
  <c r="I660" i="3"/>
  <c r="H660" i="3"/>
  <c r="I661" i="3" l="1"/>
  <c r="H661" i="3"/>
  <c r="G662" i="3"/>
  <c r="D663" i="3"/>
  <c r="E663" i="3" s="1"/>
  <c r="G663" i="3" l="1"/>
  <c r="D664" i="3"/>
  <c r="E664" i="3" s="1"/>
  <c r="H662" i="3"/>
  <c r="I662" i="3"/>
  <c r="G664" i="3" l="1"/>
  <c r="D665" i="3"/>
  <c r="E665" i="3" s="1"/>
  <c r="I663" i="3"/>
  <c r="H663" i="3"/>
  <c r="D666" i="3" l="1"/>
  <c r="E666" i="3" s="1"/>
  <c r="G665" i="3"/>
  <c r="I664" i="3"/>
  <c r="H664" i="3"/>
  <c r="H665" i="3" l="1"/>
  <c r="I665" i="3"/>
  <c r="D667" i="3"/>
  <c r="E667" i="3" s="1"/>
  <c r="G666" i="3"/>
  <c r="H666" i="3" l="1"/>
  <c r="I666" i="3"/>
  <c r="G667" i="3"/>
  <c r="D668" i="3"/>
  <c r="E668" i="3" s="1"/>
  <c r="G668" i="3" l="1"/>
  <c r="D669" i="3"/>
  <c r="E669" i="3" s="1"/>
  <c r="I667" i="3"/>
  <c r="H667" i="3"/>
  <c r="D670" i="3" l="1"/>
  <c r="E670" i="3" s="1"/>
  <c r="G669" i="3"/>
  <c r="I668" i="3"/>
  <c r="H668" i="3"/>
  <c r="I669" i="3" l="1"/>
  <c r="H669" i="3"/>
  <c r="D671" i="3"/>
  <c r="E671" i="3" s="1"/>
  <c r="G670" i="3"/>
  <c r="H670" i="3" l="1"/>
  <c r="I670" i="3"/>
  <c r="G671" i="3"/>
  <c r="D672" i="3"/>
  <c r="E672" i="3" s="1"/>
  <c r="G672" i="3" l="1"/>
  <c r="D673" i="3"/>
  <c r="E673" i="3" s="1"/>
  <c r="I671" i="3"/>
  <c r="H671" i="3"/>
  <c r="D674" i="3" l="1"/>
  <c r="E674" i="3" s="1"/>
  <c r="G673" i="3"/>
  <c r="I672" i="3"/>
  <c r="H672" i="3"/>
  <c r="H673" i="3" l="1"/>
  <c r="I673" i="3"/>
  <c r="G674" i="3"/>
  <c r="D675" i="3"/>
  <c r="E675" i="3" s="1"/>
  <c r="I674" i="3" l="1"/>
  <c r="H674" i="3"/>
  <c r="G675" i="3"/>
  <c r="D676" i="3"/>
  <c r="E676" i="3" s="1"/>
  <c r="I675" i="3" l="1"/>
  <c r="H675" i="3"/>
  <c r="D677" i="3"/>
  <c r="E677" i="3" s="1"/>
  <c r="G676" i="3"/>
  <c r="D678" i="3" l="1"/>
  <c r="E678" i="3" s="1"/>
  <c r="G677" i="3"/>
  <c r="I676" i="3"/>
  <c r="H676" i="3"/>
  <c r="I677" i="3" l="1"/>
  <c r="H677" i="3"/>
  <c r="G678" i="3"/>
  <c r="D679" i="3"/>
  <c r="E679" i="3" s="1"/>
  <c r="G679" i="3" l="1"/>
  <c r="D680" i="3"/>
  <c r="E680" i="3" s="1"/>
  <c r="H678" i="3"/>
  <c r="I678" i="3"/>
  <c r="G680" i="3" l="1"/>
  <c r="D681" i="3"/>
  <c r="E681" i="3" s="1"/>
  <c r="I679" i="3"/>
  <c r="H679" i="3"/>
  <c r="D682" i="3" l="1"/>
  <c r="E682" i="3" s="1"/>
  <c r="G681" i="3"/>
  <c r="I680" i="3"/>
  <c r="H680" i="3"/>
  <c r="H681" i="3" l="1"/>
  <c r="I681" i="3"/>
  <c r="D683" i="3"/>
  <c r="E683" i="3" s="1"/>
  <c r="G682" i="3"/>
  <c r="G683" i="3" l="1"/>
  <c r="D684" i="3"/>
  <c r="E684" i="3" s="1"/>
  <c r="I682" i="3"/>
  <c r="H682" i="3"/>
  <c r="G684" i="3" l="1"/>
  <c r="D685" i="3"/>
  <c r="E685" i="3" s="1"/>
  <c r="I683" i="3"/>
  <c r="H683" i="3"/>
  <c r="D686" i="3" l="1"/>
  <c r="E686" i="3" s="1"/>
  <c r="G685" i="3"/>
  <c r="I684" i="3"/>
  <c r="H684" i="3"/>
  <c r="H685" i="3" l="1"/>
  <c r="I685" i="3"/>
  <c r="G686" i="3"/>
  <c r="D687" i="3"/>
  <c r="E687" i="3" s="1"/>
  <c r="H686" i="3" l="1"/>
  <c r="I686" i="3"/>
  <c r="G687" i="3"/>
  <c r="D688" i="3"/>
  <c r="E688" i="3" s="1"/>
  <c r="G688" i="3" l="1"/>
  <c r="D689" i="3"/>
  <c r="E689" i="3" s="1"/>
  <c r="I687" i="3"/>
  <c r="H687" i="3"/>
  <c r="D690" i="3" l="1"/>
  <c r="E690" i="3" s="1"/>
  <c r="G689" i="3"/>
  <c r="I688" i="3"/>
  <c r="H688" i="3"/>
  <c r="H689" i="3" l="1"/>
  <c r="I689" i="3"/>
  <c r="D691" i="3"/>
  <c r="E691" i="3" s="1"/>
  <c r="G690" i="3"/>
  <c r="I690" i="3" l="1"/>
  <c r="H690" i="3"/>
  <c r="G691" i="3"/>
  <c r="D692" i="3"/>
  <c r="E692" i="3" s="1"/>
  <c r="I691" i="3" l="1"/>
  <c r="H691" i="3"/>
  <c r="G692" i="3"/>
  <c r="D693" i="3"/>
  <c r="E693" i="3" s="1"/>
  <c r="D694" i="3" l="1"/>
  <c r="E694" i="3" s="1"/>
  <c r="G693" i="3"/>
  <c r="I692" i="3"/>
  <c r="H692" i="3"/>
  <c r="H693" i="3" l="1"/>
  <c r="I693" i="3"/>
  <c r="G694" i="3"/>
  <c r="D695" i="3"/>
  <c r="E695" i="3" s="1"/>
  <c r="G695" i="3" l="1"/>
  <c r="D696" i="3"/>
  <c r="E696" i="3" s="1"/>
  <c r="H694" i="3"/>
  <c r="I694" i="3"/>
  <c r="G696" i="3" l="1"/>
  <c r="D697" i="3"/>
  <c r="E697" i="3" s="1"/>
  <c r="I695" i="3"/>
  <c r="H695" i="3"/>
  <c r="D698" i="3" l="1"/>
  <c r="E698" i="3" s="1"/>
  <c r="G697" i="3"/>
  <c r="I696" i="3"/>
  <c r="H696" i="3"/>
  <c r="I697" i="3" l="1"/>
  <c r="H697" i="3"/>
  <c r="D699" i="3"/>
  <c r="E699" i="3" s="1"/>
  <c r="G698" i="3"/>
  <c r="I698" i="3" l="1"/>
  <c r="H698" i="3"/>
  <c r="G699" i="3"/>
  <c r="D700" i="3"/>
  <c r="E700" i="3" s="1"/>
  <c r="I699" i="3" l="1"/>
  <c r="H699" i="3"/>
  <c r="G700" i="3"/>
  <c r="D701" i="3"/>
  <c r="E701" i="3" s="1"/>
  <c r="I700" i="3" l="1"/>
  <c r="H700" i="3"/>
  <c r="G701" i="3"/>
  <c r="D702" i="3"/>
  <c r="E702" i="3" s="1"/>
  <c r="H701" i="3" l="1"/>
  <c r="I701" i="3"/>
  <c r="G702" i="3"/>
  <c r="D703" i="3"/>
  <c r="E703" i="3" s="1"/>
  <c r="H702" i="3" l="1"/>
  <c r="I702" i="3"/>
  <c r="G703" i="3"/>
  <c r="D704" i="3"/>
  <c r="E704" i="3" s="1"/>
  <c r="G704" i="3" l="1"/>
  <c r="D705" i="3"/>
  <c r="E705" i="3" s="1"/>
  <c r="I703" i="3"/>
  <c r="H703" i="3"/>
  <c r="D706" i="3" l="1"/>
  <c r="E706" i="3" s="1"/>
  <c r="G705" i="3"/>
  <c r="I704" i="3"/>
  <c r="H704" i="3"/>
  <c r="I705" i="3" l="1"/>
  <c r="H705" i="3"/>
  <c r="D707" i="3"/>
  <c r="E707" i="3" s="1"/>
  <c r="G706" i="3"/>
  <c r="I706" i="3" l="1"/>
  <c r="H706" i="3"/>
  <c r="G707" i="3"/>
  <c r="D708" i="3"/>
  <c r="E708" i="3" s="1"/>
  <c r="G708" i="3" l="1"/>
  <c r="D709" i="3"/>
  <c r="E709" i="3" s="1"/>
  <c r="I707" i="3"/>
  <c r="H707" i="3"/>
  <c r="G709" i="3" l="1"/>
  <c r="D710" i="3"/>
  <c r="E710" i="3" s="1"/>
  <c r="I708" i="3"/>
  <c r="H708" i="3"/>
  <c r="G710" i="3" l="1"/>
  <c r="D711" i="3"/>
  <c r="E711" i="3" s="1"/>
  <c r="H709" i="3"/>
  <c r="I709" i="3"/>
  <c r="G711" i="3" l="1"/>
  <c r="D712" i="3"/>
  <c r="E712" i="3" s="1"/>
  <c r="H710" i="3"/>
  <c r="I710" i="3"/>
  <c r="G712" i="3" l="1"/>
  <c r="D713" i="3"/>
  <c r="E713" i="3" s="1"/>
  <c r="I711" i="3"/>
  <c r="H711" i="3"/>
  <c r="D714" i="3" l="1"/>
  <c r="E714" i="3" s="1"/>
  <c r="G713" i="3"/>
  <c r="I712" i="3"/>
  <c r="H712" i="3"/>
  <c r="I713" i="3" l="1"/>
  <c r="H713" i="3"/>
  <c r="D715" i="3"/>
  <c r="E715" i="3" s="1"/>
  <c r="G714" i="3"/>
  <c r="I714" i="3" l="1"/>
  <c r="H714" i="3"/>
  <c r="G715" i="3"/>
  <c r="D716" i="3"/>
  <c r="E716" i="3" s="1"/>
  <c r="I715" i="3" l="1"/>
  <c r="H715" i="3"/>
  <c r="G716" i="3"/>
  <c r="D717" i="3"/>
  <c r="E717" i="3" s="1"/>
  <c r="I716" i="3" l="1"/>
  <c r="H716" i="3"/>
  <c r="G717" i="3"/>
  <c r="D718" i="3"/>
  <c r="E718" i="3" s="1"/>
  <c r="H717" i="3" l="1"/>
  <c r="I717" i="3"/>
  <c r="G718" i="3"/>
  <c r="D719" i="3"/>
  <c r="E719" i="3" s="1"/>
  <c r="G719" i="3" l="1"/>
  <c r="D720" i="3"/>
  <c r="E720" i="3" s="1"/>
  <c r="H718" i="3"/>
  <c r="I718" i="3"/>
  <c r="G720" i="3" l="1"/>
  <c r="D721" i="3"/>
  <c r="E721" i="3" s="1"/>
  <c r="I719" i="3"/>
  <c r="H719" i="3"/>
  <c r="D722" i="3" l="1"/>
  <c r="E722" i="3" s="1"/>
  <c r="G721" i="3"/>
  <c r="I720" i="3"/>
  <c r="H720" i="3"/>
  <c r="I721" i="3" l="1"/>
  <c r="H721" i="3"/>
  <c r="D723" i="3"/>
  <c r="E723" i="3" s="1"/>
  <c r="G722" i="3"/>
  <c r="I722" i="3" l="1"/>
  <c r="H722" i="3"/>
  <c r="G723" i="3"/>
  <c r="D724" i="3"/>
  <c r="E724" i="3" s="1"/>
  <c r="G724" i="3" l="1"/>
  <c r="D725" i="3"/>
  <c r="E725" i="3" s="1"/>
  <c r="I723" i="3"/>
  <c r="H723" i="3"/>
  <c r="G725" i="3" l="1"/>
  <c r="D726" i="3"/>
  <c r="E726" i="3" s="1"/>
  <c r="I724" i="3"/>
  <c r="H724" i="3"/>
  <c r="G726" i="3" l="1"/>
  <c r="D727" i="3"/>
  <c r="E727" i="3" s="1"/>
  <c r="H725" i="3"/>
  <c r="I725" i="3"/>
  <c r="G727" i="3" l="1"/>
  <c r="D728" i="3"/>
  <c r="E728" i="3" s="1"/>
  <c r="H726" i="3"/>
  <c r="I726" i="3"/>
  <c r="G728" i="3" l="1"/>
  <c r="D729" i="3"/>
  <c r="E729" i="3" s="1"/>
  <c r="I727" i="3"/>
  <c r="H727" i="3"/>
  <c r="D730" i="3" l="1"/>
  <c r="E730" i="3" s="1"/>
  <c r="G729" i="3"/>
  <c r="I728" i="3"/>
  <c r="H728" i="3"/>
  <c r="I729" i="3" l="1"/>
  <c r="H729" i="3"/>
  <c r="D731" i="3"/>
  <c r="E731" i="3" s="1"/>
  <c r="G730" i="3"/>
  <c r="G731" i="3" l="1"/>
  <c r="D732" i="3"/>
  <c r="E732" i="3" s="1"/>
  <c r="I730" i="3"/>
  <c r="H730" i="3"/>
  <c r="G732" i="3" l="1"/>
  <c r="D733" i="3"/>
  <c r="E733" i="3" s="1"/>
  <c r="I731" i="3"/>
  <c r="H731" i="3"/>
  <c r="G733" i="3" l="1"/>
  <c r="D734" i="3"/>
  <c r="E734" i="3" s="1"/>
  <c r="I732" i="3"/>
  <c r="H732" i="3"/>
  <c r="G734" i="3" l="1"/>
  <c r="D735" i="3"/>
  <c r="E735" i="3" s="1"/>
  <c r="H733" i="3"/>
  <c r="I733" i="3"/>
  <c r="G735" i="3" l="1"/>
  <c r="D736" i="3"/>
  <c r="E736" i="3" s="1"/>
  <c r="H734" i="3"/>
  <c r="I734" i="3"/>
  <c r="G736" i="3" l="1"/>
  <c r="D737" i="3"/>
  <c r="E737" i="3" s="1"/>
  <c r="I735" i="3"/>
  <c r="H735" i="3"/>
  <c r="D738" i="3" l="1"/>
  <c r="E738" i="3" s="1"/>
  <c r="G737" i="3"/>
  <c r="I736" i="3"/>
  <c r="H736" i="3"/>
  <c r="I737" i="3" l="1"/>
  <c r="H737" i="3"/>
  <c r="D739" i="3"/>
  <c r="E739" i="3" s="1"/>
  <c r="G738" i="3"/>
  <c r="G739" i="3" l="1"/>
  <c r="D740" i="3"/>
  <c r="E740" i="3" s="1"/>
  <c r="I738" i="3"/>
  <c r="H738" i="3"/>
  <c r="G740" i="3" l="1"/>
  <c r="D741" i="3"/>
  <c r="E741" i="3" s="1"/>
  <c r="I739" i="3"/>
  <c r="H739" i="3"/>
  <c r="G741" i="3" l="1"/>
  <c r="D742" i="3"/>
  <c r="E742" i="3" s="1"/>
  <c r="I740" i="3"/>
  <c r="H740" i="3"/>
  <c r="G742" i="3" l="1"/>
  <c r="D743" i="3"/>
  <c r="E743" i="3" s="1"/>
  <c r="H741" i="3"/>
  <c r="I741" i="3"/>
  <c r="G743" i="3" l="1"/>
  <c r="D744" i="3"/>
  <c r="E744" i="3" s="1"/>
  <c r="H742" i="3"/>
  <c r="I742" i="3"/>
  <c r="G744" i="3" l="1"/>
  <c r="D745" i="3"/>
  <c r="E745" i="3" s="1"/>
  <c r="I743" i="3"/>
  <c r="H743" i="3"/>
  <c r="D746" i="3" l="1"/>
  <c r="E746" i="3" s="1"/>
  <c r="G745" i="3"/>
  <c r="I744" i="3"/>
  <c r="H744" i="3"/>
  <c r="I745" i="3" l="1"/>
  <c r="H745" i="3"/>
  <c r="D747" i="3"/>
  <c r="E747" i="3" s="1"/>
  <c r="G746" i="3"/>
  <c r="I746" i="3" l="1"/>
  <c r="H746" i="3"/>
  <c r="G747" i="3"/>
  <c r="D748" i="3"/>
  <c r="E748" i="3" s="1"/>
  <c r="I747" i="3" l="1"/>
  <c r="H747" i="3"/>
  <c r="G748" i="3"/>
  <c r="D749" i="3"/>
  <c r="E749" i="3" s="1"/>
  <c r="G749" i="3" l="1"/>
  <c r="D750" i="3"/>
  <c r="E750" i="3" s="1"/>
  <c r="I748" i="3"/>
  <c r="H748" i="3"/>
  <c r="G750" i="3" l="1"/>
  <c r="D751" i="3"/>
  <c r="E751" i="3" s="1"/>
  <c r="I749" i="3"/>
  <c r="H749" i="3"/>
  <c r="G751" i="3" l="1"/>
  <c r="D752" i="3"/>
  <c r="E752" i="3" s="1"/>
  <c r="H750" i="3"/>
  <c r="I750" i="3"/>
  <c r="G752" i="3" l="1"/>
  <c r="D753" i="3"/>
  <c r="E753" i="3" s="1"/>
  <c r="I751" i="3"/>
  <c r="H751" i="3"/>
  <c r="D754" i="3" l="1"/>
  <c r="E754" i="3" s="1"/>
  <c r="G753" i="3"/>
  <c r="I752" i="3"/>
  <c r="H752" i="3"/>
  <c r="I753" i="3" l="1"/>
  <c r="H753" i="3"/>
  <c r="D755" i="3"/>
  <c r="E755" i="3" s="1"/>
  <c r="G754" i="3"/>
  <c r="G755" i="3" l="1"/>
  <c r="D756" i="3"/>
  <c r="E756" i="3" s="1"/>
  <c r="I754" i="3"/>
  <c r="H754" i="3"/>
  <c r="G756" i="3" l="1"/>
  <c r="D757" i="3"/>
  <c r="E757" i="3" s="1"/>
  <c r="I755" i="3"/>
  <c r="H755" i="3"/>
  <c r="G757" i="3" l="1"/>
  <c r="D758" i="3"/>
  <c r="E758" i="3" s="1"/>
  <c r="I756" i="3"/>
  <c r="H756" i="3"/>
  <c r="G758" i="3" l="1"/>
  <c r="D759" i="3"/>
  <c r="E759" i="3" s="1"/>
  <c r="I757" i="3"/>
  <c r="H757" i="3"/>
  <c r="G759" i="3" l="1"/>
  <c r="D760" i="3"/>
  <c r="E760" i="3" s="1"/>
  <c r="H758" i="3"/>
  <c r="I758" i="3"/>
  <c r="G760" i="3" l="1"/>
  <c r="D761" i="3"/>
  <c r="E761" i="3" s="1"/>
  <c r="I759" i="3"/>
  <c r="H759" i="3"/>
  <c r="D762" i="3" l="1"/>
  <c r="E762" i="3" s="1"/>
  <c r="G761" i="3"/>
  <c r="I760" i="3"/>
  <c r="H760" i="3"/>
  <c r="I761" i="3" l="1"/>
  <c r="H761" i="3"/>
  <c r="D763" i="3"/>
  <c r="E763" i="3" s="1"/>
  <c r="G762" i="3"/>
  <c r="I762" i="3" l="1"/>
  <c r="H762" i="3"/>
  <c r="G763" i="3"/>
  <c r="D764" i="3"/>
  <c r="E764" i="3" s="1"/>
  <c r="G764" i="3" l="1"/>
  <c r="D765" i="3"/>
  <c r="E765" i="3" s="1"/>
  <c r="I763" i="3"/>
  <c r="H763" i="3"/>
  <c r="G765" i="3" l="1"/>
  <c r="D766" i="3"/>
  <c r="E766" i="3" s="1"/>
  <c r="I764" i="3"/>
  <c r="H764" i="3"/>
  <c r="G766" i="3" l="1"/>
  <c r="D767" i="3"/>
  <c r="E767" i="3" s="1"/>
  <c r="I765" i="3"/>
  <c r="H765" i="3"/>
  <c r="G767" i="3" l="1"/>
  <c r="D768" i="3"/>
  <c r="E768" i="3" s="1"/>
  <c r="H766" i="3"/>
  <c r="I766" i="3"/>
  <c r="G768" i="3" l="1"/>
  <c r="D769" i="3"/>
  <c r="E769" i="3" s="1"/>
  <c r="I767" i="3"/>
  <c r="H767" i="3"/>
  <c r="D770" i="3" l="1"/>
  <c r="E770" i="3" s="1"/>
  <c r="G769" i="3"/>
  <c r="I768" i="3"/>
  <c r="H768" i="3"/>
  <c r="I769" i="3" l="1"/>
  <c r="H769" i="3"/>
  <c r="D771" i="3"/>
  <c r="E771" i="3" s="1"/>
  <c r="G770" i="3"/>
  <c r="I770" i="3" l="1"/>
  <c r="H770" i="3"/>
  <c r="G771" i="3"/>
  <c r="D772" i="3"/>
  <c r="E772" i="3" s="1"/>
  <c r="G772" i="3" l="1"/>
  <c r="D773" i="3"/>
  <c r="E773" i="3" s="1"/>
  <c r="I771" i="3"/>
  <c r="H771" i="3"/>
  <c r="G773" i="3" l="1"/>
  <c r="D774" i="3"/>
  <c r="E774" i="3" s="1"/>
  <c r="I772" i="3"/>
  <c r="H772" i="3"/>
  <c r="G774" i="3" l="1"/>
  <c r="D775" i="3"/>
  <c r="E775" i="3" s="1"/>
  <c r="I773" i="3"/>
  <c r="H773" i="3"/>
  <c r="G775" i="3" l="1"/>
  <c r="D776" i="3"/>
  <c r="E776" i="3" s="1"/>
  <c r="H774" i="3"/>
  <c r="I774" i="3"/>
  <c r="G776" i="3" l="1"/>
  <c r="D777" i="3"/>
  <c r="E777" i="3" s="1"/>
  <c r="I775" i="3"/>
  <c r="H775" i="3"/>
  <c r="D778" i="3" l="1"/>
  <c r="E778" i="3" s="1"/>
  <c r="G777" i="3"/>
  <c r="I776" i="3"/>
  <c r="H776" i="3"/>
  <c r="I777" i="3" l="1"/>
  <c r="H777" i="3"/>
  <c r="D779" i="3"/>
  <c r="E779" i="3" s="1"/>
  <c r="G778" i="3"/>
  <c r="I778" i="3" l="1"/>
  <c r="H778" i="3"/>
  <c r="G779" i="3"/>
  <c r="D780" i="3"/>
  <c r="E780" i="3" s="1"/>
  <c r="G780" i="3" l="1"/>
  <c r="D781" i="3"/>
  <c r="E781" i="3" s="1"/>
  <c r="I779" i="3"/>
  <c r="H779" i="3"/>
  <c r="G781" i="3" l="1"/>
  <c r="D782" i="3"/>
  <c r="E782" i="3" s="1"/>
  <c r="I780" i="3"/>
  <c r="H780" i="3"/>
  <c r="G782" i="3" l="1"/>
  <c r="D783" i="3"/>
  <c r="E783" i="3" s="1"/>
  <c r="I781" i="3"/>
  <c r="H781" i="3"/>
  <c r="G783" i="3" l="1"/>
  <c r="D784" i="3"/>
  <c r="E784" i="3" s="1"/>
  <c r="H782" i="3"/>
  <c r="I782" i="3"/>
  <c r="G784" i="3" l="1"/>
  <c r="D785" i="3"/>
  <c r="E785" i="3" s="1"/>
  <c r="I783" i="3"/>
  <c r="H783" i="3"/>
  <c r="D786" i="3" l="1"/>
  <c r="E786" i="3" s="1"/>
  <c r="G785" i="3"/>
  <c r="I784" i="3"/>
  <c r="H784" i="3"/>
  <c r="I785" i="3" l="1"/>
  <c r="H785" i="3"/>
  <c r="D787" i="3"/>
  <c r="E787" i="3" s="1"/>
  <c r="G786" i="3"/>
  <c r="I786" i="3" l="1"/>
  <c r="H786" i="3"/>
  <c r="G787" i="3"/>
  <c r="D788" i="3"/>
  <c r="E788" i="3" s="1"/>
  <c r="G788" i="3" l="1"/>
  <c r="D789" i="3"/>
  <c r="E789" i="3" s="1"/>
  <c r="I787" i="3"/>
  <c r="H787" i="3"/>
  <c r="G789" i="3" l="1"/>
  <c r="D790" i="3"/>
  <c r="E790" i="3" s="1"/>
  <c r="I788" i="3"/>
  <c r="H788" i="3"/>
  <c r="G790" i="3" l="1"/>
  <c r="D791" i="3"/>
  <c r="E791" i="3" s="1"/>
  <c r="I789" i="3"/>
  <c r="H789" i="3"/>
  <c r="G791" i="3" l="1"/>
  <c r="D792" i="3"/>
  <c r="E792" i="3" s="1"/>
  <c r="H790" i="3"/>
  <c r="I790" i="3"/>
  <c r="G792" i="3" l="1"/>
  <c r="D793" i="3"/>
  <c r="E793" i="3" s="1"/>
  <c r="I791" i="3"/>
  <c r="H791" i="3"/>
  <c r="D794" i="3" l="1"/>
  <c r="E794" i="3" s="1"/>
  <c r="G793" i="3"/>
  <c r="I792" i="3"/>
  <c r="H792" i="3"/>
  <c r="I793" i="3" l="1"/>
  <c r="H793" i="3"/>
  <c r="D795" i="3"/>
  <c r="E795" i="3" s="1"/>
  <c r="G794" i="3"/>
  <c r="I794" i="3" l="1"/>
  <c r="H794" i="3"/>
  <c r="G795" i="3"/>
  <c r="D796" i="3"/>
  <c r="E796" i="3" s="1"/>
  <c r="I795" i="3" l="1"/>
  <c r="H795" i="3"/>
  <c r="G796" i="3"/>
  <c r="D797" i="3"/>
  <c r="E797" i="3" s="1"/>
  <c r="I796" i="3" l="1"/>
  <c r="H796" i="3"/>
  <c r="G797" i="3"/>
  <c r="D798" i="3"/>
  <c r="E798" i="3" s="1"/>
  <c r="I797" i="3" l="1"/>
  <c r="H797" i="3"/>
  <c r="G798" i="3"/>
  <c r="D799" i="3"/>
  <c r="E799" i="3" s="1"/>
  <c r="H798" i="3" l="1"/>
  <c r="I798" i="3"/>
  <c r="G799" i="3"/>
  <c r="D800" i="3"/>
  <c r="E800" i="3" s="1"/>
  <c r="G800" i="3" l="1"/>
  <c r="D801" i="3"/>
  <c r="E801" i="3" s="1"/>
  <c r="I799" i="3"/>
  <c r="H799" i="3"/>
  <c r="D802" i="3" l="1"/>
  <c r="E802" i="3" s="1"/>
  <c r="G801" i="3"/>
  <c r="I800" i="3"/>
  <c r="H800" i="3"/>
  <c r="I801" i="3" l="1"/>
  <c r="H801" i="3"/>
  <c r="D803" i="3"/>
  <c r="E803" i="3" s="1"/>
  <c r="G802" i="3"/>
  <c r="G803" i="3" l="1"/>
  <c r="D804" i="3"/>
  <c r="E804" i="3" s="1"/>
  <c r="I802" i="3"/>
  <c r="H802" i="3"/>
  <c r="G804" i="3" l="1"/>
  <c r="D805" i="3"/>
  <c r="E805" i="3" s="1"/>
  <c r="I803" i="3"/>
  <c r="H803" i="3"/>
  <c r="G805" i="3" l="1"/>
  <c r="D806" i="3"/>
  <c r="E806" i="3" s="1"/>
  <c r="I804" i="3"/>
  <c r="H804" i="3"/>
  <c r="G806" i="3" l="1"/>
  <c r="D807" i="3"/>
  <c r="E807" i="3" s="1"/>
  <c r="I805" i="3"/>
  <c r="H805" i="3"/>
  <c r="G807" i="3" l="1"/>
  <c r="D808" i="3"/>
  <c r="E808" i="3" s="1"/>
  <c r="H806" i="3"/>
  <c r="I806" i="3"/>
  <c r="D809" i="3" l="1"/>
  <c r="E809" i="3" s="1"/>
  <c r="G808" i="3"/>
  <c r="I807" i="3"/>
  <c r="H807" i="3"/>
  <c r="I808" i="3" l="1"/>
  <c r="H808" i="3"/>
  <c r="D810" i="3"/>
  <c r="E810" i="3" s="1"/>
  <c r="G809" i="3"/>
  <c r="I809" i="3" l="1"/>
  <c r="H809" i="3"/>
  <c r="D811" i="3"/>
  <c r="E811" i="3" s="1"/>
  <c r="G810" i="3"/>
  <c r="I810" i="3" l="1"/>
  <c r="H810" i="3"/>
  <c r="G811" i="3"/>
  <c r="D812" i="3"/>
  <c r="E812" i="3" s="1"/>
  <c r="G812" i="3" l="1"/>
  <c r="D813" i="3"/>
  <c r="E813" i="3" s="1"/>
  <c r="I811" i="3"/>
  <c r="H811" i="3"/>
  <c r="G813" i="3" l="1"/>
  <c r="D814" i="3"/>
  <c r="E814" i="3" s="1"/>
  <c r="I812" i="3"/>
  <c r="H812" i="3"/>
  <c r="D815" i="3" l="1"/>
  <c r="E815" i="3" s="1"/>
  <c r="G814" i="3"/>
  <c r="I813" i="3"/>
  <c r="H813" i="3"/>
  <c r="I814" i="3" l="1"/>
  <c r="H814" i="3"/>
  <c r="G815" i="3"/>
  <c r="D816" i="3"/>
  <c r="E816" i="3" s="1"/>
  <c r="G816" i="3" l="1"/>
  <c r="D817" i="3"/>
  <c r="E817" i="3" s="1"/>
  <c r="H815" i="3"/>
  <c r="I815" i="3"/>
  <c r="G817" i="3" l="1"/>
  <c r="D818" i="3"/>
  <c r="E818" i="3" s="1"/>
  <c r="I816" i="3"/>
  <c r="H816" i="3"/>
  <c r="D819" i="3" l="1"/>
  <c r="E819" i="3" s="1"/>
  <c r="G818" i="3"/>
  <c r="I817" i="3"/>
  <c r="H817" i="3"/>
  <c r="I818" i="3" l="1"/>
  <c r="H818" i="3"/>
  <c r="D820" i="3"/>
  <c r="E820" i="3" s="1"/>
  <c r="G819" i="3"/>
  <c r="G820" i="3" l="1"/>
  <c r="D821" i="3"/>
  <c r="E821" i="3" s="1"/>
  <c r="I819" i="3"/>
  <c r="H819" i="3"/>
  <c r="G821" i="3" l="1"/>
  <c r="D822" i="3"/>
  <c r="E822" i="3" s="1"/>
  <c r="I820" i="3"/>
  <c r="H820" i="3"/>
  <c r="G822" i="3" l="1"/>
  <c r="D823" i="3"/>
  <c r="E823" i="3" s="1"/>
  <c r="I821" i="3"/>
  <c r="H821" i="3"/>
  <c r="D824" i="3" l="1"/>
  <c r="E824" i="3" s="1"/>
  <c r="G823" i="3"/>
  <c r="I822" i="3"/>
  <c r="H822" i="3"/>
  <c r="H823" i="3" l="1"/>
  <c r="I823" i="3"/>
  <c r="D825" i="3"/>
  <c r="E825" i="3" s="1"/>
  <c r="G824" i="3"/>
  <c r="I824" i="3" l="1"/>
  <c r="H824" i="3"/>
  <c r="G825" i="3"/>
  <c r="D826" i="3"/>
  <c r="E826" i="3" s="1"/>
  <c r="D827" i="3" l="1"/>
  <c r="E827" i="3" s="1"/>
  <c r="G826" i="3"/>
  <c r="I825" i="3"/>
  <c r="H825" i="3"/>
  <c r="I826" i="3" l="1"/>
  <c r="H826" i="3"/>
  <c r="G827" i="3"/>
  <c r="D828" i="3"/>
  <c r="E828" i="3" s="1"/>
  <c r="G828" i="3" l="1"/>
  <c r="D829" i="3"/>
  <c r="E829" i="3" s="1"/>
  <c r="I827" i="3"/>
  <c r="H827" i="3"/>
  <c r="D830" i="3" l="1"/>
  <c r="E830" i="3" s="1"/>
  <c r="G829" i="3"/>
  <c r="I828" i="3"/>
  <c r="H828" i="3"/>
  <c r="I829" i="3" l="1"/>
  <c r="H829" i="3"/>
  <c r="G830" i="3"/>
  <c r="D831" i="3"/>
  <c r="E831" i="3" s="1"/>
  <c r="G831" i="3" l="1"/>
  <c r="D832" i="3"/>
  <c r="E832" i="3" s="1"/>
  <c r="I830" i="3"/>
  <c r="H830" i="3"/>
  <c r="G832" i="3" l="1"/>
  <c r="D833" i="3"/>
  <c r="E833" i="3" s="1"/>
  <c r="H831" i="3"/>
  <c r="I831" i="3"/>
  <c r="D834" i="3" l="1"/>
  <c r="E834" i="3" s="1"/>
  <c r="G833" i="3"/>
  <c r="I832" i="3"/>
  <c r="H832" i="3"/>
  <c r="I833" i="3" l="1"/>
  <c r="H833" i="3"/>
  <c r="D835" i="3"/>
  <c r="E835" i="3" s="1"/>
  <c r="G834" i="3"/>
  <c r="I834" i="3" l="1"/>
  <c r="H834" i="3"/>
  <c r="G835" i="3"/>
  <c r="D836" i="3"/>
  <c r="E836" i="3" s="1"/>
  <c r="G836" i="3" l="1"/>
  <c r="D837" i="3"/>
  <c r="E837" i="3" s="1"/>
  <c r="I835" i="3"/>
  <c r="H835" i="3"/>
  <c r="G837" i="3" l="1"/>
  <c r="D838" i="3"/>
  <c r="E838" i="3" s="1"/>
  <c r="H836" i="3"/>
  <c r="I836" i="3"/>
  <c r="D839" i="3" l="1"/>
  <c r="E839" i="3" s="1"/>
  <c r="G838" i="3"/>
  <c r="I837" i="3"/>
  <c r="H837" i="3"/>
  <c r="I838" i="3" l="1"/>
  <c r="H838" i="3"/>
  <c r="D840" i="3"/>
  <c r="E840" i="3" s="1"/>
  <c r="G839" i="3"/>
  <c r="H839" i="3" l="1"/>
  <c r="I839" i="3"/>
  <c r="G840" i="3"/>
  <c r="D841" i="3"/>
  <c r="E841" i="3" s="1"/>
  <c r="G841" i="3" l="1"/>
  <c r="D842" i="3"/>
  <c r="E842" i="3" s="1"/>
  <c r="I840" i="3"/>
  <c r="H840" i="3"/>
  <c r="D843" i="3" l="1"/>
  <c r="E843" i="3" s="1"/>
  <c r="G842" i="3"/>
  <c r="H841" i="3"/>
  <c r="I841" i="3"/>
  <c r="I842" i="3" l="1"/>
  <c r="H842" i="3"/>
  <c r="D844" i="3"/>
  <c r="E844" i="3" s="1"/>
  <c r="G843" i="3"/>
  <c r="I843" i="3" l="1"/>
  <c r="H843" i="3"/>
  <c r="G844" i="3"/>
  <c r="D845" i="3"/>
  <c r="E845" i="3" s="1"/>
  <c r="I844" i="3" l="1"/>
  <c r="H844" i="3"/>
  <c r="G845" i="3"/>
  <c r="D846" i="3"/>
  <c r="E846" i="3" s="1"/>
  <c r="D847" i="3" l="1"/>
  <c r="E847" i="3" s="1"/>
  <c r="G846" i="3"/>
  <c r="H845" i="3"/>
  <c r="I845" i="3"/>
  <c r="I846" i="3" l="1"/>
  <c r="H846" i="3"/>
  <c r="G847" i="3"/>
  <c r="D848" i="3"/>
  <c r="E848" i="3" s="1"/>
  <c r="D849" i="3" l="1"/>
  <c r="E849" i="3" s="1"/>
  <c r="G848" i="3"/>
  <c r="I847" i="3"/>
  <c r="H847" i="3"/>
  <c r="I848" i="3" l="1"/>
  <c r="H848" i="3"/>
  <c r="D850" i="3"/>
  <c r="E850" i="3" s="1"/>
  <c r="G849" i="3"/>
  <c r="I849" i="3" l="1"/>
  <c r="H849" i="3"/>
  <c r="G850" i="3"/>
  <c r="D851" i="3"/>
  <c r="E851" i="3" s="1"/>
  <c r="I850" i="3" l="1"/>
  <c r="H850" i="3"/>
  <c r="G851" i="3"/>
  <c r="D852" i="3"/>
  <c r="E852" i="3" s="1"/>
  <c r="I851" i="3" l="1"/>
  <c r="H851" i="3"/>
  <c r="G852" i="3"/>
  <c r="D853" i="3"/>
  <c r="E853" i="3" s="1"/>
  <c r="H852" i="3" l="1"/>
  <c r="I852" i="3"/>
  <c r="D854" i="3"/>
  <c r="E854" i="3" s="1"/>
  <c r="G853" i="3"/>
  <c r="D855" i="3" l="1"/>
  <c r="E855" i="3" s="1"/>
  <c r="G854" i="3"/>
  <c r="I853" i="3"/>
  <c r="H853" i="3"/>
  <c r="I854" i="3" l="1"/>
  <c r="H854" i="3"/>
  <c r="D856" i="3"/>
  <c r="E856" i="3" s="1"/>
  <c r="G855" i="3"/>
  <c r="I855" i="3" l="1"/>
  <c r="H855" i="3"/>
  <c r="D857" i="3"/>
  <c r="E857" i="3" s="1"/>
  <c r="G856" i="3"/>
  <c r="I856" i="3" l="1"/>
  <c r="H856" i="3"/>
  <c r="G857" i="3"/>
  <c r="D858" i="3"/>
  <c r="E858" i="3" s="1"/>
  <c r="H857" i="3" l="1"/>
  <c r="I857" i="3"/>
  <c r="G858" i="3"/>
  <c r="D859" i="3"/>
  <c r="E859" i="3" s="1"/>
  <c r="I858" i="3" l="1"/>
  <c r="H858" i="3"/>
  <c r="G859" i="3"/>
  <c r="D860" i="3"/>
  <c r="E860" i="3" s="1"/>
  <c r="I859" i="3" l="1"/>
  <c r="H859" i="3"/>
  <c r="G860" i="3"/>
  <c r="D861" i="3"/>
  <c r="E861" i="3" s="1"/>
  <c r="H860" i="3" l="1"/>
  <c r="I860" i="3"/>
  <c r="D862" i="3"/>
  <c r="E862" i="3" s="1"/>
  <c r="G861" i="3"/>
  <c r="I861" i="3" l="1"/>
  <c r="H861" i="3"/>
  <c r="D863" i="3"/>
  <c r="E863" i="3" s="1"/>
  <c r="G862" i="3"/>
  <c r="D864" i="3" l="1"/>
  <c r="E864" i="3" s="1"/>
  <c r="G863" i="3"/>
  <c r="I862" i="3"/>
  <c r="H862" i="3"/>
  <c r="I863" i="3" l="1"/>
  <c r="H863" i="3"/>
  <c r="D865" i="3"/>
  <c r="E865" i="3" s="1"/>
  <c r="G864" i="3"/>
  <c r="G865" i="3" l="1"/>
  <c r="D866" i="3"/>
  <c r="E866" i="3" s="1"/>
  <c r="I864" i="3"/>
  <c r="H864" i="3"/>
  <c r="G866" i="3" l="1"/>
  <c r="D867" i="3"/>
  <c r="E867" i="3" s="1"/>
  <c r="I865" i="3"/>
  <c r="H865" i="3"/>
  <c r="G867" i="3" l="1"/>
  <c r="D868" i="3"/>
  <c r="E868" i="3" s="1"/>
  <c r="H866" i="3"/>
  <c r="I866" i="3"/>
  <c r="G868" i="3" l="1"/>
  <c r="D869" i="3"/>
  <c r="E869" i="3" s="1"/>
  <c r="H867" i="3"/>
  <c r="I867" i="3"/>
  <c r="D870" i="3" l="1"/>
  <c r="E870" i="3" s="1"/>
  <c r="G869" i="3"/>
  <c r="H868" i="3"/>
  <c r="I868" i="3"/>
  <c r="I869" i="3" l="1"/>
  <c r="H869" i="3"/>
  <c r="D871" i="3"/>
  <c r="E871" i="3" s="1"/>
  <c r="G870" i="3"/>
  <c r="I870" i="3" l="1"/>
  <c r="H870" i="3"/>
  <c r="D872" i="3"/>
  <c r="E872" i="3" s="1"/>
  <c r="G871" i="3"/>
  <c r="I871" i="3" l="1"/>
  <c r="H871" i="3"/>
  <c r="D873" i="3"/>
  <c r="E873" i="3" s="1"/>
  <c r="G872" i="3"/>
  <c r="I872" i="3" l="1"/>
  <c r="H872" i="3"/>
  <c r="G873" i="3"/>
  <c r="D874" i="3"/>
  <c r="E874" i="3" s="1"/>
  <c r="G874" i="3" l="1"/>
  <c r="D875" i="3"/>
  <c r="E875" i="3" s="1"/>
  <c r="I873" i="3"/>
  <c r="H873" i="3"/>
  <c r="G875" i="3" l="1"/>
  <c r="D876" i="3"/>
  <c r="E876" i="3" s="1"/>
  <c r="I874" i="3"/>
  <c r="H874" i="3"/>
  <c r="G876" i="3" l="1"/>
  <c r="D877" i="3"/>
  <c r="E877" i="3" s="1"/>
  <c r="H875" i="3"/>
  <c r="I875" i="3"/>
  <c r="D878" i="3" l="1"/>
  <c r="E878" i="3" s="1"/>
  <c r="G877" i="3"/>
  <c r="H876" i="3"/>
  <c r="I876" i="3"/>
  <c r="I877" i="3" l="1"/>
  <c r="H877" i="3"/>
  <c r="D879" i="3"/>
  <c r="E879" i="3" s="1"/>
  <c r="G878" i="3"/>
  <c r="I878" i="3" l="1"/>
  <c r="H878" i="3"/>
  <c r="D880" i="3"/>
  <c r="E880" i="3" s="1"/>
  <c r="G879" i="3"/>
  <c r="I879" i="3" l="1"/>
  <c r="H879" i="3"/>
  <c r="D881" i="3"/>
  <c r="E881" i="3" s="1"/>
  <c r="G880" i="3"/>
  <c r="I880" i="3" l="1"/>
  <c r="H880" i="3"/>
  <c r="G881" i="3"/>
  <c r="D882" i="3"/>
  <c r="E882" i="3" s="1"/>
  <c r="G882" i="3" l="1"/>
  <c r="D883" i="3"/>
  <c r="E883" i="3" s="1"/>
  <c r="I881" i="3"/>
  <c r="H881" i="3"/>
  <c r="G883" i="3" l="1"/>
  <c r="D884" i="3"/>
  <c r="E884" i="3" s="1"/>
  <c r="I882" i="3"/>
  <c r="H882" i="3"/>
  <c r="G884" i="3" l="1"/>
  <c r="D885" i="3"/>
  <c r="E885" i="3" s="1"/>
  <c r="H883" i="3"/>
  <c r="I883" i="3"/>
  <c r="G885" i="3" l="1"/>
  <c r="D886" i="3"/>
  <c r="E886" i="3" s="1"/>
  <c r="H884" i="3"/>
  <c r="I884" i="3"/>
  <c r="D887" i="3" l="1"/>
  <c r="E887" i="3" s="1"/>
  <c r="G886" i="3"/>
  <c r="I885" i="3"/>
  <c r="H885" i="3"/>
  <c r="I886" i="3" l="1"/>
  <c r="H886" i="3"/>
  <c r="D888" i="3"/>
  <c r="E888" i="3" s="1"/>
  <c r="G887" i="3"/>
  <c r="I887" i="3" l="1"/>
  <c r="H887" i="3"/>
  <c r="D889" i="3"/>
  <c r="E889" i="3" s="1"/>
  <c r="G888" i="3"/>
  <c r="I888" i="3" l="1"/>
  <c r="H888" i="3"/>
  <c r="G889" i="3"/>
  <c r="D890" i="3"/>
  <c r="E890" i="3" s="1"/>
  <c r="G890" i="3" l="1"/>
  <c r="D891" i="3"/>
  <c r="E891" i="3" s="1"/>
  <c r="I889" i="3"/>
  <c r="H889" i="3"/>
  <c r="G891" i="3" l="1"/>
  <c r="D892" i="3"/>
  <c r="E892" i="3" s="1"/>
  <c r="I890" i="3"/>
  <c r="H890" i="3"/>
  <c r="G892" i="3" l="1"/>
  <c r="D893" i="3"/>
  <c r="E893" i="3" s="1"/>
  <c r="H891" i="3"/>
  <c r="I891" i="3"/>
  <c r="G893" i="3" l="1"/>
  <c r="D894" i="3"/>
  <c r="E894" i="3" s="1"/>
  <c r="H892" i="3"/>
  <c r="I892" i="3"/>
  <c r="G894" i="3" l="1"/>
  <c r="D895" i="3"/>
  <c r="E895" i="3" s="1"/>
  <c r="I893" i="3"/>
  <c r="H893" i="3"/>
  <c r="D896" i="3" l="1"/>
  <c r="E896" i="3" s="1"/>
  <c r="G895" i="3"/>
  <c r="I894" i="3"/>
  <c r="H894" i="3"/>
  <c r="I895" i="3" l="1"/>
  <c r="H895" i="3"/>
  <c r="D897" i="3"/>
  <c r="E897" i="3" s="1"/>
  <c r="G896" i="3"/>
  <c r="I896" i="3" l="1"/>
  <c r="H896" i="3"/>
  <c r="G897" i="3"/>
  <c r="D898" i="3"/>
  <c r="E898" i="3" s="1"/>
  <c r="G898" i="3" l="1"/>
  <c r="D899" i="3"/>
  <c r="E899" i="3" s="1"/>
  <c r="I897" i="3"/>
  <c r="H897" i="3"/>
  <c r="G899" i="3" l="1"/>
  <c r="D900" i="3"/>
  <c r="E900" i="3" s="1"/>
  <c r="I898" i="3"/>
  <c r="H898" i="3"/>
  <c r="G900" i="3" l="1"/>
  <c r="D901" i="3"/>
  <c r="E901" i="3" s="1"/>
  <c r="H899" i="3"/>
  <c r="I899" i="3"/>
  <c r="G901" i="3" l="1"/>
  <c r="D902" i="3"/>
  <c r="E902" i="3" s="1"/>
  <c r="H900" i="3"/>
  <c r="I900" i="3"/>
  <c r="G902" i="3" l="1"/>
  <c r="D903" i="3"/>
  <c r="E903" i="3" s="1"/>
  <c r="I901" i="3"/>
  <c r="H901" i="3"/>
  <c r="D904" i="3" l="1"/>
  <c r="E904" i="3" s="1"/>
  <c r="G903" i="3"/>
  <c r="I902" i="3"/>
  <c r="H902" i="3"/>
  <c r="I903" i="3" l="1"/>
  <c r="H903" i="3"/>
  <c r="D905" i="3"/>
  <c r="E905" i="3" s="1"/>
  <c r="G904" i="3"/>
  <c r="G905" i="3" l="1"/>
  <c r="D906" i="3"/>
  <c r="E906" i="3" s="1"/>
  <c r="I904" i="3"/>
  <c r="H904" i="3"/>
  <c r="G906" i="3" l="1"/>
  <c r="D907" i="3"/>
  <c r="E907" i="3" s="1"/>
  <c r="I905" i="3"/>
  <c r="H905" i="3"/>
  <c r="G907" i="3" l="1"/>
  <c r="D908" i="3"/>
  <c r="E908" i="3" s="1"/>
  <c r="I906" i="3"/>
  <c r="H906" i="3"/>
  <c r="G908" i="3" l="1"/>
  <c r="D909" i="3"/>
  <c r="E909" i="3" s="1"/>
  <c r="H907" i="3"/>
  <c r="I907" i="3"/>
  <c r="G909" i="3" l="1"/>
  <c r="D910" i="3"/>
  <c r="E910" i="3" s="1"/>
  <c r="H908" i="3"/>
  <c r="I908" i="3"/>
  <c r="G910" i="3" l="1"/>
  <c r="D911" i="3"/>
  <c r="E911" i="3" s="1"/>
  <c r="I909" i="3"/>
  <c r="H909" i="3"/>
  <c r="D912" i="3" l="1"/>
  <c r="E912" i="3" s="1"/>
  <c r="G911" i="3"/>
  <c r="I910" i="3"/>
  <c r="H910" i="3"/>
  <c r="I911" i="3" l="1"/>
  <c r="H911" i="3"/>
  <c r="D913" i="3"/>
  <c r="E913" i="3" s="1"/>
  <c r="G912" i="3"/>
  <c r="I912" i="3" l="1"/>
  <c r="H912" i="3"/>
  <c r="G913" i="3"/>
  <c r="D914" i="3"/>
  <c r="E914" i="3" s="1"/>
  <c r="I913" i="3" l="1"/>
  <c r="H913" i="3"/>
  <c r="G914" i="3"/>
  <c r="D915" i="3"/>
  <c r="E915" i="3" s="1"/>
  <c r="I914" i="3" l="1"/>
  <c r="H914" i="3"/>
  <c r="G915" i="3"/>
  <c r="D916" i="3"/>
  <c r="E916" i="3" s="1"/>
  <c r="G916" i="3" l="1"/>
  <c r="D917" i="3"/>
  <c r="E917" i="3" s="1"/>
  <c r="I915" i="3"/>
  <c r="H915" i="3"/>
  <c r="G917" i="3" l="1"/>
  <c r="D918" i="3"/>
  <c r="E918" i="3" s="1"/>
  <c r="H916" i="3"/>
  <c r="I916" i="3"/>
  <c r="G918" i="3" l="1"/>
  <c r="D919" i="3"/>
  <c r="E919" i="3" s="1"/>
  <c r="I917" i="3"/>
  <c r="H917" i="3"/>
  <c r="D920" i="3" l="1"/>
  <c r="E920" i="3" s="1"/>
  <c r="G919" i="3"/>
  <c r="I918" i="3"/>
  <c r="H918" i="3"/>
  <c r="I919" i="3" l="1"/>
  <c r="H919" i="3"/>
  <c r="D921" i="3"/>
  <c r="E921" i="3" s="1"/>
  <c r="G920" i="3"/>
  <c r="G921" i="3" l="1"/>
  <c r="D922" i="3"/>
  <c r="E922" i="3" s="1"/>
  <c r="I920" i="3"/>
  <c r="H920" i="3"/>
  <c r="G922" i="3" l="1"/>
  <c r="D923" i="3"/>
  <c r="E923" i="3" s="1"/>
  <c r="I921" i="3"/>
  <c r="H921" i="3"/>
  <c r="G923" i="3" l="1"/>
  <c r="D924" i="3"/>
  <c r="E924" i="3" s="1"/>
  <c r="I922" i="3"/>
  <c r="H922" i="3"/>
  <c r="G924" i="3" l="1"/>
  <c r="D925" i="3"/>
  <c r="E925" i="3" s="1"/>
  <c r="I923" i="3"/>
  <c r="H923" i="3"/>
  <c r="G925" i="3" l="1"/>
  <c r="D926" i="3"/>
  <c r="E926" i="3" s="1"/>
  <c r="H924" i="3"/>
  <c r="I924" i="3"/>
  <c r="G926" i="3" l="1"/>
  <c r="D927" i="3"/>
  <c r="E927" i="3" s="1"/>
  <c r="I925" i="3"/>
  <c r="H925" i="3"/>
  <c r="D928" i="3" l="1"/>
  <c r="E928" i="3" s="1"/>
  <c r="G927" i="3"/>
  <c r="I926" i="3"/>
  <c r="H926" i="3"/>
  <c r="I927" i="3" l="1"/>
  <c r="H927" i="3"/>
  <c r="D929" i="3"/>
  <c r="E929" i="3" s="1"/>
  <c r="G928" i="3"/>
  <c r="G929" i="3" l="1"/>
  <c r="D930" i="3"/>
  <c r="E930" i="3" s="1"/>
  <c r="I928" i="3"/>
  <c r="H928" i="3"/>
  <c r="G930" i="3" l="1"/>
  <c r="D931" i="3"/>
  <c r="E931" i="3" s="1"/>
  <c r="I929" i="3"/>
  <c r="H929" i="3"/>
  <c r="G931" i="3" l="1"/>
  <c r="D932" i="3"/>
  <c r="E932" i="3" s="1"/>
  <c r="I930" i="3"/>
  <c r="H930" i="3"/>
  <c r="G932" i="3" l="1"/>
  <c r="D933" i="3"/>
  <c r="E933" i="3" s="1"/>
  <c r="I931" i="3"/>
  <c r="H931" i="3"/>
  <c r="G933" i="3" l="1"/>
  <c r="D934" i="3"/>
  <c r="E934" i="3" s="1"/>
  <c r="H932" i="3"/>
  <c r="I932" i="3"/>
  <c r="G934" i="3" l="1"/>
  <c r="D935" i="3"/>
  <c r="E935" i="3" s="1"/>
  <c r="I933" i="3"/>
  <c r="H933" i="3"/>
  <c r="D936" i="3" l="1"/>
  <c r="E936" i="3" s="1"/>
  <c r="G935" i="3"/>
  <c r="I934" i="3"/>
  <c r="H934" i="3"/>
  <c r="I935" i="3" l="1"/>
  <c r="H935" i="3"/>
  <c r="D937" i="3"/>
  <c r="E937" i="3" s="1"/>
  <c r="G936" i="3"/>
  <c r="I936" i="3" l="1"/>
  <c r="H936" i="3"/>
  <c r="G937" i="3"/>
  <c r="D938" i="3"/>
  <c r="E938" i="3" s="1"/>
  <c r="G938" i="3" l="1"/>
  <c r="D939" i="3"/>
  <c r="E939" i="3" s="1"/>
  <c r="I937" i="3"/>
  <c r="H937" i="3"/>
  <c r="G939" i="3" l="1"/>
  <c r="D940" i="3"/>
  <c r="E940" i="3" s="1"/>
  <c r="I938" i="3"/>
  <c r="H938" i="3"/>
  <c r="G940" i="3" l="1"/>
  <c r="D941" i="3"/>
  <c r="E941" i="3" s="1"/>
  <c r="I939" i="3"/>
  <c r="H939" i="3"/>
  <c r="G941" i="3" l="1"/>
  <c r="D942" i="3"/>
  <c r="E942" i="3" s="1"/>
  <c r="H940" i="3"/>
  <c r="I940" i="3"/>
  <c r="G942" i="3" l="1"/>
  <c r="D943" i="3"/>
  <c r="E943" i="3" s="1"/>
  <c r="I941" i="3"/>
  <c r="H941" i="3"/>
  <c r="D944" i="3" l="1"/>
  <c r="E944" i="3" s="1"/>
  <c r="G943" i="3"/>
  <c r="I942" i="3"/>
  <c r="H942" i="3"/>
  <c r="I943" i="3" l="1"/>
  <c r="H943" i="3"/>
  <c r="D945" i="3"/>
  <c r="E945" i="3" s="1"/>
  <c r="G944" i="3"/>
  <c r="I944" i="3" l="1"/>
  <c r="H944" i="3"/>
  <c r="G945" i="3"/>
  <c r="D946" i="3"/>
  <c r="E946" i="3" s="1"/>
  <c r="I945" i="3" l="1"/>
  <c r="H945" i="3"/>
  <c r="G946" i="3"/>
  <c r="D947" i="3"/>
  <c r="E947" i="3" s="1"/>
  <c r="I946" i="3" l="1"/>
  <c r="H946" i="3"/>
  <c r="G947" i="3"/>
  <c r="D948" i="3"/>
  <c r="E948" i="3" s="1"/>
  <c r="I947" i="3" l="1"/>
  <c r="H947" i="3"/>
  <c r="G948" i="3"/>
  <c r="D949" i="3"/>
  <c r="E949" i="3" s="1"/>
  <c r="G949" i="3" l="1"/>
  <c r="D950" i="3"/>
  <c r="E950" i="3" s="1"/>
  <c r="H948" i="3"/>
  <c r="I948" i="3"/>
  <c r="G950" i="3" l="1"/>
  <c r="D951" i="3"/>
  <c r="E951" i="3" s="1"/>
  <c r="I949" i="3"/>
  <c r="H949" i="3"/>
  <c r="D952" i="3" l="1"/>
  <c r="E952" i="3" s="1"/>
  <c r="G951" i="3"/>
  <c r="I950" i="3"/>
  <c r="H950" i="3"/>
  <c r="I951" i="3" l="1"/>
  <c r="H951" i="3"/>
  <c r="D953" i="3"/>
  <c r="E953" i="3" s="1"/>
  <c r="G952" i="3"/>
  <c r="I952" i="3" l="1"/>
  <c r="H952" i="3"/>
  <c r="G953" i="3"/>
  <c r="D954" i="3"/>
  <c r="E954" i="3" s="1"/>
  <c r="G954" i="3" l="1"/>
  <c r="D955" i="3"/>
  <c r="E955" i="3" s="1"/>
  <c r="I953" i="3"/>
  <c r="H953" i="3"/>
  <c r="G955" i="3" l="1"/>
  <c r="D956" i="3"/>
  <c r="E956" i="3" s="1"/>
  <c r="I954" i="3"/>
  <c r="H954" i="3"/>
  <c r="G956" i="3" l="1"/>
  <c r="D957" i="3"/>
  <c r="E957" i="3" s="1"/>
  <c r="I955" i="3"/>
  <c r="H955" i="3"/>
  <c r="G957" i="3" l="1"/>
  <c r="D958" i="3"/>
  <c r="E958" i="3" s="1"/>
  <c r="H956" i="3"/>
  <c r="I956" i="3"/>
  <c r="G958" i="3" l="1"/>
  <c r="D959" i="3"/>
  <c r="E959" i="3" s="1"/>
  <c r="I957" i="3"/>
  <c r="H957" i="3"/>
  <c r="D960" i="3" l="1"/>
  <c r="E960" i="3" s="1"/>
  <c r="G959" i="3"/>
  <c r="I958" i="3"/>
  <c r="H958" i="3"/>
  <c r="I959" i="3" l="1"/>
  <c r="H959" i="3"/>
  <c r="D961" i="3"/>
  <c r="E961" i="3" s="1"/>
  <c r="G960" i="3"/>
  <c r="I960" i="3" l="1"/>
  <c r="H960" i="3"/>
  <c r="G961" i="3"/>
  <c r="D962" i="3"/>
  <c r="E962" i="3" s="1"/>
  <c r="G962" i="3" l="1"/>
  <c r="D963" i="3"/>
  <c r="E963" i="3" s="1"/>
  <c r="I961" i="3"/>
  <c r="H961" i="3"/>
  <c r="G963" i="3" l="1"/>
  <c r="D964" i="3"/>
  <c r="E964" i="3" s="1"/>
  <c r="I962" i="3"/>
  <c r="H962" i="3"/>
  <c r="G964" i="3" l="1"/>
  <c r="D965" i="3"/>
  <c r="E965" i="3" s="1"/>
  <c r="I963" i="3"/>
  <c r="H963" i="3"/>
  <c r="G965" i="3" l="1"/>
  <c r="D966" i="3"/>
  <c r="E966" i="3" s="1"/>
  <c r="H964" i="3"/>
  <c r="I964" i="3"/>
  <c r="G966" i="3" l="1"/>
  <c r="D967" i="3"/>
  <c r="E967" i="3" s="1"/>
  <c r="I965" i="3"/>
  <c r="H965" i="3"/>
  <c r="D968" i="3" l="1"/>
  <c r="E968" i="3" s="1"/>
  <c r="G967" i="3"/>
  <c r="I966" i="3"/>
  <c r="H966" i="3"/>
  <c r="I967" i="3" l="1"/>
  <c r="H967" i="3"/>
  <c r="D969" i="3"/>
  <c r="E969" i="3" s="1"/>
  <c r="G968" i="3"/>
  <c r="G969" i="3" l="1"/>
  <c r="D970" i="3"/>
  <c r="E970" i="3" s="1"/>
  <c r="I968" i="3"/>
  <c r="H968" i="3"/>
  <c r="G970" i="3" l="1"/>
  <c r="D971" i="3"/>
  <c r="E971" i="3" s="1"/>
  <c r="I969" i="3"/>
  <c r="H969" i="3"/>
  <c r="G971" i="3" l="1"/>
  <c r="D972" i="3"/>
  <c r="E972" i="3" s="1"/>
  <c r="I970" i="3"/>
  <c r="H970" i="3"/>
  <c r="G972" i="3" l="1"/>
  <c r="D973" i="3"/>
  <c r="E973" i="3" s="1"/>
  <c r="I971" i="3"/>
  <c r="H971" i="3"/>
  <c r="G973" i="3" l="1"/>
  <c r="D974" i="3"/>
  <c r="E974" i="3" s="1"/>
  <c r="H972" i="3"/>
  <c r="I972" i="3"/>
  <c r="G974" i="3" l="1"/>
  <c r="D975" i="3"/>
  <c r="E975" i="3" s="1"/>
  <c r="I973" i="3"/>
  <c r="H973" i="3"/>
  <c r="D976" i="3" l="1"/>
  <c r="E976" i="3" s="1"/>
  <c r="G975" i="3"/>
  <c r="I974" i="3"/>
  <c r="H974" i="3"/>
  <c r="I975" i="3" l="1"/>
  <c r="H975" i="3"/>
  <c r="D977" i="3"/>
  <c r="E977" i="3" s="1"/>
  <c r="G976" i="3"/>
  <c r="I976" i="3" l="1"/>
  <c r="H976" i="3"/>
  <c r="G977" i="3"/>
  <c r="D978" i="3"/>
  <c r="E978" i="3" s="1"/>
  <c r="I977" i="3" l="1"/>
  <c r="H977" i="3"/>
  <c r="G978" i="3"/>
  <c r="D979" i="3"/>
  <c r="E979" i="3" s="1"/>
  <c r="I978" i="3" l="1"/>
  <c r="H978" i="3"/>
  <c r="G979" i="3"/>
  <c r="D980" i="3"/>
  <c r="E980" i="3" s="1"/>
  <c r="G980" i="3" l="1"/>
  <c r="D981" i="3"/>
  <c r="E981" i="3" s="1"/>
  <c r="I979" i="3"/>
  <c r="H979" i="3"/>
  <c r="G981" i="3" l="1"/>
  <c r="D982" i="3"/>
  <c r="E982" i="3" s="1"/>
  <c r="H980" i="3"/>
  <c r="I980" i="3"/>
  <c r="G982" i="3" l="1"/>
  <c r="D983" i="3"/>
  <c r="E983" i="3" s="1"/>
  <c r="I981" i="3"/>
  <c r="H981" i="3"/>
  <c r="D984" i="3" l="1"/>
  <c r="E984" i="3" s="1"/>
  <c r="G983" i="3"/>
  <c r="I982" i="3"/>
  <c r="H982" i="3"/>
  <c r="I983" i="3" l="1"/>
  <c r="H983" i="3"/>
  <c r="D985" i="3"/>
  <c r="E985" i="3" s="1"/>
  <c r="G984" i="3"/>
  <c r="I984" i="3" l="1"/>
  <c r="H984" i="3"/>
  <c r="G985" i="3"/>
  <c r="D986" i="3"/>
  <c r="E986" i="3" s="1"/>
  <c r="G986" i="3" l="1"/>
  <c r="D987" i="3"/>
  <c r="E987" i="3" s="1"/>
  <c r="I985" i="3"/>
  <c r="H985" i="3"/>
  <c r="G987" i="3" l="1"/>
  <c r="D988" i="3"/>
  <c r="E988" i="3" s="1"/>
  <c r="I986" i="3"/>
  <c r="H986" i="3"/>
  <c r="G988" i="3" l="1"/>
  <c r="D989" i="3"/>
  <c r="E989" i="3" s="1"/>
  <c r="I987" i="3"/>
  <c r="H987" i="3"/>
  <c r="G989" i="3" l="1"/>
  <c r="D990" i="3"/>
  <c r="E990" i="3" s="1"/>
  <c r="H988" i="3"/>
  <c r="I988" i="3"/>
  <c r="G990" i="3" l="1"/>
  <c r="D991" i="3"/>
  <c r="E991" i="3" s="1"/>
  <c r="I989" i="3"/>
  <c r="H989" i="3"/>
  <c r="D992" i="3" l="1"/>
  <c r="E992" i="3" s="1"/>
  <c r="G991" i="3"/>
  <c r="I990" i="3"/>
  <c r="H990" i="3"/>
  <c r="I991" i="3" l="1"/>
  <c r="H991" i="3"/>
  <c r="D993" i="3"/>
  <c r="E993" i="3" s="1"/>
  <c r="G992" i="3"/>
  <c r="I992" i="3" l="1"/>
  <c r="H992" i="3"/>
  <c r="G993" i="3"/>
  <c r="D994" i="3"/>
  <c r="E994" i="3" s="1"/>
  <c r="I993" i="3" l="1"/>
  <c r="H993" i="3"/>
  <c r="G994" i="3"/>
  <c r="D995" i="3"/>
  <c r="E995" i="3" s="1"/>
  <c r="G995" i="3" l="1"/>
  <c r="D996" i="3"/>
  <c r="E996" i="3" s="1"/>
  <c r="I994" i="3"/>
  <c r="H994" i="3"/>
  <c r="G996" i="3" l="1"/>
  <c r="D997" i="3"/>
  <c r="E997" i="3" s="1"/>
  <c r="I995" i="3"/>
  <c r="H995" i="3"/>
  <c r="G997" i="3" l="1"/>
  <c r="D998" i="3"/>
  <c r="E998" i="3" s="1"/>
  <c r="H996" i="3"/>
  <c r="I996" i="3"/>
  <c r="D999" i="3" l="1"/>
  <c r="E999" i="3" s="1"/>
  <c r="G998" i="3"/>
  <c r="I997" i="3"/>
  <c r="H997" i="3"/>
  <c r="I998" i="3" l="1"/>
  <c r="H998" i="3"/>
  <c r="D1000" i="3"/>
  <c r="E1000" i="3" s="1"/>
  <c r="G999" i="3"/>
  <c r="H999" i="3" l="1"/>
  <c r="I999" i="3"/>
  <c r="G1000" i="3"/>
  <c r="D1001" i="3"/>
  <c r="E1001" i="3" s="1"/>
  <c r="I1000" i="3" l="1"/>
  <c r="H1000" i="3"/>
  <c r="G1001" i="3"/>
  <c r="D1002" i="3"/>
  <c r="E1002" i="3" s="1"/>
  <c r="D1003" i="3" l="1"/>
  <c r="E1003" i="3" s="1"/>
  <c r="G1002" i="3"/>
  <c r="H1001" i="3"/>
  <c r="I1001" i="3"/>
  <c r="I1002" i="3" l="1"/>
  <c r="H1002" i="3"/>
  <c r="D1004" i="3"/>
  <c r="E1004" i="3" s="1"/>
  <c r="G1003" i="3"/>
  <c r="I1003" i="3" l="1"/>
  <c r="H1003" i="3"/>
  <c r="G1004" i="3"/>
  <c r="D1005" i="3"/>
  <c r="E1005" i="3" s="1"/>
  <c r="G1005" i="3" l="1"/>
  <c r="D1006" i="3"/>
  <c r="E1006" i="3" s="1"/>
  <c r="I1004" i="3"/>
  <c r="H1004" i="3"/>
  <c r="G1006" i="3" l="1"/>
  <c r="D1007" i="3"/>
  <c r="E1007" i="3" s="1"/>
  <c r="I1005" i="3"/>
  <c r="H1005" i="3"/>
  <c r="G1007" i="3" l="1"/>
  <c r="D1008" i="3"/>
  <c r="E1008" i="3" s="1"/>
  <c r="H1006" i="3"/>
  <c r="I1006" i="3"/>
  <c r="D1009" i="3" l="1"/>
  <c r="E1009" i="3" s="1"/>
  <c r="G1008" i="3"/>
  <c r="H1007" i="3"/>
  <c r="I1007" i="3"/>
  <c r="I1008" i="3" l="1"/>
  <c r="H1008" i="3"/>
  <c r="G1009" i="3"/>
  <c r="D1010" i="3"/>
  <c r="E1010" i="3" s="1"/>
  <c r="I1009" i="3" l="1"/>
  <c r="H1009" i="3"/>
  <c r="D1011" i="3"/>
  <c r="E1011" i="3" s="1"/>
  <c r="G1010" i="3"/>
  <c r="G1011" i="3" l="1"/>
  <c r="D1012" i="3"/>
  <c r="E1012" i="3" s="1"/>
  <c r="I1010" i="3"/>
  <c r="H1010" i="3"/>
  <c r="G1012" i="3" l="1"/>
  <c r="D1013" i="3"/>
  <c r="E1013" i="3" s="1"/>
  <c r="H1011" i="3"/>
  <c r="I1011" i="3"/>
  <c r="D1014" i="3" l="1"/>
  <c r="E1014" i="3" s="1"/>
  <c r="G1013" i="3"/>
  <c r="I1012" i="3"/>
  <c r="H1012" i="3"/>
  <c r="I1013" i="3" l="1"/>
  <c r="H1013" i="3"/>
  <c r="D1015" i="3"/>
  <c r="E1015" i="3" s="1"/>
  <c r="G1014" i="3"/>
  <c r="G1015" i="3" l="1"/>
  <c r="D1016" i="3"/>
  <c r="E1016" i="3" s="1"/>
  <c r="I1014" i="3"/>
  <c r="H1014" i="3"/>
  <c r="D1017" i="3" l="1"/>
  <c r="E1017" i="3" s="1"/>
  <c r="G1016" i="3"/>
  <c r="H1015" i="3"/>
  <c r="I1015" i="3"/>
  <c r="I1016" i="3" l="1"/>
  <c r="H1016" i="3"/>
  <c r="D1018" i="3"/>
  <c r="E1018" i="3" s="1"/>
  <c r="G1017" i="3"/>
  <c r="I1017" i="3" l="1"/>
  <c r="H1017" i="3"/>
  <c r="D1019" i="3"/>
  <c r="E1019" i="3" s="1"/>
  <c r="G1018" i="3"/>
  <c r="D1020" i="3" l="1"/>
  <c r="E1020" i="3" s="1"/>
  <c r="G1019" i="3"/>
  <c r="I1018" i="3"/>
  <c r="H1018" i="3"/>
  <c r="H1019" i="3" l="1"/>
  <c r="I1019" i="3"/>
  <c r="G1020" i="3"/>
  <c r="D1021" i="3"/>
  <c r="E1021" i="3" s="1"/>
  <c r="I1020" i="3" l="1"/>
  <c r="H1020" i="3"/>
  <c r="G1021" i="3"/>
  <c r="D1022" i="3"/>
  <c r="E1022" i="3" s="1"/>
  <c r="G1022" i="3" l="1"/>
  <c r="D1023" i="3"/>
  <c r="E1023" i="3" s="1"/>
  <c r="I1021" i="3"/>
  <c r="H1021" i="3"/>
  <c r="G1023" i="3" l="1"/>
  <c r="D1024" i="3"/>
  <c r="E1024" i="3" s="1"/>
  <c r="I1022" i="3"/>
  <c r="H1022" i="3"/>
  <c r="D1025" i="3" l="1"/>
  <c r="E1025" i="3" s="1"/>
  <c r="G1024" i="3"/>
  <c r="H1023" i="3"/>
  <c r="I1023" i="3"/>
  <c r="I1024" i="3" l="1"/>
  <c r="H1024" i="3"/>
  <c r="G1025" i="3"/>
  <c r="D1026" i="3"/>
  <c r="E1026" i="3" s="1"/>
  <c r="D1027" i="3" l="1"/>
  <c r="E1027" i="3" s="1"/>
  <c r="G1026" i="3"/>
  <c r="I1025" i="3"/>
  <c r="H1025" i="3"/>
  <c r="H1026" i="3" l="1"/>
  <c r="I1026" i="3"/>
  <c r="D1028" i="3"/>
  <c r="E1028" i="3" s="1"/>
  <c r="G1027" i="3"/>
  <c r="G1028" i="3" l="1"/>
  <c r="D1029" i="3"/>
  <c r="E1029" i="3" s="1"/>
  <c r="I1027" i="3"/>
  <c r="H1027" i="3"/>
  <c r="G1029" i="3" l="1"/>
  <c r="D1030" i="3"/>
  <c r="E1030" i="3" s="1"/>
  <c r="I1028" i="3"/>
  <c r="H1028" i="3"/>
  <c r="G1030" i="3" l="1"/>
  <c r="D1031" i="3"/>
  <c r="E1031" i="3" s="1"/>
  <c r="I1029" i="3"/>
  <c r="H1029" i="3"/>
  <c r="D1032" i="3" l="1"/>
  <c r="E1032" i="3" s="1"/>
  <c r="G1031" i="3"/>
  <c r="I1030" i="3"/>
  <c r="H1030" i="3"/>
  <c r="H1031" i="3" l="1"/>
  <c r="I1031" i="3"/>
  <c r="G1032" i="3"/>
  <c r="D1033" i="3"/>
  <c r="E1033" i="3" s="1"/>
  <c r="I1032" i="3" l="1"/>
  <c r="H1032" i="3"/>
  <c r="G1033" i="3"/>
  <c r="D1034" i="3"/>
  <c r="E1034" i="3" s="1"/>
  <c r="I1033" i="3" l="1"/>
  <c r="H1033" i="3"/>
  <c r="D1035" i="3"/>
  <c r="E1035" i="3" s="1"/>
  <c r="G1034" i="3"/>
  <c r="I1034" i="3" l="1"/>
  <c r="H1034" i="3"/>
  <c r="D1036" i="3"/>
  <c r="E1036" i="3" s="1"/>
  <c r="G1035" i="3"/>
  <c r="I1035" i="3" l="1"/>
  <c r="H1035" i="3"/>
  <c r="G1036" i="3"/>
  <c r="D1037" i="3"/>
  <c r="E1037" i="3" s="1"/>
  <c r="G1037" i="3" l="1"/>
  <c r="D1038" i="3"/>
  <c r="E1038" i="3" s="1"/>
  <c r="I1036" i="3"/>
  <c r="H1036" i="3"/>
  <c r="D1039" i="3" l="1"/>
  <c r="E1039" i="3" s="1"/>
  <c r="G1038" i="3"/>
  <c r="I1037" i="3"/>
  <c r="H1037" i="3"/>
  <c r="I1038" i="3" l="1"/>
  <c r="H1038" i="3"/>
  <c r="D1040" i="3"/>
  <c r="E1040" i="3" s="1"/>
  <c r="G1039" i="3"/>
  <c r="G1040" i="3" l="1"/>
  <c r="D1041" i="3"/>
  <c r="E1041" i="3" s="1"/>
  <c r="H1039" i="3"/>
  <c r="I1039" i="3"/>
  <c r="D1042" i="3" l="1"/>
  <c r="E1042" i="3" s="1"/>
  <c r="G1041" i="3"/>
  <c r="I1040" i="3"/>
  <c r="H1040" i="3"/>
  <c r="I1041" i="3" l="1"/>
  <c r="H1041" i="3"/>
  <c r="D1043" i="3"/>
  <c r="E1043" i="3" s="1"/>
  <c r="G1042" i="3"/>
  <c r="D1044" i="3" l="1"/>
  <c r="E1044" i="3" s="1"/>
  <c r="G1043" i="3"/>
  <c r="I1042" i="3"/>
  <c r="H1042" i="3"/>
  <c r="I1043" i="3" l="1"/>
  <c r="H1043" i="3"/>
  <c r="G1044" i="3"/>
  <c r="D1045" i="3"/>
  <c r="E1045" i="3" s="1"/>
  <c r="I1044" i="3" l="1"/>
  <c r="H1044" i="3"/>
  <c r="G1045" i="3"/>
  <c r="D1046" i="3"/>
  <c r="E1046" i="3" s="1"/>
  <c r="I1045" i="3" l="1"/>
  <c r="H1045" i="3"/>
  <c r="D1047" i="3"/>
  <c r="E1047" i="3" s="1"/>
  <c r="G1046" i="3"/>
  <c r="G1047" i="3" l="1"/>
  <c r="D1048" i="3"/>
  <c r="E1048" i="3" s="1"/>
  <c r="I1046" i="3"/>
  <c r="H1046" i="3"/>
  <c r="D1049" i="3" l="1"/>
  <c r="E1049" i="3" s="1"/>
  <c r="G1048" i="3"/>
  <c r="H1047" i="3"/>
  <c r="I1047" i="3"/>
  <c r="I1048" i="3" l="1"/>
  <c r="H1048" i="3"/>
  <c r="D1050" i="3"/>
  <c r="E1050" i="3" s="1"/>
  <c r="G1049" i="3"/>
  <c r="D1051" i="3" l="1"/>
  <c r="E1051" i="3" s="1"/>
  <c r="G1050" i="3"/>
  <c r="I1049" i="3"/>
  <c r="H1049" i="3"/>
  <c r="H1050" i="3" l="1"/>
  <c r="I1050" i="3"/>
  <c r="D1052" i="3"/>
  <c r="E1052" i="3" s="1"/>
  <c r="G1051" i="3"/>
  <c r="G1052" i="3" l="1"/>
  <c r="D1053" i="3"/>
  <c r="E1053" i="3" s="1"/>
  <c r="I1051" i="3"/>
  <c r="H1051" i="3"/>
  <c r="D1054" i="3" l="1"/>
  <c r="E1054" i="3" s="1"/>
  <c r="G1053" i="3"/>
  <c r="I1052" i="3"/>
  <c r="H1052" i="3"/>
  <c r="H1053" i="3" l="1"/>
  <c r="I1053" i="3"/>
  <c r="D1055" i="3"/>
  <c r="E1055" i="3" s="1"/>
  <c r="G1054" i="3"/>
  <c r="G1055" i="3" l="1"/>
  <c r="D1056" i="3"/>
  <c r="E1056" i="3" s="1"/>
  <c r="I1054" i="3"/>
  <c r="H1054" i="3"/>
  <c r="G1056" i="3" l="1"/>
  <c r="D1057" i="3"/>
  <c r="E1057" i="3" s="1"/>
  <c r="H1055" i="3"/>
  <c r="I1055" i="3"/>
  <c r="D1058" i="3" l="1"/>
  <c r="E1058" i="3" s="1"/>
  <c r="G1057" i="3"/>
  <c r="I1056" i="3"/>
  <c r="H1056" i="3"/>
  <c r="I1057" i="3" l="1"/>
  <c r="H1057" i="3"/>
  <c r="D1059" i="3"/>
  <c r="E1059" i="3" s="1"/>
  <c r="G1058" i="3"/>
  <c r="H1058" i="3" l="1"/>
  <c r="I1058" i="3"/>
  <c r="D1060" i="3"/>
  <c r="E1060" i="3" s="1"/>
  <c r="G1059" i="3"/>
  <c r="I1059" i="3" l="1"/>
  <c r="H1059" i="3"/>
  <c r="G1060" i="3"/>
  <c r="D1061" i="3"/>
  <c r="E1061" i="3" s="1"/>
  <c r="D1062" i="3" l="1"/>
  <c r="E1062" i="3" s="1"/>
  <c r="G1061" i="3"/>
  <c r="I1060" i="3"/>
  <c r="H1060" i="3"/>
  <c r="I1061" i="3" l="1"/>
  <c r="H1061" i="3"/>
  <c r="G1062" i="3"/>
  <c r="D1063" i="3"/>
  <c r="E1063" i="3" s="1"/>
  <c r="I1062" i="3" l="1"/>
  <c r="H1062" i="3"/>
  <c r="G1063" i="3"/>
  <c r="D1064" i="3"/>
  <c r="E1064" i="3" s="1"/>
  <c r="G1064" i="3" l="1"/>
  <c r="D1065" i="3"/>
  <c r="E1065" i="3" s="1"/>
  <c r="H1063" i="3"/>
  <c r="I1063" i="3"/>
  <c r="D1066" i="3" l="1"/>
  <c r="E1066" i="3" s="1"/>
  <c r="G1065" i="3"/>
  <c r="I1064" i="3"/>
  <c r="H1064" i="3"/>
  <c r="I1065" i="3" l="1"/>
  <c r="H1065" i="3"/>
  <c r="D1067" i="3"/>
  <c r="E1067" i="3" s="1"/>
  <c r="G1066" i="3"/>
  <c r="H1066" i="3" l="1"/>
  <c r="I1066" i="3"/>
  <c r="D1068" i="3"/>
  <c r="E1068" i="3" s="1"/>
  <c r="G1067" i="3"/>
  <c r="I1067" i="3" l="1"/>
  <c r="H1067" i="3"/>
  <c r="G1068" i="3"/>
  <c r="D1069" i="3"/>
  <c r="E1069" i="3" s="1"/>
  <c r="D1070" i="3" l="1"/>
  <c r="E1070" i="3" s="1"/>
  <c r="G1069" i="3"/>
  <c r="I1068" i="3"/>
  <c r="H1068" i="3"/>
  <c r="I1069" i="3" l="1"/>
  <c r="H1069" i="3"/>
  <c r="G1070" i="3"/>
  <c r="D1071" i="3"/>
  <c r="E1071" i="3" s="1"/>
  <c r="I1070" i="3" l="1"/>
  <c r="H1070" i="3"/>
  <c r="G1071" i="3"/>
  <c r="D1072" i="3"/>
  <c r="E1072" i="3" s="1"/>
  <c r="H1071" i="3" l="1"/>
  <c r="I1071" i="3"/>
  <c r="G1072" i="3"/>
  <c r="D1073" i="3"/>
  <c r="E1073" i="3" s="1"/>
  <c r="I1072" i="3" l="1"/>
  <c r="H1072" i="3"/>
  <c r="D1074" i="3"/>
  <c r="E1074" i="3" s="1"/>
  <c r="G1073" i="3"/>
  <c r="I1073" i="3" l="1"/>
  <c r="H1073" i="3"/>
  <c r="D1075" i="3"/>
  <c r="E1075" i="3" s="1"/>
  <c r="G1074" i="3"/>
  <c r="H1074" i="3" l="1"/>
  <c r="I1074" i="3"/>
  <c r="D1076" i="3"/>
  <c r="E1076" i="3" s="1"/>
  <c r="G1075" i="3"/>
  <c r="G1076" i="3" l="1"/>
  <c r="D1077" i="3"/>
  <c r="E1077" i="3" s="1"/>
  <c r="I1075" i="3"/>
  <c r="H1075" i="3"/>
  <c r="D1078" i="3" l="1"/>
  <c r="E1078" i="3" s="1"/>
  <c r="G1077" i="3"/>
  <c r="I1076" i="3"/>
  <c r="H1076" i="3"/>
  <c r="I1077" i="3" l="1"/>
  <c r="H1077" i="3"/>
  <c r="G1078" i="3"/>
  <c r="D1079" i="3"/>
  <c r="E1079" i="3" s="1"/>
  <c r="G1079" i="3" l="1"/>
  <c r="D1080" i="3"/>
  <c r="E1080" i="3" s="1"/>
  <c r="H1078" i="3"/>
  <c r="I1078" i="3"/>
  <c r="G1080" i="3" l="1"/>
  <c r="D1081" i="3"/>
  <c r="E1081" i="3" s="1"/>
  <c r="H1079" i="3"/>
  <c r="I1079" i="3"/>
  <c r="G1081" i="3" l="1"/>
  <c r="D1082" i="3"/>
  <c r="E1082" i="3" s="1"/>
  <c r="I1080" i="3"/>
  <c r="H1080" i="3"/>
  <c r="D1083" i="3" l="1"/>
  <c r="E1083" i="3" s="1"/>
  <c r="G1082" i="3"/>
  <c r="I1081" i="3"/>
  <c r="H1081" i="3"/>
  <c r="H1082" i="3" l="1"/>
  <c r="I1082" i="3"/>
  <c r="D1084" i="3"/>
  <c r="E1084" i="3" s="1"/>
  <c r="G1083" i="3"/>
  <c r="I1083" i="3" l="1"/>
  <c r="H1083" i="3"/>
  <c r="G1084" i="3"/>
  <c r="D1085" i="3"/>
  <c r="E1085" i="3" s="1"/>
  <c r="H1084" i="3" l="1"/>
  <c r="I1084" i="3"/>
  <c r="D1086" i="3"/>
  <c r="E1086" i="3" s="1"/>
  <c r="G1085" i="3"/>
  <c r="G1086" i="3" l="1"/>
  <c r="D1087" i="3"/>
  <c r="E1087" i="3" s="1"/>
  <c r="I1085" i="3"/>
  <c r="H1085" i="3"/>
  <c r="G1087" i="3" l="1"/>
  <c r="D1088" i="3"/>
  <c r="E1088" i="3" s="1"/>
  <c r="I1086" i="3"/>
  <c r="H1086" i="3"/>
  <c r="G1088" i="3" l="1"/>
  <c r="D1089" i="3"/>
  <c r="E1089" i="3" s="1"/>
  <c r="H1087" i="3"/>
  <c r="I1087" i="3"/>
  <c r="G1089" i="3" l="1"/>
  <c r="D1090" i="3"/>
  <c r="E1090" i="3" s="1"/>
  <c r="I1088" i="3"/>
  <c r="H1088" i="3"/>
  <c r="D1091" i="3" l="1"/>
  <c r="E1091" i="3" s="1"/>
  <c r="G1090" i="3"/>
  <c r="I1089" i="3"/>
  <c r="H1089" i="3"/>
  <c r="H1090" i="3" l="1"/>
  <c r="I1090" i="3"/>
  <c r="D1092" i="3"/>
  <c r="E1092" i="3" s="1"/>
  <c r="G1091" i="3"/>
  <c r="I1091" i="3" l="1"/>
  <c r="H1091" i="3"/>
  <c r="G1092" i="3"/>
  <c r="D1093" i="3"/>
  <c r="E1093" i="3" s="1"/>
  <c r="H1092" i="3" l="1"/>
  <c r="I1092" i="3"/>
  <c r="D1094" i="3"/>
  <c r="E1094" i="3" s="1"/>
  <c r="G1093" i="3"/>
  <c r="I1093" i="3" l="1"/>
  <c r="H1093" i="3"/>
  <c r="G1094" i="3"/>
  <c r="D1095" i="3"/>
  <c r="E1095" i="3" s="1"/>
  <c r="I1094" i="3" l="1"/>
  <c r="H1094" i="3"/>
  <c r="G1095" i="3"/>
  <c r="D1096" i="3"/>
  <c r="E1096" i="3" s="1"/>
  <c r="H1095" i="3" l="1"/>
  <c r="I1095" i="3"/>
  <c r="D1097" i="3"/>
  <c r="E1097" i="3" s="1"/>
  <c r="G1096" i="3"/>
  <c r="I1096" i="3" l="1"/>
  <c r="H1096" i="3"/>
  <c r="G1097" i="3"/>
  <c r="D1098" i="3"/>
  <c r="E1098" i="3" s="1"/>
  <c r="I1097" i="3" l="1"/>
  <c r="H1097" i="3"/>
  <c r="D1099" i="3"/>
  <c r="E1099" i="3" s="1"/>
  <c r="G1098" i="3"/>
  <c r="D1100" i="3" l="1"/>
  <c r="E1100" i="3" s="1"/>
  <c r="G1099" i="3"/>
  <c r="H1098" i="3"/>
  <c r="I1098" i="3"/>
  <c r="I1099" i="3" l="1"/>
  <c r="H1099" i="3"/>
  <c r="G1100" i="3"/>
  <c r="D1101" i="3"/>
  <c r="E1101" i="3" s="1"/>
  <c r="H1100" i="3" l="1"/>
  <c r="I1100" i="3"/>
  <c r="D1102" i="3"/>
  <c r="E1102" i="3" s="1"/>
  <c r="G1101" i="3"/>
  <c r="G1102" i="3" l="1"/>
  <c r="D1103" i="3"/>
  <c r="E1103" i="3" s="1"/>
  <c r="I1101" i="3"/>
  <c r="H1101" i="3"/>
  <c r="G1103" i="3" l="1"/>
  <c r="D1104" i="3"/>
  <c r="E1104" i="3" s="1"/>
  <c r="I1102" i="3"/>
  <c r="H1102" i="3"/>
  <c r="D1105" i="3" l="1"/>
  <c r="E1105" i="3" s="1"/>
  <c r="G1104" i="3"/>
  <c r="H1103" i="3"/>
  <c r="I1103" i="3"/>
  <c r="I1104" i="3" l="1"/>
  <c r="H1104" i="3"/>
  <c r="G1105" i="3"/>
  <c r="D1106" i="3"/>
  <c r="E1106" i="3" s="1"/>
  <c r="H1105" i="3" l="1"/>
  <c r="I1105" i="3"/>
  <c r="D1107" i="3"/>
  <c r="E1107" i="3" s="1"/>
  <c r="G1106" i="3"/>
  <c r="I1106" i="3" l="1"/>
  <c r="H1106" i="3"/>
  <c r="D1108" i="3"/>
  <c r="E1108" i="3" s="1"/>
  <c r="G1107" i="3"/>
  <c r="I1107" i="3" l="1"/>
  <c r="H1107" i="3"/>
  <c r="D1109" i="3"/>
  <c r="E1109" i="3" s="1"/>
  <c r="G1108" i="3"/>
  <c r="D1110" i="3" l="1"/>
  <c r="E1110" i="3" s="1"/>
  <c r="G1109" i="3"/>
  <c r="I1108" i="3"/>
  <c r="H1108" i="3"/>
  <c r="I1109" i="3" l="1"/>
  <c r="H1109" i="3"/>
  <c r="G1110" i="3"/>
  <c r="D1111" i="3"/>
  <c r="E1111" i="3" s="1"/>
  <c r="H1110" i="3" l="1"/>
  <c r="I1110" i="3"/>
  <c r="G1111" i="3"/>
  <c r="D1112" i="3"/>
  <c r="E1112" i="3" s="1"/>
  <c r="I1111" i="3" l="1"/>
  <c r="H1111" i="3"/>
  <c r="G1112" i="3"/>
  <c r="D1113" i="3"/>
  <c r="E1113" i="3" s="1"/>
  <c r="I1112" i="3" l="1"/>
  <c r="H1112" i="3"/>
  <c r="G1113" i="3"/>
  <c r="D1114" i="3"/>
  <c r="E1114" i="3" s="1"/>
  <c r="H1113" i="3" l="1"/>
  <c r="I1113" i="3"/>
  <c r="D1115" i="3"/>
  <c r="E1115" i="3" s="1"/>
  <c r="G1114" i="3"/>
  <c r="G1115" i="3" l="1"/>
  <c r="D1116" i="3"/>
  <c r="E1116" i="3" s="1"/>
  <c r="I1114" i="3"/>
  <c r="H1114" i="3"/>
  <c r="D1117" i="3" l="1"/>
  <c r="E1117" i="3" s="1"/>
  <c r="G1116" i="3"/>
  <c r="I1115" i="3"/>
  <c r="H1115" i="3"/>
  <c r="I1116" i="3" l="1"/>
  <c r="H1116" i="3"/>
  <c r="D1118" i="3"/>
  <c r="E1118" i="3" s="1"/>
  <c r="G1117" i="3"/>
  <c r="I1117" i="3" l="1"/>
  <c r="H1117" i="3"/>
  <c r="G1118" i="3"/>
  <c r="D1119" i="3"/>
  <c r="E1119" i="3" s="1"/>
  <c r="G1119" i="3" l="1"/>
  <c r="D1120" i="3"/>
  <c r="E1120" i="3" s="1"/>
  <c r="H1118" i="3"/>
  <c r="I1118" i="3"/>
  <c r="G1120" i="3" l="1"/>
  <c r="D1121" i="3"/>
  <c r="E1121" i="3" s="1"/>
  <c r="I1119" i="3"/>
  <c r="H1119" i="3"/>
  <c r="G1121" i="3" l="1"/>
  <c r="D1122" i="3"/>
  <c r="E1122" i="3" s="1"/>
  <c r="I1120" i="3"/>
  <c r="H1120" i="3"/>
  <c r="D1123" i="3" l="1"/>
  <c r="E1123" i="3" s="1"/>
  <c r="G1122" i="3"/>
  <c r="H1121" i="3"/>
  <c r="I1121" i="3"/>
  <c r="I1122" i="3" l="1"/>
  <c r="H1122" i="3"/>
  <c r="G1123" i="3"/>
  <c r="D1124" i="3"/>
  <c r="E1124" i="3" s="1"/>
  <c r="I1123" i="3" l="1"/>
  <c r="H1123" i="3"/>
  <c r="D1125" i="3"/>
  <c r="E1125" i="3" s="1"/>
  <c r="G1124" i="3"/>
  <c r="I1124" i="3" l="1"/>
  <c r="H1124" i="3"/>
  <c r="D1126" i="3"/>
  <c r="E1126" i="3" s="1"/>
  <c r="G1125" i="3"/>
  <c r="I1125" i="3" l="1"/>
  <c r="H1125" i="3"/>
  <c r="G1126" i="3"/>
  <c r="D1127" i="3"/>
  <c r="E1127" i="3" s="1"/>
  <c r="I1126" i="3" l="1"/>
  <c r="H1126" i="3"/>
  <c r="G1127" i="3"/>
  <c r="D1128" i="3"/>
  <c r="E1128" i="3" s="1"/>
  <c r="I1127" i="3" l="1"/>
  <c r="H1127" i="3"/>
  <c r="G1128" i="3"/>
  <c r="D1129" i="3"/>
  <c r="E1129" i="3" s="1"/>
  <c r="I1128" i="3" l="1"/>
  <c r="H1128" i="3"/>
  <c r="G1129" i="3"/>
  <c r="D1130" i="3"/>
  <c r="E1130" i="3" s="1"/>
  <c r="H1129" i="3" l="1"/>
  <c r="I1129" i="3"/>
  <c r="G1130" i="3"/>
  <c r="D1131" i="3"/>
  <c r="E1131" i="3" s="1"/>
  <c r="I1130" i="3" l="1"/>
  <c r="H1130" i="3"/>
  <c r="G1131" i="3"/>
  <c r="D1132" i="3"/>
  <c r="E1132" i="3" s="1"/>
  <c r="I1131" i="3" l="1"/>
  <c r="H1131" i="3"/>
  <c r="D1133" i="3"/>
  <c r="E1133" i="3" s="1"/>
  <c r="G1132" i="3"/>
  <c r="D1134" i="3" l="1"/>
  <c r="E1134" i="3" s="1"/>
  <c r="G1133" i="3"/>
  <c r="I1132" i="3"/>
  <c r="H1132" i="3"/>
  <c r="I1133" i="3" l="1"/>
  <c r="H1133" i="3"/>
  <c r="G1134" i="3"/>
  <c r="D1135" i="3"/>
  <c r="E1135" i="3" s="1"/>
  <c r="I1134" i="3" l="1"/>
  <c r="H1134" i="3"/>
  <c r="G1135" i="3"/>
  <c r="D1136" i="3"/>
  <c r="E1136" i="3" s="1"/>
  <c r="I1135" i="3" l="1"/>
  <c r="H1135" i="3"/>
  <c r="G1136" i="3"/>
  <c r="D1137" i="3"/>
  <c r="E1137" i="3" s="1"/>
  <c r="I1136" i="3" l="1"/>
  <c r="H1136" i="3"/>
  <c r="G1137" i="3"/>
  <c r="D1138" i="3"/>
  <c r="E1138" i="3" s="1"/>
  <c r="G1138" i="3" l="1"/>
  <c r="D1139" i="3"/>
  <c r="E1139" i="3" s="1"/>
  <c r="H1137" i="3"/>
  <c r="I1137" i="3"/>
  <c r="G1139" i="3" l="1"/>
  <c r="D1140" i="3"/>
  <c r="E1140" i="3" s="1"/>
  <c r="I1138" i="3"/>
  <c r="H1138" i="3"/>
  <c r="D1141" i="3" l="1"/>
  <c r="E1141" i="3" s="1"/>
  <c r="G1140" i="3"/>
  <c r="I1139" i="3"/>
  <c r="H1139" i="3"/>
  <c r="I1140" i="3" l="1"/>
  <c r="H1140" i="3"/>
  <c r="D1142" i="3"/>
  <c r="E1142" i="3" s="1"/>
  <c r="G1141" i="3"/>
  <c r="I1141" i="3" l="1"/>
  <c r="H1141" i="3"/>
  <c r="G1142" i="3"/>
  <c r="D1143" i="3"/>
  <c r="E1143" i="3" s="1"/>
  <c r="G1143" i="3" l="1"/>
  <c r="D1144" i="3"/>
  <c r="E1144" i="3" s="1"/>
  <c r="I1142" i="3"/>
  <c r="H1142" i="3"/>
  <c r="G1144" i="3" l="1"/>
  <c r="D1145" i="3"/>
  <c r="E1145" i="3" s="1"/>
  <c r="I1143" i="3"/>
  <c r="H1143" i="3"/>
  <c r="G1145" i="3" l="1"/>
  <c r="D1146" i="3"/>
  <c r="E1146" i="3" s="1"/>
  <c r="I1144" i="3"/>
  <c r="H1144" i="3"/>
  <c r="G1146" i="3" l="1"/>
  <c r="D1147" i="3"/>
  <c r="E1147" i="3" s="1"/>
  <c r="H1145" i="3"/>
  <c r="I1145" i="3"/>
  <c r="G1147" i="3" l="1"/>
  <c r="D1148" i="3"/>
  <c r="E1148" i="3" s="1"/>
  <c r="I1146" i="3"/>
  <c r="H1146" i="3"/>
  <c r="D1149" i="3" l="1"/>
  <c r="E1149" i="3" s="1"/>
  <c r="G1148" i="3"/>
  <c r="I1147" i="3"/>
  <c r="H1147" i="3"/>
  <c r="I1148" i="3" l="1"/>
  <c r="H1148" i="3"/>
  <c r="D1150" i="3"/>
  <c r="E1150" i="3" s="1"/>
  <c r="G1149" i="3"/>
  <c r="I1149" i="3" l="1"/>
  <c r="H1149" i="3"/>
  <c r="G1150" i="3"/>
  <c r="D1151" i="3"/>
  <c r="E1151" i="3" s="1"/>
  <c r="G1151" i="3" l="1"/>
  <c r="D1152" i="3"/>
  <c r="E1152" i="3" s="1"/>
  <c r="I1150" i="3"/>
  <c r="H1150" i="3"/>
  <c r="G1152" i="3" l="1"/>
  <c r="D1153" i="3"/>
  <c r="E1153" i="3" s="1"/>
  <c r="I1151" i="3"/>
  <c r="H1151" i="3"/>
  <c r="G1153" i="3" l="1"/>
  <c r="D1154" i="3"/>
  <c r="E1154" i="3" s="1"/>
  <c r="I1152" i="3"/>
  <c r="H1152" i="3"/>
  <c r="G1154" i="3" l="1"/>
  <c r="D1155" i="3"/>
  <c r="E1155" i="3" s="1"/>
  <c r="H1153" i="3"/>
  <c r="I1153" i="3"/>
  <c r="G1155" i="3" l="1"/>
  <c r="D1156" i="3"/>
  <c r="E1156" i="3" s="1"/>
  <c r="I1154" i="3"/>
  <c r="H1154" i="3"/>
  <c r="D1157" i="3" l="1"/>
  <c r="E1157" i="3" s="1"/>
  <c r="G1156" i="3"/>
  <c r="I1155" i="3"/>
  <c r="H1155" i="3"/>
  <c r="I1156" i="3" l="1"/>
  <c r="H1156" i="3"/>
  <c r="D1158" i="3"/>
  <c r="E1158" i="3" s="1"/>
  <c r="G1157" i="3"/>
  <c r="I1157" i="3" l="1"/>
  <c r="H1157" i="3"/>
  <c r="G1158" i="3"/>
  <c r="D1159" i="3"/>
  <c r="E1159" i="3" s="1"/>
  <c r="I1158" i="3" l="1"/>
  <c r="H1158" i="3"/>
  <c r="G1159" i="3"/>
  <c r="D1160" i="3"/>
  <c r="E1160" i="3" s="1"/>
  <c r="I1159" i="3" l="1"/>
  <c r="H1159" i="3"/>
  <c r="G1160" i="3"/>
  <c r="D1161" i="3"/>
  <c r="E1161" i="3" s="1"/>
  <c r="I1160" i="3" l="1"/>
  <c r="H1160" i="3"/>
  <c r="G1161" i="3"/>
  <c r="D1162" i="3"/>
  <c r="E1162" i="3" s="1"/>
  <c r="H1161" i="3" l="1"/>
  <c r="I1161" i="3"/>
  <c r="G1162" i="3"/>
  <c r="D1163" i="3"/>
  <c r="E1163" i="3" s="1"/>
  <c r="I1162" i="3" l="1"/>
  <c r="H1162" i="3"/>
  <c r="G1163" i="3"/>
  <c r="D1164" i="3"/>
  <c r="E1164" i="3" s="1"/>
  <c r="I1163" i="3" l="1"/>
  <c r="H1163" i="3"/>
  <c r="D1165" i="3"/>
  <c r="E1165" i="3" s="1"/>
  <c r="G1164" i="3"/>
  <c r="D1166" i="3" l="1"/>
  <c r="E1166" i="3" s="1"/>
  <c r="G1165" i="3"/>
  <c r="I1164" i="3"/>
  <c r="H1164" i="3"/>
  <c r="I1165" i="3" l="1"/>
  <c r="H1165" i="3"/>
  <c r="G1166" i="3"/>
  <c r="D1167" i="3"/>
  <c r="E1167" i="3" s="1"/>
  <c r="G1167" i="3" l="1"/>
  <c r="D1168" i="3"/>
  <c r="E1168" i="3" s="1"/>
  <c r="I1166" i="3"/>
  <c r="H1166" i="3"/>
  <c r="G1168" i="3" l="1"/>
  <c r="D1169" i="3"/>
  <c r="E1169" i="3" s="1"/>
  <c r="I1167" i="3"/>
  <c r="H1167" i="3"/>
  <c r="G1169" i="3" l="1"/>
  <c r="D1170" i="3"/>
  <c r="E1170" i="3" s="1"/>
  <c r="I1168" i="3"/>
  <c r="H1168" i="3"/>
  <c r="G1170" i="3" l="1"/>
  <c r="D1171" i="3"/>
  <c r="E1171" i="3" s="1"/>
  <c r="H1169" i="3"/>
  <c r="I1169" i="3"/>
  <c r="G1171" i="3" l="1"/>
  <c r="D1172" i="3"/>
  <c r="E1172" i="3" s="1"/>
  <c r="I1170" i="3"/>
  <c r="H1170" i="3"/>
  <c r="D1173" i="3" l="1"/>
  <c r="E1173" i="3" s="1"/>
  <c r="G1172" i="3"/>
  <c r="I1171" i="3"/>
  <c r="H1171" i="3"/>
  <c r="I1172" i="3" l="1"/>
  <c r="H1172" i="3"/>
  <c r="G1173" i="3"/>
  <c r="D1174" i="3"/>
  <c r="E1174" i="3" s="1"/>
  <c r="G1174" i="3" l="1"/>
  <c r="D1175" i="3"/>
  <c r="E1175" i="3" s="1"/>
  <c r="H1173" i="3"/>
  <c r="I1173" i="3"/>
  <c r="G1175" i="3" l="1"/>
  <c r="D1176" i="3"/>
  <c r="E1176" i="3" s="1"/>
  <c r="I1174" i="3"/>
  <c r="H1174" i="3"/>
  <c r="D1177" i="3" l="1"/>
  <c r="E1177" i="3" s="1"/>
  <c r="G1176" i="3"/>
  <c r="I1175" i="3"/>
  <c r="H1175" i="3"/>
  <c r="I1176" i="3" l="1"/>
  <c r="H1176" i="3"/>
  <c r="D1178" i="3"/>
  <c r="E1178" i="3" s="1"/>
  <c r="G1177" i="3"/>
  <c r="I1177" i="3" l="1"/>
  <c r="H1177" i="3"/>
  <c r="G1178" i="3"/>
  <c r="D1179" i="3"/>
  <c r="E1179" i="3" s="1"/>
  <c r="I1178" i="3" l="1"/>
  <c r="H1178" i="3"/>
  <c r="G1179" i="3"/>
  <c r="D1180" i="3"/>
  <c r="E1180" i="3" s="1"/>
  <c r="I1179" i="3" l="1"/>
  <c r="H1179" i="3"/>
  <c r="G1180" i="3"/>
  <c r="D1181" i="3"/>
  <c r="E1181" i="3" s="1"/>
  <c r="I1180" i="3" l="1"/>
  <c r="H1180" i="3"/>
  <c r="D1182" i="3"/>
  <c r="E1182" i="3" s="1"/>
  <c r="G1181" i="3"/>
  <c r="D1183" i="3" l="1"/>
  <c r="E1183" i="3" s="1"/>
  <c r="G1182" i="3"/>
  <c r="H1181" i="3"/>
  <c r="I1181" i="3"/>
  <c r="I1182" i="3" l="1"/>
  <c r="H1182" i="3"/>
  <c r="G1183" i="3"/>
  <c r="D1184" i="3"/>
  <c r="E1184" i="3" s="1"/>
  <c r="D1185" i="3" l="1"/>
  <c r="E1185" i="3" s="1"/>
  <c r="G1184" i="3"/>
  <c r="I1183" i="3"/>
  <c r="H1183" i="3"/>
  <c r="I1184" i="3" l="1"/>
  <c r="H1184" i="3"/>
  <c r="G1185" i="3"/>
  <c r="D1186" i="3"/>
  <c r="E1186" i="3" s="1"/>
  <c r="I1185" i="3" l="1"/>
  <c r="H1185" i="3"/>
  <c r="G1186" i="3"/>
  <c r="D1187" i="3"/>
  <c r="E1187" i="3" s="1"/>
  <c r="I1186" i="3" l="1"/>
  <c r="H1186" i="3"/>
  <c r="D1188" i="3"/>
  <c r="E1188" i="3" s="1"/>
  <c r="G1187" i="3"/>
  <c r="G1188" i="3" l="1"/>
  <c r="D1189" i="3"/>
  <c r="E1189" i="3" s="1"/>
  <c r="I1187" i="3"/>
  <c r="H1187" i="3"/>
  <c r="G1189" i="3" l="1"/>
  <c r="D1190" i="3"/>
  <c r="E1190" i="3" s="1"/>
  <c r="I1188" i="3"/>
  <c r="H1188" i="3"/>
  <c r="G1190" i="3" l="1"/>
  <c r="D1191" i="3"/>
  <c r="E1191" i="3" s="1"/>
  <c r="H1189" i="3"/>
  <c r="I1189" i="3"/>
  <c r="D1192" i="3" l="1"/>
  <c r="E1192" i="3" s="1"/>
  <c r="G1191" i="3"/>
  <c r="I1190" i="3"/>
  <c r="H1190" i="3"/>
  <c r="I1191" i="3" l="1"/>
  <c r="H1191" i="3"/>
  <c r="D1193" i="3"/>
  <c r="E1193" i="3" s="1"/>
  <c r="G1192" i="3"/>
  <c r="G1193" i="3" l="1"/>
  <c r="D1194" i="3"/>
  <c r="E1194" i="3" s="1"/>
  <c r="I1192" i="3"/>
  <c r="H1192" i="3"/>
  <c r="G1194" i="3" l="1"/>
  <c r="D1195" i="3"/>
  <c r="E1195" i="3" s="1"/>
  <c r="I1193" i="3"/>
  <c r="H1193" i="3"/>
  <c r="G1195" i="3" l="1"/>
  <c r="D1196" i="3"/>
  <c r="E1196" i="3" s="1"/>
  <c r="H1194" i="3"/>
  <c r="I1194" i="3"/>
  <c r="D1197" i="3" l="1"/>
  <c r="E1197" i="3" s="1"/>
  <c r="G1196" i="3"/>
  <c r="I1195" i="3"/>
  <c r="H1195" i="3"/>
  <c r="I1196" i="3" l="1"/>
  <c r="H1196" i="3"/>
  <c r="D1198" i="3"/>
  <c r="E1198" i="3" s="1"/>
  <c r="G1197" i="3"/>
  <c r="H1197" i="3" l="1"/>
  <c r="I1197" i="3"/>
  <c r="G1198" i="3"/>
  <c r="D1199" i="3"/>
  <c r="E1199" i="3" s="1"/>
  <c r="G1199" i="3" l="1"/>
  <c r="D1200" i="3"/>
  <c r="E1200" i="3" s="1"/>
  <c r="I1198" i="3"/>
  <c r="H1198" i="3"/>
  <c r="D1201" i="3" l="1"/>
  <c r="E1201" i="3" s="1"/>
  <c r="G1200" i="3"/>
  <c r="H1199" i="3"/>
  <c r="I1199" i="3"/>
  <c r="I1200" i="3" l="1"/>
  <c r="H1200" i="3"/>
  <c r="D1202" i="3"/>
  <c r="E1202" i="3" s="1"/>
  <c r="G1201" i="3"/>
  <c r="G1202" i="3" l="1"/>
  <c r="D1203" i="3"/>
  <c r="E1203" i="3" s="1"/>
  <c r="I1201" i="3"/>
  <c r="H1201" i="3"/>
  <c r="G1203" i="3" l="1"/>
  <c r="D1204" i="3"/>
  <c r="E1204" i="3" s="1"/>
  <c r="I1202" i="3"/>
  <c r="H1202" i="3"/>
  <c r="G1204" i="3" l="1"/>
  <c r="D1205" i="3"/>
  <c r="E1205" i="3" s="1"/>
  <c r="I1203" i="3"/>
  <c r="H1203" i="3"/>
  <c r="D1206" i="3" l="1"/>
  <c r="E1206" i="3" s="1"/>
  <c r="G1205" i="3"/>
  <c r="H1204" i="3"/>
  <c r="I1204" i="3"/>
  <c r="I1205" i="3" l="1"/>
  <c r="H1205" i="3"/>
  <c r="G1206" i="3"/>
  <c r="D1207" i="3"/>
  <c r="E1207" i="3" s="1"/>
  <c r="I1206" i="3" l="1"/>
  <c r="H1206" i="3"/>
  <c r="D1208" i="3"/>
  <c r="E1208" i="3" s="1"/>
  <c r="G1207" i="3"/>
  <c r="I1207" i="3" l="1"/>
  <c r="H1207" i="3"/>
  <c r="D1209" i="3"/>
  <c r="E1209" i="3" s="1"/>
  <c r="G1208" i="3"/>
  <c r="H1208" i="3" l="1"/>
  <c r="I1208" i="3"/>
  <c r="G1209" i="3"/>
  <c r="D1210" i="3"/>
  <c r="E1210" i="3" s="1"/>
  <c r="I1209" i="3" l="1"/>
  <c r="H1209" i="3"/>
  <c r="G1210" i="3"/>
  <c r="D1211" i="3"/>
  <c r="E1211" i="3" s="1"/>
  <c r="I1210" i="3" l="1"/>
  <c r="H1210" i="3"/>
  <c r="D1212" i="3"/>
  <c r="E1212" i="3" s="1"/>
  <c r="G1211" i="3"/>
  <c r="I1211" i="3" l="1"/>
  <c r="H1211" i="3"/>
  <c r="G1212" i="3"/>
  <c r="D1213" i="3"/>
  <c r="E1213" i="3" s="1"/>
  <c r="H1212" i="3" l="1"/>
  <c r="I1212" i="3"/>
  <c r="G1213" i="3"/>
  <c r="D1214" i="3"/>
  <c r="E1214" i="3" s="1"/>
  <c r="I1213" i="3" l="1"/>
  <c r="H1213" i="3"/>
  <c r="G1214" i="3"/>
  <c r="D1215" i="3"/>
  <c r="E1215" i="3" s="1"/>
  <c r="D1216" i="3" l="1"/>
  <c r="E1216" i="3" s="1"/>
  <c r="G1215" i="3"/>
  <c r="I1214" i="3"/>
  <c r="H1214" i="3"/>
  <c r="H1215" i="3" l="1"/>
  <c r="I1215" i="3"/>
  <c r="D1217" i="3"/>
  <c r="E1217" i="3" s="1"/>
  <c r="G1216" i="3"/>
  <c r="H1216" i="3" l="1"/>
  <c r="I1216" i="3"/>
  <c r="G1217" i="3"/>
  <c r="D1218" i="3"/>
  <c r="E1218" i="3" s="1"/>
  <c r="I1217" i="3" l="1"/>
  <c r="H1217" i="3"/>
  <c r="G1218" i="3"/>
  <c r="D1219" i="3"/>
  <c r="E1219" i="3" s="1"/>
  <c r="I1218" i="3" l="1"/>
  <c r="H1218" i="3"/>
  <c r="D1220" i="3"/>
  <c r="E1220" i="3" s="1"/>
  <c r="G1219" i="3"/>
  <c r="G1220" i="3" l="1"/>
  <c r="D1221" i="3"/>
  <c r="E1221" i="3" s="1"/>
  <c r="I1219" i="3"/>
  <c r="H1219" i="3"/>
  <c r="G1221" i="3" l="1"/>
  <c r="D1222" i="3"/>
  <c r="E1222" i="3" s="1"/>
  <c r="H1220" i="3"/>
  <c r="I1220" i="3"/>
  <c r="G1222" i="3" l="1"/>
  <c r="D1223" i="3"/>
  <c r="E1223" i="3" s="1"/>
  <c r="I1221" i="3"/>
  <c r="H1221" i="3"/>
  <c r="D1224" i="3" l="1"/>
  <c r="E1224" i="3" s="1"/>
  <c r="G1223" i="3"/>
  <c r="I1222" i="3"/>
  <c r="H1222" i="3"/>
  <c r="I1223" i="3" l="1"/>
  <c r="H1223" i="3"/>
  <c r="D1225" i="3"/>
  <c r="E1225" i="3" s="1"/>
  <c r="G1224" i="3"/>
  <c r="G1225" i="3" l="1"/>
  <c r="D1226" i="3"/>
  <c r="E1226" i="3" s="1"/>
  <c r="I1224" i="3"/>
  <c r="H1224" i="3"/>
  <c r="G1226" i="3" l="1"/>
  <c r="D1227" i="3"/>
  <c r="E1227" i="3" s="1"/>
  <c r="I1225" i="3"/>
  <c r="H1225" i="3"/>
  <c r="G1227" i="3" l="1"/>
  <c r="D1228" i="3"/>
  <c r="E1228" i="3" s="1"/>
  <c r="I1226" i="3"/>
  <c r="H1226" i="3"/>
  <c r="G1228" i="3" l="1"/>
  <c r="D1229" i="3"/>
  <c r="E1229" i="3" s="1"/>
  <c r="I1227" i="3"/>
  <c r="H1227" i="3"/>
  <c r="G1229" i="3" l="1"/>
  <c r="D1230" i="3"/>
  <c r="E1230" i="3" s="1"/>
  <c r="H1228" i="3"/>
  <c r="I1228" i="3"/>
  <c r="G1230" i="3" l="1"/>
  <c r="D1231" i="3"/>
  <c r="E1231" i="3" s="1"/>
  <c r="I1229" i="3"/>
  <c r="H1229" i="3"/>
  <c r="D1232" i="3" l="1"/>
  <c r="E1232" i="3" s="1"/>
  <c r="G1231" i="3"/>
  <c r="I1230" i="3"/>
  <c r="H1230" i="3"/>
  <c r="I1231" i="3" l="1"/>
  <c r="H1231" i="3"/>
  <c r="D1233" i="3"/>
  <c r="E1233" i="3" s="1"/>
  <c r="G1232" i="3"/>
  <c r="I1232" i="3" l="1"/>
  <c r="H1232" i="3"/>
  <c r="G1233" i="3"/>
  <c r="D1234" i="3"/>
  <c r="E1234" i="3" s="1"/>
  <c r="I1233" i="3" l="1"/>
  <c r="H1233" i="3"/>
  <c r="G1234" i="3"/>
  <c r="D1235" i="3"/>
  <c r="E1235" i="3" s="1"/>
  <c r="G1235" i="3" l="1"/>
  <c r="D1236" i="3"/>
  <c r="E1236" i="3" s="1"/>
  <c r="H1234" i="3"/>
  <c r="I1234" i="3"/>
  <c r="G1236" i="3" l="1"/>
  <c r="D1237" i="3"/>
  <c r="E1237" i="3" s="1"/>
  <c r="I1235" i="3"/>
  <c r="H1235" i="3"/>
  <c r="G1237" i="3" l="1"/>
  <c r="D1238" i="3"/>
  <c r="E1238" i="3" s="1"/>
  <c r="H1236" i="3"/>
  <c r="I1236" i="3"/>
  <c r="G1238" i="3" l="1"/>
  <c r="D1239" i="3"/>
  <c r="E1239" i="3" s="1"/>
  <c r="I1237" i="3"/>
  <c r="H1237" i="3"/>
  <c r="D1240" i="3" l="1"/>
  <c r="E1240" i="3" s="1"/>
  <c r="G1239" i="3"/>
  <c r="I1238" i="3"/>
  <c r="H1238" i="3"/>
  <c r="I1239" i="3" l="1"/>
  <c r="H1239" i="3"/>
  <c r="D1241" i="3"/>
  <c r="E1241" i="3" s="1"/>
  <c r="G1240" i="3"/>
  <c r="I1240" i="3" l="1"/>
  <c r="H1240" i="3"/>
  <c r="G1241" i="3"/>
  <c r="D1242" i="3"/>
  <c r="E1242" i="3" s="1"/>
  <c r="G1242" i="3" l="1"/>
  <c r="D1243" i="3"/>
  <c r="E1243" i="3" s="1"/>
  <c r="I1241" i="3"/>
  <c r="H1241" i="3"/>
  <c r="G1243" i="3" l="1"/>
  <c r="D1244" i="3"/>
  <c r="E1244" i="3" s="1"/>
  <c r="I1242" i="3"/>
  <c r="H1242" i="3"/>
  <c r="G1244" i="3" l="1"/>
  <c r="D1245" i="3"/>
  <c r="E1245" i="3" s="1"/>
  <c r="H1243" i="3"/>
  <c r="I1243" i="3"/>
  <c r="G1245" i="3" l="1"/>
  <c r="D1246" i="3"/>
  <c r="E1246" i="3" s="1"/>
  <c r="I1244" i="3"/>
  <c r="H1244" i="3"/>
  <c r="D1247" i="3" l="1"/>
  <c r="E1247" i="3" s="1"/>
  <c r="G1246" i="3"/>
  <c r="I1245" i="3"/>
  <c r="H1245" i="3"/>
  <c r="I1246" i="3" l="1"/>
  <c r="H1246" i="3"/>
  <c r="D1248" i="3"/>
  <c r="E1248" i="3" s="1"/>
  <c r="G1247" i="3"/>
  <c r="I1247" i="3" l="1"/>
  <c r="H1247" i="3"/>
  <c r="G1248" i="3"/>
  <c r="D1249" i="3"/>
  <c r="E1249" i="3" s="1"/>
  <c r="G1249" i="3" l="1"/>
  <c r="D1250" i="3"/>
  <c r="E1250" i="3" s="1"/>
  <c r="I1248" i="3"/>
  <c r="H1248" i="3"/>
  <c r="G1250" i="3" l="1"/>
  <c r="D1251" i="3"/>
  <c r="E1251" i="3" s="1"/>
  <c r="I1249" i="3"/>
  <c r="H1249" i="3"/>
  <c r="G1251" i="3" l="1"/>
  <c r="D1252" i="3"/>
  <c r="E1252" i="3" s="1"/>
  <c r="H1250" i="3"/>
  <c r="I1250" i="3"/>
  <c r="G1252" i="3" l="1"/>
  <c r="D1253" i="3"/>
  <c r="E1253" i="3" s="1"/>
  <c r="H1251" i="3"/>
  <c r="I1251" i="3"/>
  <c r="G1253" i="3" l="1"/>
  <c r="D1254" i="3"/>
  <c r="E1254" i="3" s="1"/>
  <c r="I1252" i="3"/>
  <c r="H1252" i="3"/>
  <c r="D1255" i="3" l="1"/>
  <c r="E1255" i="3" s="1"/>
  <c r="G1254" i="3"/>
  <c r="I1253" i="3"/>
  <c r="H1253" i="3"/>
  <c r="I1254" i="3" l="1"/>
  <c r="H1254" i="3"/>
  <c r="D1256" i="3"/>
  <c r="E1256" i="3" s="1"/>
  <c r="G1255" i="3"/>
  <c r="I1255" i="3" l="1"/>
  <c r="H1255" i="3"/>
  <c r="G1256" i="3"/>
  <c r="D1257" i="3"/>
  <c r="E1257" i="3" s="1"/>
  <c r="G1257" i="3" l="1"/>
  <c r="D1258" i="3"/>
  <c r="E1258" i="3" s="1"/>
  <c r="I1256" i="3"/>
  <c r="H1256" i="3"/>
  <c r="G1258" i="3" l="1"/>
  <c r="D1259" i="3"/>
  <c r="E1259" i="3" s="1"/>
  <c r="I1257" i="3"/>
  <c r="H1257" i="3"/>
  <c r="G1259" i="3" l="1"/>
  <c r="D1260" i="3"/>
  <c r="E1260" i="3" s="1"/>
  <c r="I1258" i="3"/>
  <c r="H1258" i="3"/>
  <c r="G1260" i="3" l="1"/>
  <c r="D1261" i="3"/>
  <c r="E1261" i="3" s="1"/>
  <c r="H1259" i="3"/>
  <c r="I1259" i="3"/>
  <c r="G1261" i="3" l="1"/>
  <c r="D1262" i="3"/>
  <c r="E1262" i="3" s="1"/>
  <c r="I1260" i="3"/>
  <c r="H1260" i="3"/>
  <c r="D1263" i="3" l="1"/>
  <c r="E1263" i="3" s="1"/>
  <c r="G1262" i="3"/>
  <c r="I1261" i="3"/>
  <c r="H1261" i="3"/>
  <c r="I1262" i="3" l="1"/>
  <c r="H1262" i="3"/>
  <c r="D1264" i="3"/>
  <c r="E1264" i="3" s="1"/>
  <c r="G1263" i="3"/>
  <c r="I1263" i="3" l="1"/>
  <c r="H1263" i="3"/>
  <c r="G1264" i="3"/>
  <c r="D1265" i="3"/>
  <c r="E1265" i="3" s="1"/>
  <c r="G1265" i="3" l="1"/>
  <c r="D1266" i="3"/>
  <c r="E1266" i="3" s="1"/>
  <c r="I1264" i="3"/>
  <c r="H1264" i="3"/>
  <c r="G1266" i="3" l="1"/>
  <c r="D1267" i="3"/>
  <c r="E1267" i="3" s="1"/>
  <c r="I1265" i="3"/>
  <c r="H1265" i="3"/>
  <c r="G1267" i="3" l="1"/>
  <c r="D1268" i="3"/>
  <c r="E1268" i="3" s="1"/>
  <c r="I1266" i="3"/>
  <c r="H1266" i="3"/>
  <c r="G1268" i="3" l="1"/>
  <c r="D1269" i="3"/>
  <c r="E1269" i="3" s="1"/>
  <c r="H1267" i="3"/>
  <c r="I1267" i="3"/>
  <c r="G1269" i="3" l="1"/>
  <c r="D1270" i="3"/>
  <c r="E1270" i="3" s="1"/>
  <c r="I1268" i="3"/>
  <c r="H1268" i="3"/>
  <c r="D1271" i="3" l="1"/>
  <c r="E1271" i="3" s="1"/>
  <c r="G1270" i="3"/>
  <c r="I1269" i="3"/>
  <c r="H1269" i="3"/>
  <c r="I1270" i="3" l="1"/>
  <c r="H1270" i="3"/>
  <c r="D1272" i="3"/>
  <c r="E1272" i="3" s="1"/>
  <c r="G1271" i="3"/>
  <c r="G1272" i="3" l="1"/>
  <c r="D1273" i="3"/>
  <c r="E1273" i="3" s="1"/>
  <c r="I1271" i="3"/>
  <c r="H1271" i="3"/>
  <c r="G1273" i="3" l="1"/>
  <c r="D1274" i="3"/>
  <c r="E1274" i="3" s="1"/>
  <c r="I1272" i="3"/>
  <c r="H1272" i="3"/>
  <c r="G1274" i="3" l="1"/>
  <c r="D1275" i="3"/>
  <c r="E1275" i="3" s="1"/>
  <c r="I1273" i="3"/>
  <c r="H1273" i="3"/>
  <c r="G1275" i="3" l="1"/>
  <c r="D1276" i="3"/>
  <c r="E1276" i="3" s="1"/>
  <c r="I1274" i="3"/>
  <c r="H1274" i="3"/>
  <c r="G1276" i="3" l="1"/>
  <c r="D1277" i="3"/>
  <c r="E1277" i="3" s="1"/>
  <c r="H1275" i="3"/>
  <c r="I1275" i="3"/>
  <c r="G1277" i="3" l="1"/>
  <c r="D1278" i="3"/>
  <c r="E1278" i="3" s="1"/>
  <c r="I1276" i="3"/>
  <c r="H1276" i="3"/>
  <c r="D1279" i="3" l="1"/>
  <c r="E1279" i="3" s="1"/>
  <c r="G1278" i="3"/>
  <c r="I1277" i="3"/>
  <c r="H1277" i="3"/>
  <c r="I1278" i="3" l="1"/>
  <c r="H1278" i="3"/>
  <c r="D1280" i="3"/>
  <c r="E1280" i="3" s="1"/>
  <c r="G1279" i="3"/>
  <c r="I1279" i="3" l="1"/>
  <c r="H1279" i="3"/>
  <c r="G1280" i="3"/>
  <c r="D1281" i="3"/>
  <c r="E1281" i="3" s="1"/>
  <c r="G1281" i="3" l="1"/>
  <c r="D1282" i="3"/>
  <c r="E1282" i="3" s="1"/>
  <c r="I1280" i="3"/>
  <c r="H1280" i="3"/>
  <c r="G1282" i="3" l="1"/>
  <c r="D1283" i="3"/>
  <c r="E1283" i="3" s="1"/>
  <c r="I1281" i="3"/>
  <c r="H1281" i="3"/>
  <c r="G1283" i="3" l="1"/>
  <c r="D1284" i="3"/>
  <c r="E1284" i="3" s="1"/>
  <c r="I1282" i="3"/>
  <c r="H1282" i="3"/>
  <c r="G1284" i="3" l="1"/>
  <c r="D1285" i="3"/>
  <c r="E1285" i="3" s="1"/>
  <c r="H1283" i="3"/>
  <c r="I1283" i="3"/>
  <c r="G1285" i="3" l="1"/>
  <c r="D1286" i="3"/>
  <c r="E1286" i="3" s="1"/>
  <c r="I1284" i="3"/>
  <c r="H1284" i="3"/>
  <c r="D1287" i="3" l="1"/>
  <c r="E1287" i="3" s="1"/>
  <c r="G1286" i="3"/>
  <c r="I1285" i="3"/>
  <c r="H1285" i="3"/>
  <c r="I1286" i="3" l="1"/>
  <c r="H1286" i="3"/>
  <c r="D1288" i="3"/>
  <c r="E1288" i="3" s="1"/>
  <c r="G1287" i="3"/>
  <c r="G1288" i="3" l="1"/>
  <c r="D1289" i="3"/>
  <c r="E1289" i="3" s="1"/>
  <c r="I1287" i="3"/>
  <c r="H1287" i="3"/>
  <c r="G1289" i="3" l="1"/>
  <c r="D1290" i="3"/>
  <c r="E1290" i="3" s="1"/>
  <c r="I1288" i="3"/>
  <c r="H1288" i="3"/>
  <c r="G1290" i="3" l="1"/>
  <c r="D1291" i="3"/>
  <c r="E1291" i="3" s="1"/>
  <c r="I1289" i="3"/>
  <c r="H1289" i="3"/>
  <c r="G1291" i="3" l="1"/>
  <c r="D1292" i="3"/>
  <c r="E1292" i="3" s="1"/>
  <c r="I1290" i="3"/>
  <c r="H1290" i="3"/>
  <c r="G1292" i="3" l="1"/>
  <c r="D1293" i="3"/>
  <c r="E1293" i="3" s="1"/>
  <c r="H1291" i="3"/>
  <c r="I1291" i="3"/>
  <c r="G1293" i="3" l="1"/>
  <c r="D1294" i="3"/>
  <c r="E1294" i="3" s="1"/>
  <c r="I1292" i="3"/>
  <c r="H1292" i="3"/>
  <c r="D1295" i="3" l="1"/>
  <c r="E1295" i="3" s="1"/>
  <c r="G1294" i="3"/>
  <c r="I1293" i="3"/>
  <c r="H1293" i="3"/>
  <c r="I1294" i="3" l="1"/>
  <c r="H1294" i="3"/>
  <c r="D1296" i="3"/>
  <c r="E1296" i="3" s="1"/>
  <c r="G1295" i="3"/>
  <c r="G1296" i="3" l="1"/>
  <c r="D1297" i="3"/>
  <c r="E1297" i="3" s="1"/>
  <c r="I1295" i="3"/>
  <c r="H1295" i="3"/>
  <c r="G1297" i="3" l="1"/>
  <c r="D1298" i="3"/>
  <c r="E1298" i="3" s="1"/>
  <c r="I1296" i="3"/>
  <c r="H1296" i="3"/>
  <c r="G1298" i="3" l="1"/>
  <c r="D1299" i="3"/>
  <c r="E1299" i="3" s="1"/>
  <c r="I1297" i="3"/>
  <c r="H1297" i="3"/>
  <c r="G1299" i="3" l="1"/>
  <c r="D1300" i="3"/>
  <c r="E1300" i="3" s="1"/>
  <c r="I1298" i="3"/>
  <c r="H1298" i="3"/>
  <c r="G1300" i="3" l="1"/>
  <c r="D1301" i="3"/>
  <c r="E1301" i="3" s="1"/>
  <c r="H1299" i="3"/>
  <c r="I1299" i="3"/>
  <c r="G1301" i="3" l="1"/>
  <c r="D1302" i="3"/>
  <c r="E1302" i="3" s="1"/>
  <c r="I1300" i="3"/>
  <c r="H1300" i="3"/>
  <c r="D1303" i="3" l="1"/>
  <c r="E1303" i="3" s="1"/>
  <c r="G1302" i="3"/>
  <c r="I1301" i="3"/>
  <c r="H1301" i="3"/>
  <c r="I1302" i="3" l="1"/>
  <c r="H1302" i="3"/>
  <c r="D1304" i="3"/>
  <c r="E1304" i="3" s="1"/>
  <c r="G1303" i="3"/>
  <c r="G1304" i="3" l="1"/>
  <c r="D1305" i="3"/>
  <c r="E1305" i="3" s="1"/>
  <c r="I1303" i="3"/>
  <c r="H1303" i="3"/>
  <c r="G1305" i="3" l="1"/>
  <c r="D1306" i="3"/>
  <c r="E1306" i="3" s="1"/>
  <c r="I1304" i="3"/>
  <c r="H1304" i="3"/>
  <c r="G1306" i="3" l="1"/>
  <c r="D1307" i="3"/>
  <c r="E1307" i="3" s="1"/>
  <c r="I1305" i="3"/>
  <c r="H1305" i="3"/>
  <c r="G1307" i="3" l="1"/>
  <c r="D1308" i="3"/>
  <c r="E1308" i="3" s="1"/>
  <c r="I1306" i="3"/>
  <c r="H1306" i="3"/>
  <c r="G1308" i="3" l="1"/>
  <c r="D1309" i="3"/>
  <c r="E1309" i="3" s="1"/>
  <c r="H1307" i="3"/>
  <c r="I1307" i="3"/>
  <c r="G1309" i="3" l="1"/>
  <c r="D1310" i="3"/>
  <c r="E1310" i="3" s="1"/>
  <c r="I1308" i="3"/>
  <c r="H1308" i="3"/>
  <c r="D1311" i="3" l="1"/>
  <c r="E1311" i="3" s="1"/>
  <c r="G1310" i="3"/>
  <c r="I1309" i="3"/>
  <c r="H1309" i="3"/>
  <c r="I1310" i="3" l="1"/>
  <c r="H1310" i="3"/>
  <c r="D1312" i="3"/>
  <c r="E1312" i="3" s="1"/>
  <c r="G1311" i="3"/>
  <c r="G1312" i="3" l="1"/>
  <c r="D1313" i="3"/>
  <c r="E1313" i="3" s="1"/>
  <c r="I1311" i="3"/>
  <c r="H1311" i="3"/>
  <c r="G1313" i="3" l="1"/>
  <c r="D1314" i="3"/>
  <c r="E1314" i="3" s="1"/>
  <c r="I1312" i="3"/>
  <c r="H1312" i="3"/>
  <c r="G1314" i="3" l="1"/>
  <c r="D1315" i="3"/>
  <c r="E1315" i="3" s="1"/>
  <c r="I1313" i="3"/>
  <c r="H1313" i="3"/>
  <c r="G1315" i="3" l="1"/>
  <c r="D1316" i="3"/>
  <c r="E1316" i="3" s="1"/>
  <c r="I1314" i="3"/>
  <c r="H1314" i="3"/>
  <c r="G1316" i="3" l="1"/>
  <c r="D1317" i="3"/>
  <c r="E1317" i="3" s="1"/>
  <c r="H1315" i="3"/>
  <c r="I1315" i="3"/>
  <c r="G1317" i="3" l="1"/>
  <c r="D1318" i="3"/>
  <c r="E1318" i="3" s="1"/>
  <c r="I1316" i="3"/>
  <c r="H1316" i="3"/>
  <c r="D1319" i="3" l="1"/>
  <c r="E1319" i="3" s="1"/>
  <c r="G1318" i="3"/>
  <c r="I1317" i="3"/>
  <c r="H1317" i="3"/>
  <c r="I1318" i="3" l="1"/>
  <c r="H1318" i="3"/>
  <c r="D1320" i="3"/>
  <c r="E1320" i="3" s="1"/>
  <c r="G1319" i="3"/>
  <c r="I1319" i="3" l="1"/>
  <c r="H1319" i="3"/>
  <c r="G1320" i="3"/>
  <c r="D1321" i="3"/>
  <c r="E1321" i="3" s="1"/>
  <c r="G1321" i="3" l="1"/>
  <c r="D1322" i="3"/>
  <c r="E1322" i="3" s="1"/>
  <c r="I1320" i="3"/>
  <c r="H1320" i="3"/>
  <c r="G1322" i="3" l="1"/>
  <c r="D1323" i="3"/>
  <c r="E1323" i="3" s="1"/>
  <c r="I1321" i="3"/>
  <c r="H1321" i="3"/>
  <c r="G1323" i="3" l="1"/>
  <c r="D1324" i="3"/>
  <c r="E1324" i="3" s="1"/>
  <c r="I1322" i="3"/>
  <c r="H1322" i="3"/>
  <c r="G1324" i="3" l="1"/>
  <c r="D1325" i="3"/>
  <c r="E1325" i="3" s="1"/>
  <c r="H1323" i="3"/>
  <c r="I1323" i="3"/>
  <c r="G1325" i="3" l="1"/>
  <c r="D1326" i="3"/>
  <c r="E1326" i="3" s="1"/>
  <c r="I1324" i="3"/>
  <c r="H1324" i="3"/>
  <c r="D1327" i="3" l="1"/>
  <c r="E1327" i="3" s="1"/>
  <c r="G1326" i="3"/>
  <c r="I1325" i="3"/>
  <c r="H1325" i="3"/>
  <c r="I1326" i="3" l="1"/>
  <c r="H1326" i="3"/>
  <c r="D1328" i="3"/>
  <c r="E1328" i="3" s="1"/>
  <c r="G1327" i="3"/>
  <c r="I1327" i="3" l="1"/>
  <c r="H1327" i="3"/>
  <c r="G1328" i="3"/>
  <c r="D1329" i="3"/>
  <c r="E1329" i="3" s="1"/>
  <c r="I1328" i="3" l="1"/>
  <c r="H1328" i="3"/>
  <c r="G1329" i="3"/>
  <c r="D1330" i="3"/>
  <c r="E1330" i="3" s="1"/>
  <c r="G1330" i="3" l="1"/>
  <c r="D1331" i="3"/>
  <c r="E1331" i="3" s="1"/>
  <c r="I1329" i="3"/>
  <c r="H1329" i="3"/>
  <c r="G1331" i="3" l="1"/>
  <c r="D1332" i="3"/>
  <c r="E1332" i="3" s="1"/>
  <c r="I1330" i="3"/>
  <c r="H1330" i="3"/>
  <c r="G1332" i="3" l="1"/>
  <c r="D1333" i="3"/>
  <c r="E1333" i="3" s="1"/>
  <c r="H1331" i="3"/>
  <c r="I1331" i="3"/>
  <c r="G1333" i="3" l="1"/>
  <c r="D1334" i="3"/>
  <c r="E1334" i="3" s="1"/>
  <c r="I1332" i="3"/>
  <c r="H1332" i="3"/>
  <c r="D1335" i="3" l="1"/>
  <c r="E1335" i="3" s="1"/>
  <c r="G1334" i="3"/>
  <c r="I1333" i="3"/>
  <c r="H1333" i="3"/>
  <c r="I1334" i="3" l="1"/>
  <c r="H1334" i="3"/>
  <c r="D1336" i="3"/>
  <c r="E1336" i="3" s="1"/>
  <c r="G1335" i="3"/>
  <c r="G1336" i="3" l="1"/>
  <c r="D1337" i="3"/>
  <c r="E1337" i="3" s="1"/>
  <c r="I1335" i="3"/>
  <c r="H1335" i="3"/>
  <c r="G1337" i="3" l="1"/>
  <c r="D1338" i="3"/>
  <c r="E1338" i="3" s="1"/>
  <c r="I1336" i="3"/>
  <c r="H1336" i="3"/>
  <c r="G1338" i="3" l="1"/>
  <c r="D1339" i="3"/>
  <c r="E1339" i="3" s="1"/>
  <c r="I1337" i="3"/>
  <c r="H1337" i="3"/>
  <c r="G1339" i="3" l="1"/>
  <c r="D1340" i="3"/>
  <c r="E1340" i="3" s="1"/>
  <c r="I1338" i="3"/>
  <c r="H1338" i="3"/>
  <c r="G1340" i="3" l="1"/>
  <c r="D1341" i="3"/>
  <c r="E1341" i="3" s="1"/>
  <c r="H1339" i="3"/>
  <c r="I1339" i="3"/>
  <c r="G1341" i="3" l="1"/>
  <c r="D1342" i="3"/>
  <c r="E1342" i="3" s="1"/>
  <c r="I1340" i="3"/>
  <c r="H1340" i="3"/>
  <c r="D1343" i="3" l="1"/>
  <c r="E1343" i="3" s="1"/>
  <c r="G1342" i="3"/>
  <c r="I1341" i="3"/>
  <c r="H1341" i="3"/>
  <c r="I1342" i="3" l="1"/>
  <c r="H1342" i="3"/>
  <c r="D1344" i="3"/>
  <c r="E1344" i="3" s="1"/>
  <c r="G1343" i="3"/>
  <c r="G1344" i="3" l="1"/>
  <c r="D1345" i="3"/>
  <c r="E1345" i="3" s="1"/>
  <c r="I1343" i="3"/>
  <c r="H1343" i="3"/>
  <c r="G1345" i="3" l="1"/>
  <c r="D1346" i="3"/>
  <c r="E1346" i="3" s="1"/>
  <c r="I1344" i="3"/>
  <c r="H1344" i="3"/>
  <c r="G1346" i="3" l="1"/>
  <c r="D1347" i="3"/>
  <c r="E1347" i="3" s="1"/>
  <c r="I1345" i="3"/>
  <c r="H1345" i="3"/>
  <c r="G1347" i="3" l="1"/>
  <c r="D1348" i="3"/>
  <c r="E1348" i="3" s="1"/>
  <c r="I1346" i="3"/>
  <c r="H1346" i="3"/>
  <c r="G1348" i="3" l="1"/>
  <c r="D1349" i="3"/>
  <c r="E1349" i="3" s="1"/>
  <c r="H1347" i="3"/>
  <c r="I1347" i="3"/>
  <c r="G1349" i="3" l="1"/>
  <c r="D1350" i="3"/>
  <c r="E1350" i="3" s="1"/>
  <c r="I1348" i="3"/>
  <c r="H1348" i="3"/>
  <c r="D1351" i="3" l="1"/>
  <c r="E1351" i="3" s="1"/>
  <c r="G1350" i="3"/>
  <c r="I1349" i="3"/>
  <c r="H1349" i="3"/>
  <c r="I1350" i="3" l="1"/>
  <c r="H1350" i="3"/>
  <c r="D1352" i="3"/>
  <c r="E1352" i="3" s="1"/>
  <c r="G1351" i="3"/>
  <c r="I1351" i="3" l="1"/>
  <c r="H1351" i="3"/>
  <c r="G1352" i="3"/>
  <c r="D1353" i="3"/>
  <c r="E1353" i="3" s="1"/>
  <c r="G1353" i="3" l="1"/>
  <c r="D1354" i="3"/>
  <c r="E1354" i="3" s="1"/>
  <c r="I1352" i="3"/>
  <c r="H1352" i="3"/>
  <c r="G1354" i="3" l="1"/>
  <c r="D1355" i="3"/>
  <c r="E1355" i="3" s="1"/>
  <c r="I1353" i="3"/>
  <c r="H1353" i="3"/>
  <c r="G1355" i="3" l="1"/>
  <c r="D1356" i="3"/>
  <c r="E1356" i="3" s="1"/>
  <c r="I1354" i="3"/>
  <c r="H1354" i="3"/>
  <c r="G1356" i="3" l="1"/>
  <c r="D1357" i="3"/>
  <c r="E1357" i="3" s="1"/>
  <c r="H1355" i="3"/>
  <c r="I1355" i="3"/>
  <c r="G1357" i="3" l="1"/>
  <c r="D1358" i="3"/>
  <c r="E1358" i="3" s="1"/>
  <c r="I1356" i="3"/>
  <c r="H1356" i="3"/>
  <c r="D1359" i="3" l="1"/>
  <c r="E1359" i="3" s="1"/>
  <c r="G1358" i="3"/>
  <c r="I1357" i="3"/>
  <c r="H1357" i="3"/>
  <c r="I1358" i="3" l="1"/>
  <c r="H1358" i="3"/>
  <c r="D1360" i="3"/>
  <c r="E1360" i="3" s="1"/>
  <c r="G1359" i="3"/>
  <c r="G1360" i="3" l="1"/>
  <c r="D1361" i="3"/>
  <c r="E1361" i="3" s="1"/>
  <c r="I1359" i="3"/>
  <c r="H1359" i="3"/>
  <c r="G1361" i="3" l="1"/>
  <c r="D1362" i="3"/>
  <c r="E1362" i="3" s="1"/>
  <c r="I1360" i="3"/>
  <c r="H1360" i="3"/>
  <c r="G1362" i="3" l="1"/>
  <c r="D1363" i="3"/>
  <c r="E1363" i="3" s="1"/>
  <c r="I1361" i="3"/>
  <c r="H1361" i="3"/>
  <c r="G1363" i="3" l="1"/>
  <c r="D1364" i="3"/>
  <c r="E1364" i="3" s="1"/>
  <c r="I1362" i="3"/>
  <c r="H1362" i="3"/>
  <c r="G1364" i="3" l="1"/>
  <c r="D1365" i="3"/>
  <c r="E1365" i="3" s="1"/>
  <c r="H1363" i="3"/>
  <c r="I1363" i="3"/>
  <c r="G1365" i="3" l="1"/>
  <c r="D1366" i="3"/>
  <c r="E1366" i="3" s="1"/>
  <c r="I1364" i="3"/>
  <c r="H1364" i="3"/>
  <c r="D1367" i="3" l="1"/>
  <c r="E1367" i="3" s="1"/>
  <c r="G1366" i="3"/>
  <c r="I1365" i="3"/>
  <c r="H1365" i="3"/>
  <c r="I1366" i="3" l="1"/>
  <c r="H1366" i="3"/>
  <c r="D1368" i="3"/>
  <c r="E1368" i="3" s="1"/>
  <c r="G1367" i="3"/>
  <c r="I1367" i="3" l="1"/>
  <c r="H1367" i="3"/>
  <c r="G1368" i="3"/>
  <c r="D1369" i="3"/>
  <c r="E1369" i="3" s="1"/>
  <c r="I1368" i="3" l="1"/>
  <c r="H1368" i="3"/>
  <c r="G1369" i="3"/>
  <c r="D1370" i="3"/>
  <c r="E1370" i="3" s="1"/>
  <c r="G1370" i="3" l="1"/>
  <c r="D1371" i="3"/>
  <c r="E1371" i="3" s="1"/>
  <c r="I1369" i="3"/>
  <c r="H1369" i="3"/>
  <c r="G1371" i="3" l="1"/>
  <c r="D1372" i="3"/>
  <c r="E1372" i="3" s="1"/>
  <c r="I1370" i="3"/>
  <c r="H1370" i="3"/>
  <c r="G1372" i="3" l="1"/>
  <c r="D1373" i="3"/>
  <c r="E1373" i="3" s="1"/>
  <c r="H1371" i="3"/>
  <c r="I1371" i="3"/>
  <c r="G1373" i="3" l="1"/>
  <c r="D1374" i="3"/>
  <c r="E1374" i="3" s="1"/>
  <c r="I1372" i="3"/>
  <c r="H1372" i="3"/>
  <c r="D1375" i="3" l="1"/>
  <c r="E1375" i="3" s="1"/>
  <c r="G1374" i="3"/>
  <c r="I1373" i="3"/>
  <c r="H1373" i="3"/>
  <c r="I1374" i="3" l="1"/>
  <c r="H1374" i="3"/>
  <c r="D1376" i="3"/>
  <c r="E1376" i="3" s="1"/>
  <c r="G1375" i="3"/>
  <c r="G1376" i="3" l="1"/>
  <c r="D1377" i="3"/>
  <c r="E1377" i="3" s="1"/>
  <c r="I1375" i="3"/>
  <c r="H1375" i="3"/>
  <c r="G1377" i="3" l="1"/>
  <c r="D1378" i="3"/>
  <c r="E1378" i="3" s="1"/>
  <c r="I1376" i="3"/>
  <c r="H1376" i="3"/>
  <c r="G1378" i="3" l="1"/>
  <c r="D1379" i="3"/>
  <c r="E1379" i="3" s="1"/>
  <c r="I1377" i="3"/>
  <c r="H1377" i="3"/>
  <c r="G1379" i="3" l="1"/>
  <c r="D1380" i="3"/>
  <c r="E1380" i="3" s="1"/>
  <c r="I1378" i="3"/>
  <c r="H1378" i="3"/>
  <c r="G1380" i="3" l="1"/>
  <c r="D1381" i="3"/>
  <c r="E1381" i="3" s="1"/>
  <c r="H1379" i="3"/>
  <c r="I1379" i="3"/>
  <c r="D1382" i="3" l="1"/>
  <c r="E1382" i="3" s="1"/>
  <c r="G1381" i="3"/>
  <c r="I1380" i="3"/>
  <c r="H1380" i="3"/>
  <c r="I1381" i="3" l="1"/>
  <c r="H1381" i="3"/>
  <c r="D1383" i="3"/>
  <c r="E1383" i="3" s="1"/>
  <c r="G1382" i="3"/>
  <c r="G1383" i="3" l="1"/>
  <c r="D1384" i="3"/>
  <c r="E1384" i="3" s="1"/>
  <c r="H1382" i="3"/>
  <c r="I1382" i="3"/>
  <c r="G1384" i="3" l="1"/>
  <c r="D1385" i="3"/>
  <c r="E1385" i="3" s="1"/>
  <c r="I1383" i="3"/>
  <c r="H1383" i="3"/>
  <c r="D1386" i="3" l="1"/>
  <c r="E1386" i="3" s="1"/>
  <c r="G1385" i="3"/>
  <c r="H1384" i="3"/>
  <c r="I1384" i="3"/>
  <c r="I1385" i="3" l="1"/>
  <c r="H1385" i="3"/>
  <c r="D1387" i="3"/>
  <c r="E1387" i="3" s="1"/>
  <c r="G1386" i="3"/>
  <c r="G1387" i="3" l="1"/>
  <c r="D1388" i="3"/>
  <c r="E1388" i="3" s="1"/>
  <c r="I1386" i="3"/>
  <c r="H1386" i="3"/>
  <c r="G1388" i="3" l="1"/>
  <c r="D1389" i="3"/>
  <c r="E1389" i="3" s="1"/>
  <c r="I1387" i="3"/>
  <c r="H1387" i="3"/>
  <c r="G1389" i="3" l="1"/>
  <c r="D1390" i="3"/>
  <c r="E1390" i="3" s="1"/>
  <c r="I1388" i="3"/>
  <c r="H1388" i="3"/>
  <c r="G1390" i="3" l="1"/>
  <c r="D1391" i="3"/>
  <c r="E1391" i="3" s="1"/>
  <c r="H1389" i="3"/>
  <c r="I1389" i="3"/>
  <c r="D1392" i="3" l="1"/>
  <c r="E1392" i="3" s="1"/>
  <c r="G1391" i="3"/>
  <c r="H1390" i="3"/>
  <c r="I1390" i="3"/>
  <c r="I1391" i="3" l="1"/>
  <c r="H1391" i="3"/>
  <c r="G1392" i="3"/>
  <c r="D1393" i="3"/>
  <c r="E1393" i="3" s="1"/>
  <c r="D1394" i="3" l="1"/>
  <c r="E1394" i="3" s="1"/>
  <c r="G1393" i="3"/>
  <c r="I1392" i="3"/>
  <c r="H1392" i="3"/>
  <c r="I1393" i="3" l="1"/>
  <c r="H1393" i="3"/>
  <c r="G1394" i="3"/>
  <c r="D1395" i="3"/>
  <c r="E1395" i="3" s="1"/>
  <c r="G1395" i="3" l="1"/>
  <c r="D1396" i="3"/>
  <c r="E1396" i="3" s="1"/>
  <c r="H1394" i="3"/>
  <c r="I1394" i="3"/>
  <c r="D1397" i="3" l="1"/>
  <c r="E1397" i="3" s="1"/>
  <c r="G1396" i="3"/>
  <c r="I1395" i="3"/>
  <c r="H1395" i="3"/>
  <c r="I1396" i="3" l="1"/>
  <c r="H1396" i="3"/>
  <c r="D1398" i="3"/>
  <c r="E1398" i="3" s="1"/>
  <c r="G1397" i="3"/>
  <c r="G1398" i="3" l="1"/>
  <c r="D1399" i="3"/>
  <c r="E1399" i="3" s="1"/>
  <c r="I1397" i="3"/>
  <c r="H1397" i="3"/>
  <c r="G1399" i="3" l="1"/>
  <c r="D1400" i="3"/>
  <c r="E1400" i="3" s="1"/>
  <c r="H1398" i="3"/>
  <c r="I1398" i="3"/>
  <c r="G1400" i="3" l="1"/>
  <c r="D1401" i="3"/>
  <c r="E1401" i="3" s="1"/>
  <c r="I1399" i="3"/>
  <c r="H1399" i="3"/>
  <c r="D1402" i="3" l="1"/>
  <c r="E1402" i="3" s="1"/>
  <c r="G1401" i="3"/>
  <c r="I1400" i="3"/>
  <c r="H1400" i="3"/>
  <c r="I1401" i="3" l="1"/>
  <c r="H1401" i="3"/>
  <c r="G1402" i="3"/>
  <c r="D1403" i="3"/>
  <c r="E1403" i="3" s="1"/>
  <c r="G1403" i="3" l="1"/>
  <c r="D1404" i="3"/>
  <c r="E1404" i="3" s="1"/>
  <c r="H1402" i="3"/>
  <c r="I1402" i="3"/>
  <c r="D1405" i="3" l="1"/>
  <c r="E1405" i="3" s="1"/>
  <c r="G1404" i="3"/>
  <c r="I1403" i="3"/>
  <c r="H1403" i="3"/>
  <c r="I1404" i="3" l="1"/>
  <c r="H1404" i="3"/>
  <c r="D1406" i="3"/>
  <c r="E1406" i="3" s="1"/>
  <c r="G1405" i="3"/>
  <c r="I1405" i="3" l="1"/>
  <c r="H1405" i="3"/>
  <c r="G1406" i="3"/>
  <c r="D1407" i="3"/>
  <c r="E1407" i="3" s="1"/>
  <c r="G1407" i="3" l="1"/>
  <c r="D1408" i="3"/>
  <c r="E1408" i="3" s="1"/>
  <c r="H1406" i="3"/>
  <c r="I1406" i="3"/>
  <c r="D1409" i="3" l="1"/>
  <c r="E1409" i="3" s="1"/>
  <c r="G1408" i="3"/>
  <c r="I1407" i="3"/>
  <c r="H1407" i="3"/>
  <c r="I1408" i="3" l="1"/>
  <c r="H1408" i="3"/>
  <c r="D1410" i="3"/>
  <c r="E1410" i="3" s="1"/>
  <c r="G1409" i="3"/>
  <c r="G1410" i="3" l="1"/>
  <c r="D1411" i="3"/>
  <c r="E1411" i="3" s="1"/>
  <c r="I1409" i="3"/>
  <c r="H1409" i="3"/>
  <c r="G1411" i="3" l="1"/>
  <c r="D1412" i="3"/>
  <c r="E1412" i="3" s="1"/>
  <c r="H1410" i="3"/>
  <c r="I1410" i="3"/>
  <c r="G1412" i="3" l="1"/>
  <c r="D1413" i="3"/>
  <c r="E1413" i="3" s="1"/>
  <c r="I1411" i="3"/>
  <c r="H1411" i="3"/>
  <c r="D1414" i="3" l="1"/>
  <c r="E1414" i="3" s="1"/>
  <c r="G1413" i="3"/>
  <c r="I1412" i="3"/>
  <c r="H1412" i="3"/>
  <c r="I1413" i="3" l="1"/>
  <c r="H1413" i="3"/>
  <c r="D1415" i="3"/>
  <c r="E1415" i="3" s="1"/>
  <c r="G1414" i="3"/>
  <c r="H1414" i="3" l="1"/>
  <c r="I1414" i="3"/>
  <c r="G1415" i="3"/>
  <c r="D1416" i="3"/>
  <c r="E1416" i="3" s="1"/>
  <c r="G1416" i="3" l="1"/>
  <c r="D1417" i="3"/>
  <c r="E1417" i="3" s="1"/>
  <c r="I1415" i="3"/>
  <c r="H1415" i="3"/>
  <c r="D1418" i="3" l="1"/>
  <c r="E1418" i="3" s="1"/>
  <c r="G1417" i="3"/>
  <c r="I1416" i="3"/>
  <c r="H1416" i="3"/>
  <c r="H1417" i="3" l="1"/>
  <c r="I1417" i="3"/>
  <c r="D1419" i="3"/>
  <c r="E1419" i="3" s="1"/>
  <c r="G1418" i="3"/>
  <c r="I1418" i="3" l="1"/>
  <c r="H1418" i="3"/>
  <c r="G1419" i="3"/>
  <c r="D1420" i="3"/>
  <c r="E1420" i="3" s="1"/>
  <c r="G1420" i="3" l="1"/>
  <c r="D1421" i="3"/>
  <c r="E1421" i="3" s="1"/>
  <c r="I1419" i="3"/>
  <c r="H1419" i="3"/>
  <c r="D1422" i="3" l="1"/>
  <c r="E1422" i="3" s="1"/>
  <c r="G1421" i="3"/>
  <c r="I1420" i="3"/>
  <c r="H1420" i="3"/>
  <c r="I1421" i="3" l="1"/>
  <c r="H1421" i="3"/>
  <c r="G1422" i="3"/>
  <c r="D1423" i="3"/>
  <c r="E1423" i="3" s="1"/>
  <c r="H1422" i="3" l="1"/>
  <c r="I1422" i="3"/>
  <c r="G1423" i="3"/>
  <c r="D1424" i="3"/>
  <c r="E1424" i="3" s="1"/>
  <c r="I1423" i="3" l="1"/>
  <c r="H1423" i="3"/>
  <c r="G1424" i="3"/>
  <c r="D1425" i="3"/>
  <c r="E1425" i="3" s="1"/>
  <c r="I1424" i="3" l="1"/>
  <c r="H1424" i="3"/>
  <c r="D1426" i="3"/>
  <c r="E1426" i="3" s="1"/>
  <c r="G1425" i="3"/>
  <c r="D1427" i="3" l="1"/>
  <c r="E1427" i="3" s="1"/>
  <c r="G1426" i="3"/>
  <c r="I1425" i="3"/>
  <c r="H1425" i="3"/>
  <c r="I1426" i="3" l="1"/>
  <c r="H1426" i="3"/>
  <c r="G1427" i="3"/>
  <c r="D1428" i="3"/>
  <c r="E1428" i="3" s="1"/>
  <c r="I1427" i="3" l="1"/>
  <c r="H1427" i="3"/>
  <c r="G1428" i="3"/>
  <c r="D1429" i="3"/>
  <c r="E1429" i="3" s="1"/>
  <c r="I1428" i="3" l="1"/>
  <c r="H1428" i="3"/>
  <c r="G1429" i="3"/>
  <c r="D1430" i="3"/>
  <c r="E1430" i="3" s="1"/>
  <c r="I1429" i="3" l="1"/>
  <c r="H1429" i="3"/>
  <c r="G1430" i="3"/>
  <c r="D1431" i="3"/>
  <c r="E1431" i="3" s="1"/>
  <c r="G1431" i="3" l="1"/>
  <c r="D1432" i="3"/>
  <c r="E1432" i="3" s="1"/>
  <c r="H1430" i="3"/>
  <c r="I1430" i="3"/>
  <c r="G1432" i="3" l="1"/>
  <c r="D1433" i="3"/>
  <c r="E1433" i="3" s="1"/>
  <c r="I1431" i="3"/>
  <c r="H1431" i="3"/>
  <c r="D1434" i="3" l="1"/>
  <c r="E1434" i="3" s="1"/>
  <c r="G1433" i="3"/>
  <c r="I1432" i="3"/>
  <c r="H1432" i="3"/>
  <c r="I1433" i="3" l="1"/>
  <c r="H1433" i="3"/>
  <c r="D1435" i="3"/>
  <c r="E1435" i="3" s="1"/>
  <c r="G1434" i="3"/>
  <c r="I1434" i="3" l="1"/>
  <c r="H1434" i="3"/>
  <c r="G1435" i="3"/>
  <c r="D1436" i="3"/>
  <c r="E1436" i="3" s="1"/>
  <c r="G1436" i="3" l="1"/>
  <c r="D1437" i="3"/>
  <c r="E1437" i="3" s="1"/>
  <c r="I1435" i="3"/>
  <c r="H1435" i="3"/>
  <c r="G1437" i="3" l="1"/>
  <c r="D1438" i="3"/>
  <c r="E1438" i="3" s="1"/>
  <c r="I1436" i="3"/>
  <c r="H1436" i="3"/>
  <c r="G1438" i="3" l="1"/>
  <c r="D1439" i="3"/>
  <c r="E1439" i="3" s="1"/>
  <c r="I1437" i="3"/>
  <c r="H1437" i="3"/>
  <c r="G1439" i="3" l="1"/>
  <c r="D1440" i="3"/>
  <c r="E1440" i="3" s="1"/>
  <c r="H1438" i="3"/>
  <c r="I1438" i="3"/>
  <c r="G1440" i="3" l="1"/>
  <c r="D1441" i="3"/>
  <c r="E1441" i="3" s="1"/>
  <c r="I1439" i="3"/>
  <c r="H1439" i="3"/>
  <c r="D1442" i="3" l="1"/>
  <c r="E1442" i="3" s="1"/>
  <c r="G1441" i="3"/>
  <c r="I1440" i="3"/>
  <c r="H1440" i="3"/>
  <c r="I1441" i="3" l="1"/>
  <c r="H1441" i="3"/>
  <c r="D1443" i="3"/>
  <c r="E1443" i="3" s="1"/>
  <c r="G1442" i="3"/>
  <c r="G1443" i="3" l="1"/>
  <c r="D1444" i="3"/>
  <c r="E1444" i="3" s="1"/>
  <c r="I1442" i="3"/>
  <c r="H1442" i="3"/>
  <c r="G1444" i="3" l="1"/>
  <c r="D1445" i="3"/>
  <c r="E1445" i="3" s="1"/>
  <c r="I1443" i="3"/>
  <c r="H1443" i="3"/>
  <c r="G1445" i="3" l="1"/>
  <c r="D1446" i="3"/>
  <c r="E1446" i="3" s="1"/>
  <c r="I1444" i="3"/>
  <c r="H1444" i="3"/>
  <c r="G1446" i="3" l="1"/>
  <c r="D1447" i="3"/>
  <c r="E1447" i="3" s="1"/>
  <c r="I1445" i="3"/>
  <c r="H1445" i="3"/>
  <c r="G1447" i="3" l="1"/>
  <c r="D1448" i="3"/>
  <c r="E1448" i="3" s="1"/>
  <c r="H1446" i="3"/>
  <c r="I1446" i="3"/>
  <c r="G1448" i="3" l="1"/>
  <c r="D1449" i="3"/>
  <c r="E1449" i="3" s="1"/>
  <c r="I1447" i="3"/>
  <c r="H1447" i="3"/>
  <c r="D1450" i="3" l="1"/>
  <c r="E1450" i="3" s="1"/>
  <c r="G1449" i="3"/>
  <c r="I1448" i="3"/>
  <c r="H1448" i="3"/>
  <c r="I1449" i="3" l="1"/>
  <c r="H1449" i="3"/>
  <c r="D1451" i="3"/>
  <c r="E1451" i="3" s="1"/>
  <c r="G1450" i="3"/>
  <c r="G1451" i="3" l="1"/>
  <c r="D1452" i="3"/>
  <c r="E1452" i="3" s="1"/>
  <c r="I1450" i="3"/>
  <c r="H1450" i="3"/>
  <c r="G1452" i="3" l="1"/>
  <c r="D1453" i="3"/>
  <c r="E1453" i="3" s="1"/>
  <c r="I1451" i="3"/>
  <c r="H1451" i="3"/>
  <c r="G1453" i="3" l="1"/>
  <c r="D1454" i="3"/>
  <c r="E1454" i="3" s="1"/>
  <c r="I1452" i="3"/>
  <c r="H1452" i="3"/>
  <c r="G1454" i="3" l="1"/>
  <c r="D1455" i="3"/>
  <c r="E1455" i="3" s="1"/>
  <c r="I1453" i="3"/>
  <c r="H1453" i="3"/>
  <c r="G1455" i="3" l="1"/>
  <c r="D1456" i="3"/>
  <c r="E1456" i="3" s="1"/>
  <c r="H1454" i="3"/>
  <c r="I1454" i="3"/>
  <c r="G1456" i="3" l="1"/>
  <c r="D1457" i="3"/>
  <c r="E1457" i="3" s="1"/>
  <c r="I1455" i="3"/>
  <c r="H1455" i="3"/>
  <c r="D1458" i="3" l="1"/>
  <c r="E1458" i="3" s="1"/>
  <c r="G1457" i="3"/>
  <c r="I1456" i="3"/>
  <c r="H1456" i="3"/>
  <c r="I1457" i="3" l="1"/>
  <c r="H1457" i="3"/>
  <c r="D1459" i="3"/>
  <c r="E1459" i="3" s="1"/>
  <c r="G1458" i="3"/>
  <c r="I1458" i="3" l="1"/>
  <c r="H1458" i="3"/>
  <c r="G1459" i="3"/>
  <c r="D1460" i="3"/>
  <c r="E1460" i="3" s="1"/>
  <c r="G1460" i="3" l="1"/>
  <c r="D1461" i="3"/>
  <c r="E1461" i="3" s="1"/>
  <c r="I1459" i="3"/>
  <c r="H1459" i="3"/>
  <c r="G1461" i="3" l="1"/>
  <c r="D1462" i="3"/>
  <c r="E1462" i="3" s="1"/>
  <c r="I1460" i="3"/>
  <c r="H1460" i="3"/>
  <c r="G1462" i="3" l="1"/>
  <c r="D1463" i="3"/>
  <c r="E1463" i="3" s="1"/>
  <c r="I1461" i="3"/>
  <c r="H1461" i="3"/>
  <c r="G1463" i="3" l="1"/>
  <c r="D1464" i="3"/>
  <c r="E1464" i="3" s="1"/>
  <c r="H1462" i="3"/>
  <c r="I1462" i="3"/>
  <c r="G1464" i="3" l="1"/>
  <c r="D1465" i="3"/>
  <c r="E1465" i="3" s="1"/>
  <c r="I1463" i="3"/>
  <c r="H1463" i="3"/>
  <c r="D1466" i="3" l="1"/>
  <c r="E1466" i="3" s="1"/>
  <c r="G1465" i="3"/>
  <c r="I1464" i="3"/>
  <c r="H1464" i="3"/>
  <c r="I1465" i="3" l="1"/>
  <c r="H1465" i="3"/>
  <c r="D1467" i="3"/>
  <c r="E1467" i="3" s="1"/>
  <c r="G1466" i="3"/>
  <c r="I1466" i="3" l="1"/>
  <c r="H1466" i="3"/>
  <c r="G1467" i="3"/>
  <c r="D1468" i="3"/>
  <c r="E1468" i="3" s="1"/>
  <c r="I1467" i="3" l="1"/>
  <c r="H1467" i="3"/>
  <c r="G1468" i="3"/>
  <c r="D1469" i="3"/>
  <c r="E1469" i="3" s="1"/>
  <c r="I1468" i="3" l="1"/>
  <c r="H1468" i="3"/>
  <c r="G1469" i="3"/>
  <c r="D1470" i="3"/>
  <c r="E1470" i="3" s="1"/>
  <c r="I1469" i="3" l="1"/>
  <c r="H1469" i="3"/>
  <c r="G1470" i="3"/>
  <c r="D1471" i="3"/>
  <c r="E1471" i="3" s="1"/>
  <c r="H1470" i="3" l="1"/>
  <c r="I1470" i="3"/>
  <c r="G1471" i="3"/>
  <c r="D1472" i="3"/>
  <c r="E1472" i="3" s="1"/>
  <c r="G1472" i="3" l="1"/>
  <c r="D1473" i="3"/>
  <c r="E1473" i="3" s="1"/>
  <c r="I1471" i="3"/>
  <c r="H1471" i="3"/>
  <c r="D1474" i="3" l="1"/>
  <c r="E1474" i="3" s="1"/>
  <c r="G1473" i="3"/>
  <c r="I1472" i="3"/>
  <c r="H1472" i="3"/>
  <c r="I1473" i="3" l="1"/>
  <c r="H1473" i="3"/>
  <c r="D1475" i="3"/>
  <c r="E1475" i="3" s="1"/>
  <c r="G1474" i="3"/>
  <c r="I1474" i="3" l="1"/>
  <c r="H1474" i="3"/>
  <c r="G1475" i="3"/>
  <c r="D1476" i="3"/>
  <c r="E1476" i="3" s="1"/>
  <c r="I1475" i="3" l="1"/>
  <c r="H1475" i="3"/>
  <c r="G1476" i="3"/>
  <c r="D1477" i="3"/>
  <c r="E1477" i="3" s="1"/>
  <c r="I1476" i="3" l="1"/>
  <c r="H1476" i="3"/>
  <c r="G1477" i="3"/>
  <c r="D1478" i="3"/>
  <c r="E1478" i="3" s="1"/>
  <c r="I1477" i="3" l="1"/>
  <c r="H1477" i="3"/>
  <c r="G1478" i="3"/>
  <c r="D1479" i="3"/>
  <c r="E1479" i="3" s="1"/>
  <c r="H1478" i="3" l="1"/>
  <c r="I1478" i="3"/>
  <c r="G1479" i="3"/>
  <c r="D1480" i="3"/>
  <c r="E1480" i="3" s="1"/>
  <c r="I1479" i="3" l="1"/>
  <c r="H1479" i="3"/>
  <c r="G1480" i="3"/>
  <c r="D1481" i="3"/>
  <c r="E1481" i="3" s="1"/>
  <c r="I1480" i="3" l="1"/>
  <c r="H1480" i="3"/>
  <c r="D1482" i="3"/>
  <c r="E1482" i="3" s="1"/>
  <c r="G1481" i="3"/>
  <c r="I1481" i="3" l="1"/>
  <c r="H1481" i="3"/>
  <c r="D1483" i="3"/>
  <c r="E1483" i="3" s="1"/>
  <c r="G1482" i="3"/>
  <c r="G1483" i="3" l="1"/>
  <c r="D1484" i="3"/>
  <c r="E1484" i="3" s="1"/>
  <c r="I1482" i="3"/>
  <c r="H1482" i="3"/>
  <c r="G1484" i="3" l="1"/>
  <c r="D1485" i="3"/>
  <c r="E1485" i="3" s="1"/>
  <c r="I1483" i="3"/>
  <c r="H1483" i="3"/>
  <c r="G1485" i="3" l="1"/>
  <c r="D1486" i="3"/>
  <c r="E1486" i="3" s="1"/>
  <c r="I1484" i="3"/>
  <c r="H1484" i="3"/>
  <c r="G1486" i="3" l="1"/>
  <c r="D1487" i="3"/>
  <c r="E1487" i="3" s="1"/>
  <c r="I1485" i="3"/>
  <c r="H1485" i="3"/>
  <c r="G1487" i="3" l="1"/>
  <c r="D1488" i="3"/>
  <c r="E1488" i="3" s="1"/>
  <c r="H1486" i="3"/>
  <c r="I1486" i="3"/>
  <c r="G1488" i="3" l="1"/>
  <c r="D1489" i="3"/>
  <c r="E1489" i="3" s="1"/>
  <c r="I1487" i="3"/>
  <c r="H1487" i="3"/>
  <c r="D1490" i="3" l="1"/>
  <c r="E1490" i="3" s="1"/>
  <c r="G1489" i="3"/>
  <c r="I1488" i="3"/>
  <c r="H1488" i="3"/>
  <c r="I1489" i="3" l="1"/>
  <c r="H1489" i="3"/>
  <c r="D1491" i="3"/>
  <c r="E1491" i="3" s="1"/>
  <c r="G1490" i="3"/>
  <c r="I1490" i="3" l="1"/>
  <c r="H1490" i="3"/>
  <c r="G1491" i="3"/>
  <c r="D1492" i="3"/>
  <c r="E1492" i="3" s="1"/>
  <c r="G1492" i="3" l="1"/>
  <c r="D1493" i="3"/>
  <c r="E1493" i="3" s="1"/>
  <c r="I1491" i="3"/>
  <c r="H1491" i="3"/>
  <c r="G1493" i="3" l="1"/>
  <c r="D1494" i="3"/>
  <c r="E1494" i="3" s="1"/>
  <c r="I1492" i="3"/>
  <c r="H1492" i="3"/>
  <c r="G1494" i="3" l="1"/>
  <c r="D1495" i="3"/>
  <c r="E1495" i="3" s="1"/>
  <c r="I1493" i="3"/>
  <c r="H1493" i="3"/>
  <c r="G1495" i="3" l="1"/>
  <c r="D1496" i="3"/>
  <c r="E1496" i="3" s="1"/>
  <c r="H1494" i="3"/>
  <c r="I1494" i="3"/>
  <c r="G1496" i="3" l="1"/>
  <c r="D1497" i="3"/>
  <c r="E1497" i="3" s="1"/>
  <c r="I1495" i="3"/>
  <c r="H1495" i="3"/>
  <c r="D1498" i="3" l="1"/>
  <c r="E1498" i="3" s="1"/>
  <c r="G1497" i="3"/>
  <c r="I1496" i="3"/>
  <c r="H1496" i="3"/>
  <c r="I1497" i="3" l="1"/>
  <c r="H1497" i="3"/>
  <c r="D1499" i="3"/>
  <c r="E1499" i="3" s="1"/>
  <c r="G1498" i="3"/>
  <c r="G1499" i="3" l="1"/>
  <c r="D1500" i="3"/>
  <c r="E1500" i="3" s="1"/>
  <c r="I1498" i="3"/>
  <c r="H1498" i="3"/>
  <c r="G1500" i="3" l="1"/>
  <c r="D1501" i="3"/>
  <c r="E1501" i="3" s="1"/>
  <c r="I1499" i="3"/>
  <c r="H1499" i="3"/>
  <c r="G1501" i="3" l="1"/>
  <c r="D1502" i="3"/>
  <c r="E1502" i="3" s="1"/>
  <c r="I1500" i="3"/>
  <c r="H1500" i="3"/>
  <c r="G1502" i="3" l="1"/>
  <c r="D1503" i="3"/>
  <c r="E1503" i="3" s="1"/>
  <c r="I1501" i="3"/>
  <c r="H1501" i="3"/>
  <c r="D1504" i="3" l="1"/>
  <c r="E1504" i="3" s="1"/>
  <c r="G1503" i="3"/>
  <c r="I1502" i="3"/>
  <c r="H1502" i="3"/>
  <c r="H1503" i="3" l="1"/>
  <c r="I1503" i="3"/>
  <c r="D1505" i="3"/>
  <c r="E1505" i="3" s="1"/>
  <c r="G1504" i="3"/>
  <c r="I1504" i="3" l="1"/>
  <c r="H1504" i="3"/>
  <c r="G1505" i="3"/>
  <c r="D1506" i="3"/>
  <c r="E1506" i="3" s="1"/>
  <c r="D1507" i="3" l="1"/>
  <c r="E1507" i="3" s="1"/>
  <c r="G1506" i="3"/>
  <c r="I1505" i="3"/>
  <c r="H1505" i="3"/>
  <c r="I1506" i="3" l="1"/>
  <c r="H1506" i="3"/>
  <c r="G1507" i="3"/>
  <c r="D1508" i="3"/>
  <c r="E1508" i="3" s="1"/>
  <c r="I1507" i="3" l="1"/>
  <c r="H1507" i="3"/>
  <c r="G1508" i="3"/>
  <c r="D1509" i="3"/>
  <c r="E1509" i="3" s="1"/>
  <c r="I1508" i="3" l="1"/>
  <c r="H1508" i="3"/>
  <c r="D1510" i="3"/>
  <c r="E1510" i="3" s="1"/>
  <c r="G1509" i="3"/>
  <c r="G1510" i="3" l="1"/>
  <c r="D1511" i="3"/>
  <c r="E1511" i="3" s="1"/>
  <c r="I1509" i="3"/>
  <c r="H1509" i="3"/>
  <c r="G1511" i="3" l="1"/>
  <c r="D1512" i="3"/>
  <c r="E1512" i="3" s="1"/>
  <c r="I1510" i="3"/>
  <c r="H1510" i="3"/>
  <c r="G1512" i="3" l="1"/>
  <c r="D1513" i="3"/>
  <c r="E1513" i="3" s="1"/>
  <c r="H1511" i="3"/>
  <c r="I1511" i="3"/>
  <c r="D1514" i="3" l="1"/>
  <c r="E1514" i="3" s="1"/>
  <c r="G1513" i="3"/>
  <c r="I1512" i="3"/>
  <c r="H1512" i="3"/>
  <c r="I1513" i="3" l="1"/>
  <c r="H1513" i="3"/>
  <c r="D1515" i="3"/>
  <c r="E1515" i="3" s="1"/>
  <c r="G1514" i="3"/>
  <c r="I1514" i="3" l="1"/>
  <c r="H1514" i="3"/>
  <c r="G1515" i="3"/>
  <c r="D1516" i="3"/>
  <c r="E1516" i="3" s="1"/>
  <c r="I1515" i="3" l="1"/>
  <c r="H1515" i="3"/>
  <c r="G1516" i="3"/>
  <c r="D1517" i="3"/>
  <c r="E1517" i="3" s="1"/>
  <c r="H1516" i="3" l="1"/>
  <c r="I1516" i="3"/>
  <c r="G1517" i="3"/>
  <c r="D1518" i="3"/>
  <c r="E1518" i="3" s="1"/>
  <c r="I1517" i="3" l="1"/>
  <c r="H1517" i="3"/>
  <c r="D1519" i="3"/>
  <c r="E1519" i="3" s="1"/>
  <c r="G1518" i="3"/>
  <c r="D1520" i="3" l="1"/>
  <c r="E1520" i="3" s="1"/>
  <c r="G1519" i="3"/>
  <c r="I1518" i="3"/>
  <c r="H1518" i="3"/>
  <c r="H1519" i="3" l="1"/>
  <c r="I1519" i="3"/>
  <c r="G1520" i="3"/>
  <c r="D1521" i="3"/>
  <c r="E1521" i="3" s="1"/>
  <c r="I1520" i="3" l="1"/>
  <c r="H1520" i="3"/>
  <c r="G1521" i="3"/>
  <c r="D1522" i="3"/>
  <c r="E1522" i="3" s="1"/>
  <c r="H1521" i="3" l="1"/>
  <c r="I1521" i="3"/>
  <c r="D1523" i="3"/>
  <c r="E1523" i="3" s="1"/>
  <c r="G1522" i="3"/>
  <c r="D1524" i="3" l="1"/>
  <c r="E1524" i="3" s="1"/>
  <c r="G1523" i="3"/>
  <c r="I1522" i="3"/>
  <c r="H1522" i="3"/>
  <c r="I1523" i="3" l="1"/>
  <c r="H1523" i="3"/>
  <c r="G1524" i="3"/>
  <c r="D1525" i="3"/>
  <c r="E1525" i="3" s="1"/>
  <c r="G1525" i="3" l="1"/>
  <c r="D1526" i="3"/>
  <c r="E1526" i="3" s="1"/>
  <c r="I1524" i="3"/>
  <c r="H1524" i="3"/>
  <c r="G1526" i="3" l="1"/>
  <c r="D1527" i="3"/>
  <c r="E1527" i="3" s="1"/>
  <c r="I1525" i="3"/>
  <c r="H1525" i="3"/>
  <c r="G1527" i="3" l="1"/>
  <c r="D1528" i="3"/>
  <c r="E1528" i="3" s="1"/>
  <c r="H1526" i="3"/>
  <c r="I1526" i="3"/>
  <c r="D1529" i="3" l="1"/>
  <c r="E1529" i="3" s="1"/>
  <c r="G1528" i="3"/>
  <c r="H1527" i="3"/>
  <c r="I1527" i="3"/>
  <c r="I1528" i="3" l="1"/>
  <c r="H1528" i="3"/>
  <c r="G1529" i="3"/>
  <c r="D1530" i="3"/>
  <c r="E1530" i="3" s="1"/>
  <c r="D1531" i="3" l="1"/>
  <c r="E1531" i="3" s="1"/>
  <c r="G1530" i="3"/>
  <c r="I1529" i="3"/>
  <c r="H1529" i="3"/>
  <c r="I1530" i="3" l="1"/>
  <c r="H1530" i="3"/>
  <c r="G1531" i="3"/>
  <c r="D1532" i="3"/>
  <c r="E1532" i="3" s="1"/>
  <c r="H1531" i="3" l="1"/>
  <c r="I1531" i="3"/>
  <c r="G1532" i="3"/>
  <c r="D1533" i="3"/>
  <c r="E1533" i="3" s="1"/>
  <c r="I1532" i="3" l="1"/>
  <c r="H1532" i="3"/>
  <c r="D1534" i="3"/>
  <c r="E1534" i="3" s="1"/>
  <c r="G1533" i="3"/>
  <c r="D1535" i="3" l="1"/>
  <c r="E1535" i="3" s="1"/>
  <c r="G1534" i="3"/>
  <c r="I1533" i="3"/>
  <c r="H1533" i="3"/>
  <c r="I1534" i="3" l="1"/>
  <c r="H1534" i="3"/>
  <c r="G1535" i="3"/>
  <c r="D1536" i="3"/>
  <c r="E1536" i="3" s="1"/>
  <c r="H1535" i="3" l="1"/>
  <c r="I1535" i="3"/>
  <c r="G1536" i="3"/>
  <c r="D1537" i="3"/>
  <c r="E1537" i="3" s="1"/>
  <c r="I1536" i="3" l="1"/>
  <c r="H1536" i="3"/>
  <c r="G1537" i="3"/>
  <c r="D1538" i="3"/>
  <c r="E1538" i="3" s="1"/>
  <c r="I1537" i="3" l="1"/>
  <c r="H1537" i="3"/>
  <c r="D1539" i="3"/>
  <c r="E1539" i="3" s="1"/>
  <c r="G1538" i="3"/>
  <c r="G1539" i="3" l="1"/>
  <c r="D1540" i="3"/>
  <c r="E1540" i="3" s="1"/>
  <c r="I1538" i="3"/>
  <c r="H1538" i="3"/>
  <c r="G1540" i="3" l="1"/>
  <c r="D1541" i="3"/>
  <c r="E1541" i="3" s="1"/>
  <c r="I1539" i="3"/>
  <c r="H1539" i="3"/>
  <c r="G1541" i="3" l="1"/>
  <c r="D1542" i="3"/>
  <c r="E1542" i="3" s="1"/>
  <c r="I1540" i="3"/>
  <c r="H1540" i="3"/>
  <c r="D1543" i="3" l="1"/>
  <c r="E1543" i="3" s="1"/>
  <c r="G1542" i="3"/>
  <c r="I1541" i="3"/>
  <c r="H1541" i="3"/>
  <c r="H1542" i="3" l="1"/>
  <c r="I1542" i="3"/>
  <c r="G1543" i="3"/>
  <c r="D1544" i="3"/>
  <c r="E1544" i="3" s="1"/>
  <c r="G1544" i="3" l="1"/>
  <c r="D1545" i="3"/>
  <c r="E1545" i="3" s="1"/>
  <c r="I1543" i="3"/>
  <c r="H1543" i="3"/>
  <c r="D1546" i="3" l="1"/>
  <c r="E1546" i="3" s="1"/>
  <c r="G1545" i="3"/>
  <c r="I1544" i="3"/>
  <c r="H1544" i="3"/>
  <c r="I1545" i="3" l="1"/>
  <c r="H1545" i="3"/>
  <c r="D1547" i="3"/>
  <c r="E1547" i="3" s="1"/>
  <c r="G1546" i="3"/>
  <c r="G1547" i="3" l="1"/>
  <c r="D1548" i="3"/>
  <c r="E1548" i="3" s="1"/>
  <c r="I1546" i="3"/>
  <c r="H1546" i="3"/>
  <c r="G1548" i="3" l="1"/>
  <c r="D1549" i="3"/>
  <c r="E1549" i="3" s="1"/>
  <c r="I1547" i="3"/>
  <c r="H1547" i="3"/>
  <c r="D1550" i="3" l="1"/>
  <c r="E1550" i="3" s="1"/>
  <c r="G1549" i="3"/>
  <c r="I1548" i="3"/>
  <c r="H1548" i="3"/>
  <c r="H1549" i="3" l="1"/>
  <c r="I1549" i="3"/>
  <c r="G1550" i="3"/>
  <c r="D1551" i="3"/>
  <c r="E1551" i="3" s="1"/>
  <c r="I1550" i="3" l="1"/>
  <c r="H1550" i="3"/>
  <c r="D1552" i="3"/>
  <c r="E1552" i="3" s="1"/>
  <c r="G1551" i="3"/>
  <c r="I1551" i="3" l="1"/>
  <c r="H1551" i="3"/>
  <c r="D1553" i="3"/>
  <c r="E1553" i="3" s="1"/>
  <c r="G1552" i="3"/>
  <c r="D1554" i="3" l="1"/>
  <c r="E1554" i="3" s="1"/>
  <c r="G1553" i="3"/>
  <c r="I1552" i="3"/>
  <c r="H1552" i="3"/>
  <c r="H1553" i="3" l="1"/>
  <c r="I1553" i="3"/>
  <c r="G1554" i="3"/>
  <c r="D1555" i="3"/>
  <c r="E1555" i="3" s="1"/>
  <c r="H1554" i="3" l="1"/>
  <c r="I1554" i="3"/>
  <c r="G1555" i="3"/>
  <c r="D1556" i="3"/>
  <c r="E1556" i="3" s="1"/>
  <c r="I1555" i="3" l="1"/>
  <c r="H1555" i="3"/>
  <c r="G1556" i="3"/>
  <c r="D1557" i="3"/>
  <c r="E1557" i="3" s="1"/>
  <c r="I1556" i="3" l="1"/>
  <c r="H1556" i="3"/>
  <c r="D1558" i="3"/>
  <c r="E1558" i="3" s="1"/>
  <c r="G1557" i="3"/>
  <c r="H1557" i="3" l="1"/>
  <c r="I1557" i="3"/>
  <c r="D1559" i="3"/>
  <c r="E1559" i="3" s="1"/>
  <c r="G1558" i="3"/>
  <c r="G1559" i="3" l="1"/>
  <c r="D1560" i="3"/>
  <c r="E1560" i="3" s="1"/>
  <c r="I1558" i="3"/>
  <c r="H1558" i="3"/>
  <c r="D1561" i="3" l="1"/>
  <c r="E1561" i="3" s="1"/>
  <c r="G1560" i="3"/>
  <c r="I1559" i="3"/>
  <c r="H1559" i="3"/>
  <c r="I1560" i="3" l="1"/>
  <c r="H1560" i="3"/>
  <c r="D1562" i="3"/>
  <c r="E1562" i="3" s="1"/>
  <c r="G1561" i="3"/>
  <c r="G1562" i="3" l="1"/>
  <c r="D1563" i="3"/>
  <c r="E1563" i="3" s="1"/>
  <c r="H1561" i="3"/>
  <c r="I1561" i="3"/>
  <c r="G1563" i="3" l="1"/>
  <c r="D1564" i="3"/>
  <c r="E1564" i="3" s="1"/>
  <c r="I1562" i="3"/>
  <c r="H1562" i="3"/>
  <c r="G1564" i="3" l="1"/>
  <c r="D1565" i="3"/>
  <c r="E1565" i="3" s="1"/>
  <c r="I1563" i="3"/>
  <c r="H1563" i="3"/>
  <c r="D1566" i="3" l="1"/>
  <c r="E1566" i="3" s="1"/>
  <c r="G1565" i="3"/>
  <c r="I1564" i="3"/>
  <c r="H1564" i="3"/>
  <c r="H1565" i="3" l="1"/>
  <c r="I1565" i="3"/>
  <c r="G1566" i="3"/>
  <c r="D1567" i="3"/>
  <c r="E1567" i="3" s="1"/>
  <c r="I1566" i="3" l="1"/>
  <c r="H1566" i="3"/>
  <c r="G1567" i="3"/>
  <c r="D1568" i="3"/>
  <c r="E1568" i="3" s="1"/>
  <c r="I1567" i="3" l="1"/>
  <c r="H1567" i="3"/>
  <c r="D1569" i="3"/>
  <c r="E1569" i="3" s="1"/>
  <c r="G1568" i="3"/>
  <c r="D1570" i="3" l="1"/>
  <c r="E1570" i="3" s="1"/>
  <c r="G1569" i="3"/>
  <c r="I1568" i="3"/>
  <c r="H1568" i="3"/>
  <c r="I1569" i="3" l="1"/>
  <c r="H1569" i="3"/>
  <c r="G1570" i="3"/>
  <c r="D1571" i="3"/>
  <c r="E1571" i="3" s="1"/>
  <c r="I1570" i="3" l="1"/>
  <c r="H1570" i="3"/>
  <c r="G1571" i="3"/>
  <c r="D1572" i="3"/>
  <c r="E1572" i="3" s="1"/>
  <c r="I1571" i="3" l="1"/>
  <c r="H1571" i="3"/>
  <c r="G1572" i="3"/>
  <c r="D1573" i="3"/>
  <c r="E1573" i="3" s="1"/>
  <c r="I1572" i="3" l="1"/>
  <c r="H1572" i="3"/>
  <c r="G1573" i="3"/>
  <c r="D1574" i="3"/>
  <c r="E1574" i="3" s="1"/>
  <c r="H1573" i="3" l="1"/>
  <c r="I1573" i="3"/>
  <c r="G1574" i="3"/>
  <c r="D1575" i="3"/>
  <c r="E1575" i="3" s="1"/>
  <c r="I1574" i="3" l="1"/>
  <c r="H1574" i="3"/>
  <c r="G1575" i="3"/>
  <c r="D1576" i="3"/>
  <c r="E1576" i="3" s="1"/>
  <c r="I1575" i="3" l="1"/>
  <c r="H1575" i="3"/>
  <c r="D1577" i="3"/>
  <c r="E1577" i="3" s="1"/>
  <c r="G1576" i="3"/>
  <c r="D1578" i="3" l="1"/>
  <c r="E1578" i="3" s="1"/>
  <c r="G1577" i="3"/>
  <c r="I1576" i="3"/>
  <c r="H1576" i="3"/>
  <c r="I1577" i="3" l="1"/>
  <c r="H1577" i="3"/>
  <c r="G1578" i="3"/>
  <c r="D1579" i="3"/>
  <c r="E1579" i="3" s="1"/>
  <c r="I1578" i="3" l="1"/>
  <c r="H1578" i="3"/>
  <c r="G1579" i="3"/>
  <c r="D1580" i="3"/>
  <c r="E1580" i="3" s="1"/>
  <c r="G1580" i="3" l="1"/>
  <c r="D1581" i="3"/>
  <c r="E1581" i="3" s="1"/>
  <c r="I1579" i="3"/>
  <c r="H1579" i="3"/>
  <c r="G1581" i="3" l="1"/>
  <c r="D1582" i="3"/>
  <c r="E1582" i="3" s="1"/>
  <c r="I1580" i="3"/>
  <c r="H1580" i="3"/>
  <c r="G1582" i="3" l="1"/>
  <c r="D1583" i="3"/>
  <c r="E1583" i="3" s="1"/>
  <c r="H1581" i="3"/>
  <c r="I1581" i="3"/>
  <c r="G1583" i="3" l="1"/>
  <c r="D1584" i="3"/>
  <c r="E1584" i="3" s="1"/>
  <c r="I1582" i="3"/>
  <c r="H1582" i="3"/>
  <c r="D1585" i="3" l="1"/>
  <c r="E1585" i="3" s="1"/>
  <c r="G1584" i="3"/>
  <c r="I1583" i="3"/>
  <c r="H1583" i="3"/>
  <c r="I1584" i="3" l="1"/>
  <c r="H1584" i="3"/>
  <c r="D1586" i="3"/>
  <c r="E1586" i="3" s="1"/>
  <c r="G1585" i="3"/>
  <c r="I1585" i="3" l="1"/>
  <c r="H1585" i="3"/>
  <c r="G1586" i="3"/>
  <c r="D1587" i="3"/>
  <c r="E1587" i="3" s="1"/>
  <c r="I1586" i="3" l="1"/>
  <c r="H1586" i="3"/>
  <c r="G1587" i="3"/>
  <c r="D1588" i="3"/>
  <c r="E1588" i="3" s="1"/>
  <c r="I1587" i="3" l="1"/>
  <c r="H1587" i="3"/>
  <c r="G1588" i="3"/>
  <c r="D1589" i="3"/>
  <c r="E1589" i="3" s="1"/>
  <c r="H1588" i="3" l="1"/>
  <c r="I1588" i="3"/>
  <c r="G1589" i="3"/>
  <c r="D1590" i="3"/>
  <c r="E1590" i="3" s="1"/>
  <c r="I1589" i="3" l="1"/>
  <c r="H1589" i="3"/>
  <c r="G1590" i="3"/>
  <c r="D1591" i="3"/>
  <c r="E1591" i="3" s="1"/>
  <c r="I1590" i="3" l="1"/>
  <c r="H1590" i="3"/>
  <c r="D1592" i="3"/>
  <c r="E1592" i="3" s="1"/>
  <c r="G1591" i="3"/>
  <c r="D1593" i="3" l="1"/>
  <c r="E1593" i="3" s="1"/>
  <c r="G1592" i="3"/>
  <c r="I1591" i="3"/>
  <c r="H1591" i="3"/>
  <c r="I1592" i="3" l="1"/>
  <c r="H1592" i="3"/>
  <c r="G1593" i="3"/>
  <c r="D1594" i="3"/>
  <c r="E1594" i="3" s="1"/>
  <c r="G1594" i="3" l="1"/>
  <c r="D1595" i="3"/>
  <c r="E1595" i="3" s="1"/>
  <c r="I1593" i="3"/>
  <c r="H1593" i="3"/>
  <c r="G1595" i="3" l="1"/>
  <c r="D1596" i="3"/>
  <c r="E1596" i="3" s="1"/>
  <c r="I1594" i="3"/>
  <c r="H1594" i="3"/>
  <c r="G1596" i="3" l="1"/>
  <c r="D1597" i="3"/>
  <c r="E1597" i="3" s="1"/>
  <c r="I1595" i="3"/>
  <c r="H1595" i="3"/>
  <c r="G1597" i="3" l="1"/>
  <c r="D1598" i="3"/>
  <c r="E1598" i="3" s="1"/>
  <c r="H1596" i="3"/>
  <c r="I1596" i="3"/>
  <c r="G1598" i="3" l="1"/>
  <c r="D1599" i="3"/>
  <c r="E1599" i="3" s="1"/>
  <c r="I1597" i="3"/>
  <c r="H1597" i="3"/>
  <c r="D1600" i="3" l="1"/>
  <c r="E1600" i="3" s="1"/>
  <c r="G1599" i="3"/>
  <c r="I1598" i="3"/>
  <c r="H1598" i="3"/>
  <c r="I1599" i="3" l="1"/>
  <c r="H1599" i="3"/>
  <c r="D1601" i="3"/>
  <c r="E1601" i="3" s="1"/>
  <c r="G1600" i="3"/>
  <c r="I1600" i="3" l="1"/>
  <c r="H1600" i="3"/>
  <c r="G1601" i="3"/>
  <c r="D1602" i="3"/>
  <c r="E1602" i="3" s="1"/>
  <c r="G1602" i="3" l="1"/>
  <c r="D1603" i="3"/>
  <c r="E1603" i="3" s="1"/>
  <c r="I1601" i="3"/>
  <c r="H1601" i="3"/>
  <c r="G1603" i="3" l="1"/>
  <c r="D1604" i="3"/>
  <c r="E1604" i="3" s="1"/>
  <c r="I1602" i="3"/>
  <c r="H1602" i="3"/>
  <c r="G1604" i="3" l="1"/>
  <c r="D1605" i="3"/>
  <c r="E1605" i="3" s="1"/>
  <c r="I1603" i="3"/>
  <c r="H1603" i="3"/>
  <c r="G1605" i="3" l="1"/>
  <c r="D1606" i="3"/>
  <c r="E1606" i="3" s="1"/>
  <c r="H1604" i="3"/>
  <c r="I1604" i="3"/>
  <c r="G1606" i="3" l="1"/>
  <c r="D1607" i="3"/>
  <c r="E1607" i="3" s="1"/>
  <c r="I1605" i="3"/>
  <c r="H1605" i="3"/>
  <c r="D1608" i="3" l="1"/>
  <c r="E1608" i="3" s="1"/>
  <c r="G1607" i="3"/>
  <c r="I1606" i="3"/>
  <c r="H1606" i="3"/>
  <c r="I1607" i="3" l="1"/>
  <c r="H1607" i="3"/>
  <c r="D1609" i="3"/>
  <c r="E1609" i="3" s="1"/>
  <c r="G1608" i="3"/>
  <c r="I1608" i="3" l="1"/>
  <c r="H1608" i="3"/>
  <c r="G1609" i="3"/>
  <c r="D1610" i="3"/>
  <c r="E1610" i="3" s="1"/>
  <c r="G1610" i="3" l="1"/>
  <c r="D1611" i="3"/>
  <c r="E1611" i="3" s="1"/>
  <c r="I1609" i="3"/>
  <c r="H1609" i="3"/>
  <c r="G1611" i="3" l="1"/>
  <c r="D1612" i="3"/>
  <c r="E1612" i="3" s="1"/>
  <c r="I1610" i="3"/>
  <c r="H1610" i="3"/>
  <c r="G1612" i="3" l="1"/>
  <c r="D1613" i="3"/>
  <c r="E1613" i="3" s="1"/>
  <c r="I1611" i="3"/>
  <c r="H1611" i="3"/>
  <c r="G1613" i="3" l="1"/>
  <c r="D1614" i="3"/>
  <c r="E1614" i="3" s="1"/>
  <c r="H1612" i="3"/>
  <c r="I1612" i="3"/>
  <c r="G1614" i="3" l="1"/>
  <c r="D1615" i="3"/>
  <c r="E1615" i="3" s="1"/>
  <c r="I1613" i="3"/>
  <c r="H1613" i="3"/>
  <c r="D1616" i="3" l="1"/>
  <c r="E1616" i="3" s="1"/>
  <c r="G1615" i="3"/>
  <c r="I1614" i="3"/>
  <c r="H1614" i="3"/>
  <c r="I1615" i="3" l="1"/>
  <c r="H1615" i="3"/>
  <c r="D1617" i="3"/>
  <c r="E1617" i="3" s="1"/>
  <c r="G1616" i="3"/>
  <c r="G1617" i="3" l="1"/>
  <c r="D1618" i="3"/>
  <c r="E1618" i="3" s="1"/>
  <c r="I1616" i="3"/>
  <c r="H1616" i="3"/>
  <c r="G1618" i="3" l="1"/>
  <c r="D1619" i="3"/>
  <c r="E1619" i="3" s="1"/>
  <c r="I1617" i="3"/>
  <c r="H1617" i="3"/>
  <c r="G1619" i="3" l="1"/>
  <c r="D1620" i="3"/>
  <c r="E1620" i="3" s="1"/>
  <c r="I1618" i="3"/>
  <c r="H1618" i="3"/>
  <c r="G1620" i="3" l="1"/>
  <c r="D1621" i="3"/>
  <c r="E1621" i="3" s="1"/>
  <c r="I1619" i="3"/>
  <c r="H1619" i="3"/>
  <c r="G1621" i="3" l="1"/>
  <c r="D1622" i="3"/>
  <c r="E1622" i="3" s="1"/>
  <c r="H1620" i="3"/>
  <c r="I1620" i="3"/>
  <c r="G1622" i="3" l="1"/>
  <c r="D1623" i="3"/>
  <c r="E1623" i="3" s="1"/>
  <c r="I1621" i="3"/>
  <c r="H1621" i="3"/>
  <c r="D1624" i="3" l="1"/>
  <c r="E1624" i="3" s="1"/>
  <c r="G1623" i="3"/>
  <c r="I1622" i="3"/>
  <c r="H1622" i="3"/>
  <c r="I1623" i="3" l="1"/>
  <c r="H1623" i="3"/>
  <c r="D1625" i="3"/>
  <c r="E1625" i="3" s="1"/>
  <c r="G1624" i="3"/>
  <c r="I1624" i="3" l="1"/>
  <c r="H1624" i="3"/>
  <c r="G1625" i="3"/>
  <c r="D1626" i="3"/>
  <c r="E1626" i="3" s="1"/>
  <c r="G1626" i="3" l="1"/>
  <c r="D1627" i="3"/>
  <c r="E1627" i="3" s="1"/>
  <c r="I1625" i="3"/>
  <c r="H1625" i="3"/>
  <c r="G1627" i="3" l="1"/>
  <c r="D1628" i="3"/>
  <c r="E1628" i="3" s="1"/>
  <c r="I1626" i="3"/>
  <c r="H1626" i="3"/>
  <c r="G1628" i="3" l="1"/>
  <c r="D1629" i="3"/>
  <c r="E1629" i="3" s="1"/>
  <c r="I1627" i="3"/>
  <c r="H1627" i="3"/>
  <c r="G1629" i="3" l="1"/>
  <c r="D1630" i="3"/>
  <c r="E1630" i="3" s="1"/>
  <c r="H1628" i="3"/>
  <c r="I1628" i="3"/>
  <c r="G1630" i="3" l="1"/>
  <c r="D1631" i="3"/>
  <c r="E1631" i="3" s="1"/>
  <c r="I1629" i="3"/>
  <c r="H1629" i="3"/>
  <c r="D1632" i="3" l="1"/>
  <c r="E1632" i="3" s="1"/>
  <c r="G1631" i="3"/>
  <c r="I1630" i="3"/>
  <c r="H1630" i="3"/>
  <c r="I1631" i="3" l="1"/>
  <c r="H1631" i="3"/>
  <c r="D1633" i="3"/>
  <c r="E1633" i="3" s="1"/>
  <c r="G1632" i="3"/>
  <c r="G1633" i="3" l="1"/>
  <c r="D1634" i="3"/>
  <c r="E1634" i="3" s="1"/>
  <c r="I1632" i="3"/>
  <c r="H1632" i="3"/>
  <c r="G1634" i="3" l="1"/>
  <c r="D1635" i="3"/>
  <c r="E1635" i="3" s="1"/>
  <c r="I1633" i="3"/>
  <c r="H1633" i="3"/>
  <c r="G1635" i="3" l="1"/>
  <c r="D1636" i="3"/>
  <c r="E1636" i="3" s="1"/>
  <c r="I1634" i="3"/>
  <c r="H1634" i="3"/>
  <c r="G1636" i="3" l="1"/>
  <c r="D1637" i="3"/>
  <c r="E1637" i="3" s="1"/>
  <c r="I1635" i="3"/>
  <c r="H1635" i="3"/>
  <c r="G1637" i="3" l="1"/>
  <c r="D1638" i="3"/>
  <c r="E1638" i="3" s="1"/>
  <c r="H1636" i="3"/>
  <c r="I1636" i="3"/>
  <c r="G1638" i="3" l="1"/>
  <c r="D1639" i="3"/>
  <c r="E1639" i="3" s="1"/>
  <c r="I1637" i="3"/>
  <c r="H1637" i="3"/>
  <c r="D1640" i="3" l="1"/>
  <c r="E1640" i="3" s="1"/>
  <c r="G1639" i="3"/>
  <c r="I1638" i="3"/>
  <c r="H1638" i="3"/>
  <c r="I1639" i="3" l="1"/>
  <c r="H1639" i="3"/>
  <c r="D1641" i="3"/>
  <c r="E1641" i="3" s="1"/>
  <c r="G1640" i="3"/>
  <c r="G1641" i="3" l="1"/>
  <c r="D1642" i="3"/>
  <c r="E1642" i="3" s="1"/>
  <c r="I1640" i="3"/>
  <c r="H1640" i="3"/>
  <c r="G1642" i="3" l="1"/>
  <c r="D1643" i="3"/>
  <c r="E1643" i="3" s="1"/>
  <c r="I1641" i="3"/>
  <c r="H1641" i="3"/>
  <c r="G1643" i="3" l="1"/>
  <c r="D1644" i="3"/>
  <c r="E1644" i="3" s="1"/>
  <c r="I1642" i="3"/>
  <c r="H1642" i="3"/>
  <c r="G1644" i="3" l="1"/>
  <c r="D1645" i="3"/>
  <c r="E1645" i="3" s="1"/>
  <c r="I1643" i="3"/>
  <c r="H1643" i="3"/>
  <c r="G1645" i="3" l="1"/>
  <c r="D1646" i="3"/>
  <c r="E1646" i="3" s="1"/>
  <c r="H1644" i="3"/>
  <c r="I1644" i="3"/>
  <c r="G1646" i="3" l="1"/>
  <c r="D1647" i="3"/>
  <c r="E1647" i="3" s="1"/>
  <c r="I1645" i="3"/>
  <c r="H1645" i="3"/>
  <c r="D1648" i="3" l="1"/>
  <c r="E1648" i="3" s="1"/>
  <c r="G1647" i="3"/>
  <c r="I1646" i="3"/>
  <c r="H1646" i="3"/>
  <c r="I1647" i="3" l="1"/>
  <c r="H1647" i="3"/>
  <c r="D1649" i="3"/>
  <c r="E1649" i="3" s="1"/>
  <c r="G1648" i="3"/>
  <c r="I1648" i="3" l="1"/>
  <c r="H1648" i="3"/>
  <c r="G1649" i="3"/>
  <c r="D1650" i="3"/>
  <c r="E1650" i="3" s="1"/>
  <c r="G1650" i="3" l="1"/>
  <c r="D1651" i="3"/>
  <c r="E1651" i="3" s="1"/>
  <c r="I1649" i="3"/>
  <c r="H1649" i="3"/>
  <c r="G1651" i="3" l="1"/>
  <c r="D1652" i="3"/>
  <c r="E1652" i="3" s="1"/>
  <c r="I1650" i="3"/>
  <c r="H1650" i="3"/>
  <c r="G1652" i="3" l="1"/>
  <c r="D1653" i="3"/>
  <c r="E1653" i="3" s="1"/>
  <c r="I1651" i="3"/>
  <c r="H1651" i="3"/>
  <c r="G1653" i="3" l="1"/>
  <c r="D1654" i="3"/>
  <c r="E1654" i="3" s="1"/>
  <c r="H1652" i="3"/>
  <c r="I1652" i="3"/>
  <c r="G1654" i="3" l="1"/>
  <c r="D1655" i="3"/>
  <c r="E1655" i="3" s="1"/>
  <c r="I1653" i="3"/>
  <c r="H1653" i="3"/>
  <c r="D1656" i="3" l="1"/>
  <c r="E1656" i="3" s="1"/>
  <c r="G1655" i="3"/>
  <c r="I1654" i="3"/>
  <c r="H1654" i="3"/>
  <c r="I1655" i="3" l="1"/>
  <c r="H1655" i="3"/>
  <c r="D1657" i="3"/>
  <c r="E1657" i="3" s="1"/>
  <c r="G1656" i="3"/>
  <c r="I1656" i="3" l="1"/>
  <c r="H1656" i="3"/>
  <c r="G1657" i="3"/>
  <c r="D1658" i="3"/>
  <c r="E1658" i="3" s="1"/>
  <c r="I1657" i="3" l="1"/>
  <c r="H1657" i="3"/>
  <c r="G1658" i="3"/>
  <c r="D1659" i="3"/>
  <c r="E1659" i="3" s="1"/>
  <c r="I1658" i="3" l="1"/>
  <c r="H1658" i="3"/>
  <c r="G1659" i="3"/>
  <c r="D1660" i="3"/>
  <c r="E1660" i="3" s="1"/>
  <c r="H1659" i="3" l="1"/>
  <c r="I1659" i="3"/>
  <c r="D1661" i="3"/>
  <c r="E1661" i="3" s="1"/>
  <c r="G1660" i="3"/>
  <c r="D1662" i="3" l="1"/>
  <c r="E1662" i="3" s="1"/>
  <c r="G1661" i="3"/>
  <c r="I1660" i="3"/>
  <c r="H1660" i="3"/>
  <c r="I1661" i="3" l="1"/>
  <c r="H1661" i="3"/>
  <c r="D1663" i="3"/>
  <c r="E1663" i="3" s="1"/>
  <c r="G1662" i="3"/>
  <c r="G1663" i="3" l="1"/>
  <c r="D1664" i="3"/>
  <c r="E1664" i="3" s="1"/>
  <c r="I1662" i="3"/>
  <c r="H1662" i="3"/>
  <c r="G1664" i="3" l="1"/>
  <c r="D1665" i="3"/>
  <c r="E1665" i="3" s="1"/>
  <c r="I1663" i="3"/>
  <c r="H1663" i="3"/>
  <c r="G1665" i="3" l="1"/>
  <c r="D1666" i="3"/>
  <c r="E1666" i="3" s="1"/>
  <c r="I1664" i="3"/>
  <c r="H1664" i="3"/>
  <c r="D1667" i="3" l="1"/>
  <c r="E1667" i="3" s="1"/>
  <c r="G1666" i="3"/>
  <c r="I1665" i="3"/>
  <c r="H1665" i="3"/>
  <c r="I1666" i="3" l="1"/>
  <c r="H1666" i="3"/>
  <c r="G1667" i="3"/>
  <c r="D1668" i="3"/>
  <c r="E1668" i="3" s="1"/>
  <c r="H1667" i="3" l="1"/>
  <c r="I1667" i="3"/>
  <c r="G1668" i="3"/>
  <c r="D1669" i="3"/>
  <c r="E1669" i="3" s="1"/>
  <c r="I1668" i="3" l="1"/>
  <c r="H1668" i="3"/>
  <c r="D1670" i="3"/>
  <c r="E1670" i="3" s="1"/>
  <c r="G1669" i="3"/>
  <c r="D1671" i="3" l="1"/>
  <c r="E1671" i="3" s="1"/>
  <c r="G1670" i="3"/>
  <c r="H1669" i="3"/>
  <c r="I1669" i="3"/>
  <c r="I1670" i="3" l="1"/>
  <c r="H1670" i="3"/>
  <c r="G1671" i="3"/>
  <c r="D1672" i="3"/>
  <c r="E1672" i="3" s="1"/>
  <c r="I1671" i="3" l="1"/>
  <c r="H1671" i="3"/>
  <c r="D1673" i="3"/>
  <c r="E1673" i="3" s="1"/>
  <c r="G1672" i="3"/>
  <c r="D1674" i="3" l="1"/>
  <c r="E1674" i="3" s="1"/>
  <c r="G1673" i="3"/>
  <c r="I1672" i="3"/>
  <c r="H1672" i="3"/>
  <c r="I1673" i="3" l="1"/>
  <c r="H1673" i="3"/>
  <c r="G1674" i="3"/>
  <c r="D1675" i="3"/>
  <c r="E1675" i="3" s="1"/>
  <c r="H1674" i="3" l="1"/>
  <c r="I1674" i="3"/>
  <c r="D1676" i="3"/>
  <c r="E1676" i="3" s="1"/>
  <c r="G1675" i="3"/>
  <c r="D1677" i="3" l="1"/>
  <c r="E1677" i="3" s="1"/>
  <c r="G1676" i="3"/>
  <c r="I1675" i="3"/>
  <c r="H1675" i="3"/>
  <c r="I1676" i="3" l="1"/>
  <c r="H1676" i="3"/>
  <c r="D1678" i="3"/>
  <c r="E1678" i="3" s="1"/>
  <c r="G1677" i="3"/>
  <c r="D1679" i="3" l="1"/>
  <c r="E1679" i="3" s="1"/>
  <c r="G1678" i="3"/>
  <c r="H1677" i="3"/>
  <c r="I1677" i="3"/>
  <c r="I1678" i="3" l="1"/>
  <c r="H1678" i="3"/>
  <c r="G1679" i="3"/>
  <c r="D1680" i="3"/>
  <c r="E1680" i="3" s="1"/>
  <c r="I1679" i="3" l="1"/>
  <c r="H1679" i="3"/>
  <c r="D1681" i="3"/>
  <c r="E1681" i="3" s="1"/>
  <c r="G1680" i="3"/>
  <c r="D1682" i="3" l="1"/>
  <c r="E1682" i="3" s="1"/>
  <c r="G1681" i="3"/>
  <c r="I1680" i="3"/>
  <c r="H1680" i="3"/>
  <c r="H1681" i="3" l="1"/>
  <c r="I1681" i="3"/>
  <c r="G1682" i="3"/>
  <c r="D1683" i="3"/>
  <c r="E1683" i="3" s="1"/>
  <c r="I1682" i="3" l="1"/>
  <c r="H1682" i="3"/>
  <c r="G1683" i="3"/>
  <c r="D1684" i="3"/>
  <c r="E1684" i="3" s="1"/>
  <c r="I1683" i="3" l="1"/>
  <c r="H1683" i="3"/>
  <c r="D1685" i="3"/>
  <c r="E1685" i="3" s="1"/>
  <c r="G1684" i="3"/>
  <c r="D1686" i="3" l="1"/>
  <c r="E1686" i="3" s="1"/>
  <c r="G1685" i="3"/>
  <c r="I1684" i="3"/>
  <c r="H1684" i="3"/>
  <c r="H1685" i="3" l="1"/>
  <c r="I1685" i="3"/>
  <c r="G1686" i="3"/>
  <c r="D1687" i="3"/>
  <c r="E1687" i="3" s="1"/>
  <c r="G1687" i="3" l="1"/>
  <c r="D1688" i="3"/>
  <c r="E1688" i="3" s="1"/>
  <c r="I1686" i="3"/>
  <c r="H1686" i="3"/>
  <c r="D1689" i="3" l="1"/>
  <c r="E1689" i="3" s="1"/>
  <c r="G1688" i="3"/>
  <c r="I1687" i="3"/>
  <c r="H1687" i="3"/>
  <c r="H1688" i="3" l="1"/>
  <c r="I1688" i="3"/>
  <c r="D1690" i="3"/>
  <c r="E1690" i="3" s="1"/>
  <c r="G1689" i="3"/>
  <c r="I1689" i="3" l="1"/>
  <c r="H1689" i="3"/>
  <c r="G1690" i="3"/>
  <c r="D1691" i="3"/>
  <c r="E1691" i="3" s="1"/>
  <c r="I1690" i="3" l="1"/>
  <c r="H1690" i="3"/>
  <c r="G1691" i="3"/>
  <c r="D1692" i="3"/>
  <c r="E1692" i="3" s="1"/>
  <c r="D1693" i="3" l="1"/>
  <c r="E1693" i="3" s="1"/>
  <c r="G1692" i="3"/>
  <c r="I1691" i="3"/>
  <c r="H1691" i="3"/>
  <c r="I1692" i="3" l="1"/>
  <c r="H1692" i="3"/>
  <c r="G1693" i="3"/>
  <c r="D1694" i="3"/>
  <c r="E1694" i="3" s="1"/>
  <c r="G1694" i="3" l="1"/>
  <c r="D1695" i="3"/>
  <c r="E1695" i="3" s="1"/>
  <c r="H1693" i="3"/>
  <c r="I1693" i="3"/>
  <c r="G1695" i="3" l="1"/>
  <c r="D1696" i="3"/>
  <c r="E1696" i="3" s="1"/>
  <c r="I1694" i="3"/>
  <c r="H1694" i="3"/>
  <c r="D1697" i="3" l="1"/>
  <c r="E1697" i="3" s="1"/>
  <c r="G1696" i="3"/>
  <c r="I1695" i="3"/>
  <c r="H1695" i="3"/>
  <c r="I1696" i="3" l="1"/>
  <c r="H1696" i="3"/>
  <c r="D1698" i="3"/>
  <c r="E1698" i="3" s="1"/>
  <c r="G1697" i="3"/>
  <c r="I1697" i="3" l="1"/>
  <c r="H1697" i="3"/>
  <c r="G1698" i="3"/>
  <c r="D1699" i="3"/>
  <c r="E1699" i="3" s="1"/>
  <c r="G1699" i="3" l="1"/>
  <c r="D1700" i="3"/>
  <c r="E1700" i="3" s="1"/>
  <c r="I1698" i="3"/>
  <c r="H1698" i="3"/>
  <c r="G1700" i="3" l="1"/>
  <c r="D1701" i="3"/>
  <c r="E1701" i="3" s="1"/>
  <c r="I1699" i="3"/>
  <c r="H1699" i="3"/>
  <c r="G1701" i="3" l="1"/>
  <c r="D1702" i="3"/>
  <c r="E1702" i="3" s="1"/>
  <c r="I1700" i="3"/>
  <c r="H1700" i="3"/>
  <c r="G1702" i="3" l="1"/>
  <c r="D1703" i="3"/>
  <c r="E1703" i="3" s="1"/>
  <c r="H1701" i="3"/>
  <c r="I1701" i="3"/>
  <c r="G1703" i="3" l="1"/>
  <c r="D1704" i="3"/>
  <c r="E1704" i="3" s="1"/>
  <c r="I1702" i="3"/>
  <c r="H1702" i="3"/>
  <c r="D1705" i="3" l="1"/>
  <c r="E1705" i="3" s="1"/>
  <c r="G1704" i="3"/>
  <c r="I1703" i="3"/>
  <c r="H1703" i="3"/>
  <c r="I1704" i="3" l="1"/>
  <c r="H1704" i="3"/>
  <c r="D1706" i="3"/>
  <c r="E1706" i="3" s="1"/>
  <c r="G1705" i="3"/>
  <c r="G1706" i="3" l="1"/>
  <c r="D1707" i="3"/>
  <c r="E1707" i="3" s="1"/>
  <c r="I1705" i="3"/>
  <c r="H1705" i="3"/>
  <c r="G1707" i="3" l="1"/>
  <c r="D1708" i="3"/>
  <c r="E1708" i="3" s="1"/>
  <c r="I1706" i="3"/>
  <c r="H1706" i="3"/>
  <c r="G1708" i="3" l="1"/>
  <c r="D1709" i="3"/>
  <c r="E1709" i="3" s="1"/>
  <c r="I1707" i="3"/>
  <c r="H1707" i="3"/>
  <c r="G1709" i="3" l="1"/>
  <c r="D1710" i="3"/>
  <c r="E1710" i="3" s="1"/>
  <c r="I1708" i="3"/>
  <c r="H1708" i="3"/>
  <c r="G1710" i="3" l="1"/>
  <c r="D1711" i="3"/>
  <c r="E1711" i="3" s="1"/>
  <c r="H1709" i="3"/>
  <c r="I1709" i="3"/>
  <c r="G1711" i="3" l="1"/>
  <c r="D1712" i="3"/>
  <c r="E1712" i="3" s="1"/>
  <c r="I1710" i="3"/>
  <c r="H1710" i="3"/>
  <c r="D1713" i="3" l="1"/>
  <c r="E1713" i="3" s="1"/>
  <c r="G1712" i="3"/>
  <c r="I1711" i="3"/>
  <c r="H1711" i="3"/>
  <c r="I1712" i="3" l="1"/>
  <c r="H1712" i="3"/>
  <c r="D1714" i="3"/>
  <c r="E1714" i="3" s="1"/>
  <c r="G1713" i="3"/>
  <c r="G1714" i="3" l="1"/>
  <c r="D1715" i="3"/>
  <c r="E1715" i="3" s="1"/>
  <c r="I1713" i="3"/>
  <c r="H1713" i="3"/>
  <c r="G1715" i="3" l="1"/>
  <c r="D1716" i="3"/>
  <c r="E1716" i="3" s="1"/>
  <c r="I1714" i="3"/>
  <c r="H1714" i="3"/>
  <c r="G1716" i="3" l="1"/>
  <c r="D1717" i="3"/>
  <c r="E1717" i="3" s="1"/>
  <c r="I1715" i="3"/>
  <c r="H1715" i="3"/>
  <c r="G1717" i="3" l="1"/>
  <c r="D1718" i="3"/>
  <c r="E1718" i="3" s="1"/>
  <c r="H1716" i="3"/>
  <c r="I1716" i="3"/>
  <c r="G1718" i="3" l="1"/>
  <c r="D1719" i="3"/>
  <c r="E1719" i="3" s="1"/>
  <c r="I1717" i="3"/>
  <c r="H1717" i="3"/>
  <c r="D1720" i="3" l="1"/>
  <c r="E1720" i="3" s="1"/>
  <c r="G1719" i="3"/>
  <c r="I1718" i="3"/>
  <c r="H1718" i="3"/>
  <c r="I1719" i="3" l="1"/>
  <c r="H1719" i="3"/>
  <c r="D1721" i="3"/>
  <c r="E1721" i="3" s="1"/>
  <c r="G1720" i="3"/>
  <c r="I1720" i="3" l="1"/>
  <c r="H1720" i="3"/>
  <c r="G1721" i="3"/>
  <c r="D1722" i="3"/>
  <c r="E1722" i="3" s="1"/>
  <c r="G1722" i="3" l="1"/>
  <c r="D1723" i="3"/>
  <c r="E1723" i="3" s="1"/>
  <c r="I1721" i="3"/>
  <c r="H1721" i="3"/>
  <c r="G1723" i="3" l="1"/>
  <c r="D1724" i="3"/>
  <c r="E1724" i="3" s="1"/>
  <c r="I1722" i="3"/>
  <c r="H1722" i="3"/>
  <c r="G1724" i="3" l="1"/>
  <c r="D1725" i="3"/>
  <c r="E1725" i="3" s="1"/>
  <c r="I1723" i="3"/>
  <c r="H1723" i="3"/>
  <c r="G1725" i="3" l="1"/>
  <c r="D1726" i="3"/>
  <c r="E1726" i="3" s="1"/>
  <c r="H1724" i="3"/>
  <c r="I1724" i="3"/>
  <c r="G1726" i="3" l="1"/>
  <c r="D1727" i="3"/>
  <c r="E1727" i="3" s="1"/>
  <c r="I1725" i="3"/>
  <c r="H1725" i="3"/>
  <c r="D1728" i="3" l="1"/>
  <c r="E1728" i="3" s="1"/>
  <c r="G1727" i="3"/>
  <c r="I1726" i="3"/>
  <c r="H1726" i="3"/>
  <c r="I1727" i="3" l="1"/>
  <c r="H1727" i="3"/>
  <c r="D1729" i="3"/>
  <c r="E1729" i="3" s="1"/>
  <c r="G1728" i="3"/>
  <c r="I1728" i="3" l="1"/>
  <c r="H1728" i="3"/>
  <c r="G1729" i="3"/>
  <c r="D1730" i="3"/>
  <c r="E1730" i="3" s="1"/>
  <c r="G1730" i="3" l="1"/>
  <c r="D1731" i="3"/>
  <c r="E1731" i="3" s="1"/>
  <c r="I1729" i="3"/>
  <c r="H1729" i="3"/>
  <c r="G1731" i="3" l="1"/>
  <c r="D1732" i="3"/>
  <c r="E1732" i="3" s="1"/>
  <c r="I1730" i="3"/>
  <c r="H1730" i="3"/>
  <c r="G1732" i="3" l="1"/>
  <c r="D1733" i="3"/>
  <c r="E1733" i="3" s="1"/>
  <c r="I1731" i="3"/>
  <c r="H1731" i="3"/>
  <c r="G1733" i="3" l="1"/>
  <c r="D1734" i="3"/>
  <c r="E1734" i="3" s="1"/>
  <c r="H1732" i="3"/>
  <c r="I1732" i="3"/>
  <c r="G1734" i="3" l="1"/>
  <c r="D1735" i="3"/>
  <c r="E1735" i="3" s="1"/>
  <c r="I1733" i="3"/>
  <c r="H1733" i="3"/>
  <c r="D1736" i="3" l="1"/>
  <c r="E1736" i="3" s="1"/>
  <c r="G1735" i="3"/>
  <c r="I1734" i="3"/>
  <c r="H1734" i="3"/>
  <c r="I1735" i="3" l="1"/>
  <c r="H1735" i="3"/>
  <c r="D1737" i="3"/>
  <c r="E1737" i="3" s="1"/>
  <c r="G1736" i="3"/>
  <c r="I1736" i="3" l="1"/>
  <c r="H1736" i="3"/>
  <c r="G1737" i="3"/>
  <c r="D1738" i="3"/>
  <c r="E1738" i="3" s="1"/>
  <c r="G1738" i="3" l="1"/>
  <c r="D1739" i="3"/>
  <c r="E1739" i="3" s="1"/>
  <c r="I1737" i="3"/>
  <c r="H1737" i="3"/>
  <c r="G1739" i="3" l="1"/>
  <c r="D1740" i="3"/>
  <c r="E1740" i="3" s="1"/>
  <c r="I1738" i="3"/>
  <c r="H1738" i="3"/>
  <c r="G1740" i="3" l="1"/>
  <c r="D1741" i="3"/>
  <c r="E1741" i="3" s="1"/>
  <c r="I1739" i="3"/>
  <c r="H1739" i="3"/>
  <c r="G1741" i="3" l="1"/>
  <c r="D1742" i="3"/>
  <c r="E1742" i="3" s="1"/>
  <c r="H1740" i="3"/>
  <c r="I1740" i="3"/>
  <c r="G1742" i="3" l="1"/>
  <c r="D1743" i="3"/>
  <c r="E1743" i="3" s="1"/>
  <c r="I1741" i="3"/>
  <c r="H1741" i="3"/>
  <c r="D1744" i="3" l="1"/>
  <c r="E1744" i="3" s="1"/>
  <c r="G1743" i="3"/>
  <c r="I1742" i="3"/>
  <c r="H1742" i="3"/>
  <c r="I1743" i="3" l="1"/>
  <c r="H1743" i="3"/>
  <c r="D1745" i="3"/>
  <c r="E1745" i="3" s="1"/>
  <c r="G1744" i="3"/>
  <c r="G1745" i="3" l="1"/>
  <c r="D1746" i="3"/>
  <c r="E1746" i="3" s="1"/>
  <c r="I1744" i="3"/>
  <c r="H1744" i="3"/>
  <c r="G1746" i="3" l="1"/>
  <c r="D1747" i="3"/>
  <c r="E1747" i="3" s="1"/>
  <c r="I1745" i="3"/>
  <c r="H1745" i="3"/>
  <c r="G1747" i="3" l="1"/>
  <c r="D1748" i="3"/>
  <c r="E1748" i="3" s="1"/>
  <c r="I1746" i="3"/>
  <c r="H1746" i="3"/>
  <c r="G1748" i="3" l="1"/>
  <c r="D1749" i="3"/>
  <c r="E1749" i="3" s="1"/>
  <c r="I1747" i="3"/>
  <c r="H1747" i="3"/>
  <c r="G1749" i="3" l="1"/>
  <c r="D1750" i="3"/>
  <c r="E1750" i="3" s="1"/>
  <c r="H1748" i="3"/>
  <c r="I1748" i="3"/>
  <c r="G1750" i="3" l="1"/>
  <c r="D1751" i="3"/>
  <c r="E1751" i="3" s="1"/>
  <c r="I1749" i="3"/>
  <c r="H1749" i="3"/>
  <c r="D1752" i="3" l="1"/>
  <c r="E1752" i="3" s="1"/>
  <c r="G1751" i="3"/>
  <c r="I1750" i="3"/>
  <c r="H1750" i="3"/>
  <c r="I1751" i="3" l="1"/>
  <c r="H1751" i="3"/>
  <c r="D1753" i="3"/>
  <c r="E1753" i="3" s="1"/>
  <c r="G1752" i="3"/>
  <c r="I1752" i="3" l="1"/>
  <c r="H1752" i="3"/>
  <c r="G1753" i="3"/>
  <c r="D1754" i="3"/>
  <c r="E1754" i="3" s="1"/>
  <c r="I1753" i="3" l="1"/>
  <c r="H1753" i="3"/>
  <c r="G1754" i="3"/>
  <c r="D1755" i="3"/>
  <c r="E1755" i="3" s="1"/>
  <c r="I1754" i="3" l="1"/>
  <c r="H1754" i="3"/>
  <c r="G1755" i="3"/>
  <c r="D1756" i="3"/>
  <c r="E1756" i="3" s="1"/>
  <c r="H1755" i="3" l="1"/>
  <c r="I1755" i="3"/>
  <c r="G1756" i="3"/>
  <c r="D1757" i="3"/>
  <c r="E1757" i="3" s="1"/>
  <c r="I1756" i="3" l="1"/>
  <c r="H1756" i="3"/>
  <c r="D1758" i="3"/>
  <c r="E1758" i="3" s="1"/>
  <c r="G1757" i="3"/>
  <c r="D1759" i="3" l="1"/>
  <c r="E1759" i="3" s="1"/>
  <c r="G1758" i="3"/>
  <c r="I1757" i="3"/>
  <c r="H1757" i="3"/>
  <c r="H1758" i="3" l="1"/>
  <c r="I1758" i="3"/>
  <c r="G1759" i="3"/>
  <c r="D1760" i="3"/>
  <c r="E1760" i="3" s="1"/>
  <c r="I1759" i="3" l="1"/>
  <c r="H1759" i="3"/>
  <c r="G1760" i="3"/>
  <c r="D1761" i="3"/>
  <c r="E1761" i="3" s="1"/>
  <c r="H1760" i="3" l="1"/>
  <c r="I1760" i="3"/>
  <c r="D1762" i="3"/>
  <c r="E1762" i="3" s="1"/>
  <c r="G1761" i="3"/>
  <c r="D1763" i="3" l="1"/>
  <c r="E1763" i="3" s="1"/>
  <c r="G1762" i="3"/>
  <c r="I1761" i="3"/>
  <c r="H1761" i="3"/>
  <c r="I1762" i="3" l="1"/>
  <c r="H1762" i="3"/>
  <c r="G1763" i="3"/>
  <c r="D1764" i="3"/>
  <c r="E1764" i="3" s="1"/>
  <c r="G1764" i="3" l="1"/>
  <c r="D1765" i="3"/>
  <c r="E1765" i="3" s="1"/>
  <c r="I1763" i="3"/>
  <c r="H1763" i="3"/>
  <c r="D1766" i="3" l="1"/>
  <c r="E1766" i="3" s="1"/>
  <c r="G1765" i="3"/>
  <c r="H1764" i="3"/>
  <c r="I1764" i="3"/>
  <c r="I1765" i="3" l="1"/>
  <c r="H1765" i="3"/>
  <c r="D1767" i="3"/>
  <c r="E1767" i="3" s="1"/>
  <c r="G1766" i="3"/>
  <c r="H1766" i="3" l="1"/>
  <c r="I1766" i="3"/>
  <c r="D1768" i="3"/>
  <c r="E1768" i="3" s="1"/>
  <c r="G1767" i="3"/>
  <c r="D1769" i="3" l="1"/>
  <c r="E1769" i="3" s="1"/>
  <c r="G1768" i="3"/>
  <c r="I1767" i="3"/>
  <c r="H1767" i="3"/>
  <c r="H1768" i="3" l="1"/>
  <c r="I1768" i="3"/>
  <c r="D1770" i="3"/>
  <c r="E1770" i="3" s="1"/>
  <c r="G1769" i="3"/>
  <c r="G1770" i="3" l="1"/>
  <c r="D1771" i="3"/>
  <c r="E1771" i="3" s="1"/>
  <c r="I1769" i="3"/>
  <c r="H1769" i="3"/>
  <c r="G1771" i="3" l="1"/>
  <c r="D1772" i="3"/>
  <c r="E1772" i="3" s="1"/>
  <c r="H1770" i="3"/>
  <c r="I1770" i="3"/>
  <c r="G1772" i="3" l="1"/>
  <c r="D1773" i="3"/>
  <c r="E1773" i="3" s="1"/>
  <c r="I1771" i="3"/>
  <c r="H1771" i="3"/>
  <c r="G1773" i="3" l="1"/>
  <c r="D1774" i="3"/>
  <c r="E1774" i="3" s="1"/>
  <c r="H1772" i="3"/>
  <c r="I1772" i="3"/>
  <c r="D1775" i="3" l="1"/>
  <c r="E1775" i="3" s="1"/>
  <c r="G1774" i="3"/>
  <c r="I1773" i="3"/>
  <c r="H1773" i="3"/>
  <c r="H1774" i="3" l="1"/>
  <c r="I1774" i="3"/>
  <c r="D1776" i="3"/>
  <c r="E1776" i="3" s="1"/>
  <c r="G1775" i="3"/>
  <c r="I1775" i="3" l="1"/>
  <c r="H1775" i="3"/>
  <c r="G1776" i="3"/>
  <c r="D1777" i="3"/>
  <c r="E1777" i="3" s="1"/>
  <c r="D1778" i="3" l="1"/>
  <c r="E1778" i="3" s="1"/>
  <c r="G1777" i="3"/>
  <c r="H1776" i="3"/>
  <c r="I1776" i="3"/>
  <c r="I1777" i="3" l="1"/>
  <c r="H1777" i="3"/>
  <c r="G1778" i="3"/>
  <c r="D1779" i="3"/>
  <c r="E1779" i="3" s="1"/>
  <c r="I1778" i="3" l="1"/>
  <c r="H1778" i="3"/>
  <c r="G1779" i="3"/>
  <c r="D1780" i="3"/>
  <c r="E1780" i="3" s="1"/>
  <c r="I1779" i="3" l="1"/>
  <c r="H1779" i="3"/>
  <c r="D1781" i="3"/>
  <c r="E1781" i="3" s="1"/>
  <c r="G1780" i="3"/>
  <c r="G1781" i="3" l="1"/>
  <c r="D1782" i="3"/>
  <c r="E1782" i="3" s="1"/>
  <c r="H1780" i="3"/>
  <c r="I1780" i="3"/>
  <c r="D1783" i="3" l="1"/>
  <c r="E1783" i="3" s="1"/>
  <c r="G1782" i="3"/>
  <c r="I1781" i="3"/>
  <c r="H1781" i="3"/>
  <c r="H1782" i="3" l="1"/>
  <c r="I1782" i="3"/>
  <c r="D1784" i="3"/>
  <c r="E1784" i="3" s="1"/>
  <c r="G1783" i="3"/>
  <c r="D1785" i="3" l="1"/>
  <c r="E1785" i="3" s="1"/>
  <c r="G1784" i="3"/>
  <c r="I1783" i="3"/>
  <c r="H1783" i="3"/>
  <c r="H1784" i="3" l="1"/>
  <c r="I1784" i="3"/>
  <c r="D1786" i="3"/>
  <c r="E1786" i="3" s="1"/>
  <c r="G1785" i="3"/>
  <c r="G1786" i="3" l="1"/>
  <c r="D1787" i="3"/>
  <c r="E1787" i="3" s="1"/>
  <c r="I1785" i="3"/>
  <c r="H1785" i="3"/>
  <c r="G1787" i="3" l="1"/>
  <c r="D1788" i="3"/>
  <c r="E1788" i="3" s="1"/>
  <c r="I1786" i="3"/>
  <c r="H1786" i="3"/>
  <c r="D1789" i="3" l="1"/>
  <c r="E1789" i="3" s="1"/>
  <c r="G1788" i="3"/>
  <c r="H1787" i="3"/>
  <c r="I1787" i="3"/>
  <c r="I1788" i="3" l="1"/>
  <c r="H1788" i="3"/>
  <c r="G1789" i="3"/>
  <c r="D1790" i="3"/>
  <c r="E1790" i="3" s="1"/>
  <c r="I1789" i="3" l="1"/>
  <c r="H1789" i="3"/>
  <c r="D1791" i="3"/>
  <c r="E1791" i="3" s="1"/>
  <c r="G1790" i="3"/>
  <c r="D1792" i="3" l="1"/>
  <c r="E1792" i="3" s="1"/>
  <c r="G1791" i="3"/>
  <c r="H1790" i="3"/>
  <c r="I1790" i="3"/>
  <c r="I1791" i="3" l="1"/>
  <c r="H1791" i="3"/>
  <c r="G1792" i="3"/>
  <c r="D1793" i="3"/>
  <c r="E1793" i="3" s="1"/>
  <c r="D1794" i="3" l="1"/>
  <c r="E1794" i="3" s="1"/>
  <c r="G1793" i="3"/>
  <c r="H1792" i="3"/>
  <c r="I1792" i="3"/>
  <c r="I1793" i="3" l="1"/>
  <c r="H1793" i="3"/>
  <c r="G1794" i="3"/>
  <c r="D1795" i="3"/>
  <c r="E1795" i="3" s="1"/>
  <c r="I1794" i="3" l="1"/>
  <c r="H1794" i="3"/>
  <c r="G1795" i="3"/>
  <c r="D1796" i="3"/>
  <c r="E1796" i="3" s="1"/>
  <c r="D1797" i="3" l="1"/>
  <c r="E1797" i="3" s="1"/>
  <c r="G1796" i="3"/>
  <c r="I1795" i="3"/>
  <c r="H1795" i="3"/>
  <c r="I1796" i="3" l="1"/>
  <c r="H1796" i="3"/>
  <c r="G1797" i="3"/>
  <c r="D1798" i="3"/>
  <c r="E1798" i="3" s="1"/>
  <c r="I1797" i="3" l="1"/>
  <c r="H1797" i="3"/>
  <c r="G1798" i="3"/>
  <c r="D1799" i="3"/>
  <c r="E1799" i="3" s="1"/>
  <c r="H1798" i="3" l="1"/>
  <c r="I1798" i="3"/>
  <c r="G1799" i="3"/>
  <c r="D1800" i="3"/>
  <c r="E1800" i="3" s="1"/>
  <c r="I1799" i="3" l="1"/>
  <c r="H1799" i="3"/>
  <c r="G1800" i="3"/>
  <c r="D1801" i="3"/>
  <c r="E1801" i="3" s="1"/>
  <c r="H1800" i="3" l="1"/>
  <c r="I1800" i="3"/>
  <c r="D1802" i="3"/>
  <c r="E1802" i="3" s="1"/>
  <c r="G1801" i="3"/>
  <c r="G1802" i="3" l="1"/>
  <c r="D1803" i="3"/>
  <c r="E1803" i="3" s="1"/>
  <c r="I1801" i="3"/>
  <c r="H1801" i="3"/>
  <c r="G1803" i="3" l="1"/>
  <c r="D1804" i="3"/>
  <c r="E1804" i="3" s="1"/>
  <c r="I1802" i="3"/>
  <c r="H1802" i="3"/>
  <c r="D1805" i="3" l="1"/>
  <c r="E1805" i="3" s="1"/>
  <c r="G1804" i="3"/>
  <c r="I1803" i="3"/>
  <c r="H1803" i="3"/>
  <c r="I1804" i="3" l="1"/>
  <c r="H1804" i="3"/>
  <c r="G1805" i="3"/>
  <c r="D1806" i="3"/>
  <c r="E1806" i="3" s="1"/>
  <c r="G1806" i="3" l="1"/>
  <c r="D1807" i="3"/>
  <c r="E1807" i="3" s="1"/>
  <c r="I1805" i="3"/>
  <c r="H1805" i="3"/>
  <c r="G1807" i="3" l="1"/>
  <c r="D1808" i="3"/>
  <c r="E1808" i="3" s="1"/>
  <c r="H1806" i="3"/>
  <c r="I1806" i="3"/>
  <c r="G1808" i="3" l="1"/>
  <c r="D1809" i="3"/>
  <c r="E1809" i="3" s="1"/>
  <c r="I1807" i="3"/>
  <c r="H1807" i="3"/>
  <c r="D1810" i="3" l="1"/>
  <c r="E1810" i="3" s="1"/>
  <c r="G1809" i="3"/>
  <c r="H1808" i="3"/>
  <c r="I1808" i="3"/>
  <c r="I1809" i="3" l="1"/>
  <c r="H1809" i="3"/>
  <c r="G1810" i="3"/>
  <c r="D1811" i="3"/>
  <c r="E1811" i="3" s="1"/>
  <c r="I1810" i="3" l="1"/>
  <c r="H1810" i="3"/>
  <c r="G1811" i="3"/>
  <c r="D1812" i="3"/>
  <c r="E1812" i="3" s="1"/>
  <c r="I1811" i="3" l="1"/>
  <c r="H1811" i="3"/>
  <c r="D1813" i="3"/>
  <c r="E1813" i="3" s="1"/>
  <c r="G1812" i="3"/>
  <c r="G1813" i="3" l="1"/>
  <c r="D1814" i="3"/>
  <c r="E1814" i="3" s="1"/>
  <c r="I1812" i="3"/>
  <c r="H1812" i="3"/>
  <c r="G1814" i="3" l="1"/>
  <c r="D1815" i="3"/>
  <c r="E1815" i="3" s="1"/>
  <c r="I1813" i="3"/>
  <c r="H1813" i="3"/>
  <c r="G1815" i="3" l="1"/>
  <c r="D1816" i="3"/>
  <c r="E1816" i="3" s="1"/>
  <c r="H1814" i="3"/>
  <c r="I1814" i="3"/>
  <c r="G1816" i="3" l="1"/>
  <c r="D1817" i="3"/>
  <c r="E1817" i="3" s="1"/>
  <c r="I1815" i="3"/>
  <c r="H1815" i="3"/>
  <c r="D1818" i="3" l="1"/>
  <c r="E1818" i="3" s="1"/>
  <c r="G1817" i="3"/>
  <c r="H1816" i="3"/>
  <c r="I1816" i="3"/>
  <c r="I1817" i="3" l="1"/>
  <c r="H1817" i="3"/>
  <c r="G1818" i="3"/>
  <c r="D1819" i="3"/>
  <c r="E1819" i="3" s="1"/>
  <c r="I1818" i="3" l="1"/>
  <c r="H1818" i="3"/>
  <c r="G1819" i="3"/>
  <c r="D1820" i="3"/>
  <c r="E1820" i="3" s="1"/>
  <c r="I1819" i="3" l="1"/>
  <c r="H1819" i="3"/>
  <c r="D1821" i="3"/>
  <c r="E1821" i="3" s="1"/>
  <c r="G1820" i="3"/>
  <c r="G1821" i="3" l="1"/>
  <c r="D1822" i="3"/>
  <c r="E1822" i="3" s="1"/>
  <c r="I1820" i="3"/>
  <c r="H1820" i="3"/>
  <c r="G1822" i="3" l="1"/>
  <c r="D1823" i="3"/>
  <c r="E1823" i="3" s="1"/>
  <c r="I1821" i="3"/>
  <c r="H1821" i="3"/>
  <c r="G1823" i="3" l="1"/>
  <c r="D1824" i="3"/>
  <c r="E1824" i="3" s="1"/>
  <c r="H1822" i="3"/>
  <c r="I1822" i="3"/>
  <c r="G1824" i="3" l="1"/>
  <c r="D1825" i="3"/>
  <c r="E1825" i="3" s="1"/>
  <c r="I1823" i="3"/>
  <c r="H1823" i="3"/>
  <c r="D1826" i="3" l="1"/>
  <c r="E1826" i="3" s="1"/>
  <c r="G1825" i="3"/>
  <c r="I1824" i="3"/>
  <c r="H1824" i="3"/>
  <c r="I1825" i="3" l="1"/>
  <c r="H1825" i="3"/>
  <c r="D1827" i="3"/>
  <c r="E1827" i="3" s="1"/>
  <c r="G1826" i="3"/>
  <c r="I1826" i="3" l="1"/>
  <c r="H1826" i="3"/>
  <c r="G1827" i="3"/>
  <c r="D1828" i="3"/>
  <c r="E1828" i="3" s="1"/>
  <c r="G1828" i="3" l="1"/>
  <c r="D1829" i="3"/>
  <c r="E1829" i="3" s="1"/>
  <c r="I1827" i="3"/>
  <c r="H1827" i="3"/>
  <c r="G1829" i="3" l="1"/>
  <c r="D1830" i="3"/>
  <c r="E1830" i="3" s="1"/>
  <c r="I1828" i="3"/>
  <c r="H1828" i="3"/>
  <c r="G1830" i="3" l="1"/>
  <c r="D1831" i="3"/>
  <c r="E1831" i="3" s="1"/>
  <c r="I1829" i="3"/>
  <c r="H1829" i="3"/>
  <c r="G1831" i="3" l="1"/>
  <c r="D1832" i="3"/>
  <c r="E1832" i="3" s="1"/>
  <c r="H1830" i="3"/>
  <c r="I1830" i="3"/>
  <c r="G1832" i="3" l="1"/>
  <c r="D1833" i="3"/>
  <c r="E1833" i="3" s="1"/>
  <c r="I1831" i="3"/>
  <c r="H1831" i="3"/>
  <c r="D1834" i="3" l="1"/>
  <c r="E1834" i="3" s="1"/>
  <c r="G1833" i="3"/>
  <c r="I1832" i="3"/>
  <c r="H1832" i="3"/>
  <c r="I1833" i="3" l="1"/>
  <c r="H1833" i="3"/>
  <c r="D1835" i="3"/>
  <c r="E1835" i="3" s="1"/>
  <c r="G1834" i="3"/>
  <c r="I1834" i="3" l="1"/>
  <c r="H1834" i="3"/>
  <c r="G1835" i="3"/>
  <c r="D1836" i="3"/>
  <c r="E1836" i="3" s="1"/>
  <c r="G1836" i="3" l="1"/>
  <c r="D1837" i="3"/>
  <c r="E1837" i="3" s="1"/>
  <c r="I1835" i="3"/>
  <c r="H1835" i="3"/>
  <c r="G1837" i="3" l="1"/>
  <c r="D1838" i="3"/>
  <c r="E1838" i="3" s="1"/>
  <c r="I1836" i="3"/>
  <c r="H1836" i="3"/>
  <c r="G1838" i="3" l="1"/>
  <c r="D1839" i="3"/>
  <c r="E1839" i="3" s="1"/>
  <c r="I1837" i="3"/>
  <c r="H1837" i="3"/>
  <c r="G1839" i="3" l="1"/>
  <c r="D1840" i="3"/>
  <c r="E1840" i="3" s="1"/>
  <c r="H1838" i="3"/>
  <c r="I1838" i="3"/>
  <c r="G1840" i="3" l="1"/>
  <c r="D1841" i="3"/>
  <c r="E1841" i="3" s="1"/>
  <c r="I1839" i="3"/>
  <c r="H1839" i="3"/>
  <c r="D1842" i="3" l="1"/>
  <c r="E1842" i="3" s="1"/>
  <c r="G1841" i="3"/>
  <c r="I1840" i="3"/>
  <c r="H1840" i="3"/>
  <c r="I1841" i="3" l="1"/>
  <c r="H1841" i="3"/>
  <c r="D1843" i="3"/>
  <c r="E1843" i="3" s="1"/>
  <c r="G1842" i="3"/>
  <c r="I1842" i="3" l="1"/>
  <c r="H1842" i="3"/>
  <c r="G1843" i="3"/>
  <c r="D1844" i="3"/>
  <c r="E1844" i="3" s="1"/>
  <c r="G1844" i="3" l="1"/>
  <c r="D1845" i="3"/>
  <c r="E1845" i="3" s="1"/>
  <c r="I1843" i="3"/>
  <c r="H1843" i="3"/>
  <c r="G1845" i="3" l="1"/>
  <c r="D1846" i="3"/>
  <c r="E1846" i="3" s="1"/>
  <c r="I1844" i="3"/>
  <c r="H1844" i="3"/>
  <c r="G1846" i="3" l="1"/>
  <c r="D1847" i="3"/>
  <c r="E1847" i="3" s="1"/>
  <c r="I1845" i="3"/>
  <c r="H1845" i="3"/>
  <c r="G1847" i="3" l="1"/>
  <c r="D1848" i="3"/>
  <c r="E1848" i="3" s="1"/>
  <c r="H1846" i="3"/>
  <c r="I1846" i="3"/>
  <c r="G1848" i="3" l="1"/>
  <c r="D1849" i="3"/>
  <c r="E1849" i="3" s="1"/>
  <c r="I1847" i="3"/>
  <c r="H1847" i="3"/>
  <c r="D1850" i="3" l="1"/>
  <c r="E1850" i="3" s="1"/>
  <c r="G1849" i="3"/>
  <c r="I1848" i="3"/>
  <c r="H1848" i="3"/>
  <c r="I1849" i="3" l="1"/>
  <c r="H1849" i="3"/>
  <c r="D1851" i="3"/>
  <c r="E1851" i="3" s="1"/>
  <c r="G1850" i="3"/>
  <c r="G1851" i="3" l="1"/>
  <c r="D1852" i="3"/>
  <c r="E1852" i="3" s="1"/>
  <c r="I1850" i="3"/>
  <c r="H1850" i="3"/>
  <c r="G1852" i="3" l="1"/>
  <c r="D1853" i="3"/>
  <c r="E1853" i="3" s="1"/>
  <c r="H1851" i="3"/>
  <c r="I1851" i="3"/>
  <c r="G1853" i="3" l="1"/>
  <c r="D1854" i="3"/>
  <c r="E1854" i="3" s="1"/>
  <c r="I1852" i="3"/>
  <c r="H1852" i="3"/>
  <c r="D1855" i="3" l="1"/>
  <c r="E1855" i="3" s="1"/>
  <c r="G1854" i="3"/>
  <c r="I1853" i="3"/>
  <c r="H1853" i="3"/>
  <c r="I1854" i="3" l="1"/>
  <c r="H1854" i="3"/>
  <c r="G1855" i="3"/>
  <c r="D1856" i="3"/>
  <c r="E1856" i="3" s="1"/>
  <c r="I1855" i="3" l="1"/>
  <c r="H1855" i="3"/>
  <c r="G1856" i="3"/>
  <c r="D1857" i="3"/>
  <c r="E1857" i="3" s="1"/>
  <c r="I1856" i="3" l="1"/>
  <c r="H1856" i="3"/>
  <c r="G1857" i="3"/>
  <c r="D1858" i="3"/>
  <c r="E1858" i="3" s="1"/>
  <c r="H1857" i="3" l="1"/>
  <c r="I1857" i="3"/>
  <c r="G1858" i="3"/>
  <c r="D1859" i="3"/>
  <c r="E1859" i="3" s="1"/>
  <c r="I1858" i="3" l="1"/>
  <c r="H1858" i="3"/>
  <c r="D1860" i="3"/>
  <c r="E1860" i="3" s="1"/>
  <c r="G1859" i="3"/>
  <c r="G1860" i="3" l="1"/>
  <c r="D1861" i="3"/>
  <c r="E1861" i="3" s="1"/>
  <c r="H1859" i="3"/>
  <c r="I1859" i="3"/>
  <c r="G1861" i="3" l="1"/>
  <c r="D1862" i="3"/>
  <c r="E1862" i="3" s="1"/>
  <c r="I1860" i="3"/>
  <c r="H1860" i="3"/>
  <c r="D1863" i="3" l="1"/>
  <c r="E1863" i="3" s="1"/>
  <c r="G1862" i="3"/>
  <c r="I1861" i="3"/>
  <c r="H1861" i="3"/>
  <c r="H1862" i="3" l="1"/>
  <c r="I1862" i="3"/>
  <c r="D1864" i="3"/>
  <c r="E1864" i="3" s="1"/>
  <c r="G1863" i="3"/>
  <c r="I1863" i="3" l="1"/>
  <c r="H1863" i="3"/>
  <c r="G1864" i="3"/>
  <c r="D1865" i="3"/>
  <c r="E1865" i="3" s="1"/>
  <c r="H1864" i="3" l="1"/>
  <c r="I1864" i="3"/>
  <c r="G1865" i="3"/>
  <c r="D1866" i="3"/>
  <c r="E1866" i="3" s="1"/>
  <c r="G1866" i="3" l="1"/>
  <c r="D1867" i="3"/>
  <c r="E1867" i="3" s="1"/>
  <c r="I1865" i="3"/>
  <c r="H1865" i="3"/>
  <c r="D1868" i="3" l="1"/>
  <c r="E1868" i="3" s="1"/>
  <c r="G1867" i="3"/>
  <c r="I1866" i="3"/>
  <c r="H1866" i="3"/>
  <c r="H1867" i="3" l="1"/>
  <c r="I1867" i="3"/>
  <c r="G1868" i="3"/>
  <c r="D1869" i="3"/>
  <c r="E1869" i="3" s="1"/>
  <c r="I1868" i="3" l="1"/>
  <c r="H1868" i="3"/>
  <c r="G1869" i="3"/>
  <c r="D1870" i="3"/>
  <c r="E1870" i="3" s="1"/>
  <c r="I1869" i="3" l="1"/>
  <c r="H1869" i="3"/>
  <c r="D1871" i="3"/>
  <c r="E1871" i="3" s="1"/>
  <c r="G1870" i="3"/>
  <c r="D1872" i="3" l="1"/>
  <c r="E1872" i="3" s="1"/>
  <c r="G1871" i="3"/>
  <c r="I1870" i="3"/>
  <c r="H1870" i="3"/>
  <c r="I1871" i="3" l="1"/>
  <c r="H1871" i="3"/>
  <c r="G1872" i="3"/>
  <c r="D1873" i="3"/>
  <c r="E1873" i="3" s="1"/>
  <c r="G1873" i="3" l="1"/>
  <c r="D1874" i="3"/>
  <c r="E1874" i="3" s="1"/>
  <c r="H1872" i="3"/>
  <c r="I1872" i="3"/>
  <c r="D1875" i="3" l="1"/>
  <c r="E1875" i="3" s="1"/>
  <c r="G1874" i="3"/>
  <c r="I1873" i="3"/>
  <c r="H1873" i="3"/>
  <c r="I1874" i="3" l="1"/>
  <c r="H1874" i="3"/>
  <c r="D1876" i="3"/>
  <c r="E1876" i="3" s="1"/>
  <c r="G1875" i="3"/>
  <c r="H1875" i="3" l="1"/>
  <c r="I1875" i="3"/>
  <c r="G1876" i="3"/>
  <c r="D1877" i="3"/>
  <c r="E1877" i="3" s="1"/>
  <c r="G1877" i="3" l="1"/>
  <c r="D1878" i="3"/>
  <c r="E1878" i="3" s="1"/>
  <c r="I1876" i="3"/>
  <c r="H1876" i="3"/>
  <c r="D1879" i="3" l="1"/>
  <c r="E1879" i="3" s="1"/>
  <c r="G1878" i="3"/>
  <c r="H1877" i="3"/>
  <c r="I1877" i="3"/>
  <c r="I1878" i="3" l="1"/>
  <c r="H1878" i="3"/>
  <c r="G1879" i="3"/>
  <c r="D1880" i="3"/>
  <c r="E1880" i="3" s="1"/>
  <c r="G1880" i="3" l="1"/>
  <c r="D1881" i="3"/>
  <c r="E1881" i="3" s="1"/>
  <c r="I1879" i="3"/>
  <c r="H1879" i="3"/>
  <c r="G1881" i="3" l="1"/>
  <c r="D1882" i="3"/>
  <c r="E1882" i="3" s="1"/>
  <c r="H1880" i="3"/>
  <c r="I1880" i="3"/>
  <c r="G1882" i="3" l="1"/>
  <c r="D1883" i="3"/>
  <c r="E1883" i="3" s="1"/>
  <c r="I1881" i="3"/>
  <c r="H1881" i="3"/>
  <c r="D1884" i="3" l="1"/>
  <c r="E1884" i="3" s="1"/>
  <c r="G1883" i="3"/>
  <c r="I1882" i="3"/>
  <c r="H1882" i="3"/>
  <c r="H1883" i="3" l="1"/>
  <c r="I1883" i="3"/>
  <c r="G1884" i="3"/>
  <c r="D1885" i="3"/>
  <c r="E1885" i="3" s="1"/>
  <c r="G1885" i="3" l="1"/>
  <c r="D1886" i="3"/>
  <c r="E1886" i="3" s="1"/>
  <c r="I1884" i="3"/>
  <c r="H1884" i="3"/>
  <c r="D1887" i="3" l="1"/>
  <c r="E1887" i="3" s="1"/>
  <c r="G1886" i="3"/>
  <c r="H1885" i="3"/>
  <c r="I1885" i="3"/>
  <c r="I1886" i="3" l="1"/>
  <c r="H1886" i="3"/>
  <c r="G1887" i="3"/>
  <c r="D1888" i="3"/>
  <c r="E1888" i="3" s="1"/>
  <c r="G1888" i="3" l="1"/>
  <c r="D1889" i="3"/>
  <c r="E1889" i="3" s="1"/>
  <c r="I1887" i="3"/>
  <c r="H1887" i="3"/>
  <c r="G1889" i="3" l="1"/>
  <c r="D1890" i="3"/>
  <c r="E1890" i="3" s="1"/>
  <c r="H1888" i="3"/>
  <c r="I1888" i="3"/>
  <c r="G1890" i="3" l="1"/>
  <c r="D1891" i="3"/>
  <c r="E1891" i="3" s="1"/>
  <c r="I1889" i="3"/>
  <c r="H1889" i="3"/>
  <c r="D1892" i="3" l="1"/>
  <c r="E1892" i="3" s="1"/>
  <c r="G1891" i="3"/>
  <c r="H1890" i="3"/>
  <c r="I1890" i="3"/>
  <c r="I1891" i="3" l="1"/>
  <c r="H1891" i="3"/>
  <c r="D1893" i="3"/>
  <c r="E1893" i="3" s="1"/>
  <c r="G1892" i="3"/>
  <c r="G1893" i="3" l="1"/>
  <c r="D1894" i="3"/>
  <c r="E1894" i="3" s="1"/>
  <c r="I1892" i="3"/>
  <c r="H1892" i="3"/>
  <c r="D1895" i="3" l="1"/>
  <c r="E1895" i="3" s="1"/>
  <c r="G1894" i="3"/>
  <c r="I1893" i="3"/>
  <c r="H1893" i="3"/>
  <c r="I1894" i="3" l="1"/>
  <c r="H1894" i="3"/>
  <c r="G1895" i="3"/>
  <c r="D1896" i="3"/>
  <c r="E1896" i="3" s="1"/>
  <c r="G1896" i="3" l="1"/>
  <c r="D1897" i="3"/>
  <c r="E1897" i="3" s="1"/>
  <c r="H1895" i="3"/>
  <c r="I1895" i="3"/>
  <c r="G1897" i="3" l="1"/>
  <c r="D1898" i="3"/>
  <c r="E1898" i="3" s="1"/>
  <c r="H1896" i="3"/>
  <c r="I1896" i="3"/>
  <c r="G1898" i="3" l="1"/>
  <c r="D1899" i="3"/>
  <c r="E1899" i="3" s="1"/>
  <c r="I1897" i="3"/>
  <c r="H1897" i="3"/>
  <c r="D1900" i="3" l="1"/>
  <c r="E1900" i="3" s="1"/>
  <c r="G1899" i="3"/>
  <c r="I1898" i="3"/>
  <c r="H1898" i="3"/>
  <c r="I1899" i="3" l="1"/>
  <c r="H1899" i="3"/>
  <c r="D1901" i="3"/>
  <c r="E1901" i="3" s="1"/>
  <c r="G1900" i="3"/>
  <c r="G1901" i="3" l="1"/>
  <c r="D1902" i="3"/>
  <c r="E1902" i="3" s="1"/>
  <c r="I1900" i="3"/>
  <c r="H1900" i="3"/>
  <c r="G1902" i="3" l="1"/>
  <c r="D1903" i="3"/>
  <c r="E1903" i="3" s="1"/>
  <c r="I1901" i="3"/>
  <c r="H1901" i="3"/>
  <c r="G1903" i="3" l="1"/>
  <c r="D1904" i="3"/>
  <c r="E1904" i="3" s="1"/>
  <c r="I1902" i="3"/>
  <c r="H1902" i="3"/>
  <c r="G1904" i="3" l="1"/>
  <c r="D1905" i="3"/>
  <c r="E1905" i="3" s="1"/>
  <c r="I1903" i="3"/>
  <c r="H1903" i="3"/>
  <c r="G1905" i="3" l="1"/>
  <c r="D1906" i="3"/>
  <c r="E1906" i="3" s="1"/>
  <c r="H1904" i="3"/>
  <c r="I1904" i="3"/>
  <c r="G1906" i="3" l="1"/>
  <c r="D1907" i="3"/>
  <c r="E1907" i="3" s="1"/>
  <c r="I1905" i="3"/>
  <c r="H1905" i="3"/>
  <c r="D1908" i="3" l="1"/>
  <c r="E1908" i="3" s="1"/>
  <c r="G1907" i="3"/>
  <c r="I1906" i="3"/>
  <c r="H1906" i="3"/>
  <c r="I1907" i="3" l="1"/>
  <c r="H1907" i="3"/>
  <c r="D1909" i="3"/>
  <c r="E1909" i="3" s="1"/>
  <c r="G1908" i="3"/>
  <c r="I1908" i="3" l="1"/>
  <c r="H1908" i="3"/>
  <c r="G1909" i="3"/>
  <c r="D1910" i="3"/>
  <c r="E1910" i="3" s="1"/>
  <c r="G1910" i="3" l="1"/>
  <c r="D1911" i="3"/>
  <c r="E1911" i="3" s="1"/>
  <c r="I1909" i="3"/>
  <c r="H1909" i="3"/>
  <c r="G1911" i="3" l="1"/>
  <c r="D1912" i="3"/>
  <c r="E1912" i="3" s="1"/>
  <c r="I1910" i="3"/>
  <c r="H1910" i="3"/>
  <c r="G1912" i="3" l="1"/>
  <c r="D1913" i="3"/>
  <c r="E1913" i="3" s="1"/>
  <c r="I1911" i="3"/>
  <c r="H1911" i="3"/>
  <c r="G1913" i="3" l="1"/>
  <c r="D1914" i="3"/>
  <c r="E1914" i="3" s="1"/>
  <c r="H1912" i="3"/>
  <c r="I1912" i="3"/>
  <c r="G1914" i="3" l="1"/>
  <c r="D1915" i="3"/>
  <c r="E1915" i="3" s="1"/>
  <c r="I1913" i="3"/>
  <c r="H1913" i="3"/>
  <c r="D1916" i="3" l="1"/>
  <c r="E1916" i="3" s="1"/>
  <c r="G1915" i="3"/>
  <c r="I1914" i="3"/>
  <c r="H1914" i="3"/>
  <c r="I1915" i="3" l="1"/>
  <c r="H1915" i="3"/>
  <c r="D1917" i="3"/>
  <c r="E1917" i="3" s="1"/>
  <c r="G1916" i="3"/>
  <c r="G1917" i="3" l="1"/>
  <c r="D1918" i="3"/>
  <c r="E1918" i="3" s="1"/>
  <c r="I1916" i="3"/>
  <c r="H1916" i="3"/>
  <c r="G1918" i="3" l="1"/>
  <c r="D1919" i="3"/>
  <c r="E1919" i="3" s="1"/>
  <c r="I1917" i="3"/>
  <c r="H1917" i="3"/>
  <c r="G1919" i="3" l="1"/>
  <c r="D1920" i="3"/>
  <c r="E1920" i="3" s="1"/>
  <c r="I1918" i="3"/>
  <c r="H1918" i="3"/>
  <c r="G1920" i="3" l="1"/>
  <c r="D1921" i="3"/>
  <c r="E1921" i="3" s="1"/>
  <c r="I1919" i="3"/>
  <c r="H1919" i="3"/>
  <c r="G1921" i="3" l="1"/>
  <c r="D1922" i="3"/>
  <c r="E1922" i="3" s="1"/>
  <c r="H1920" i="3"/>
  <c r="I1920" i="3"/>
  <c r="G1922" i="3" l="1"/>
  <c r="D1923" i="3"/>
  <c r="E1923" i="3" s="1"/>
  <c r="I1921" i="3"/>
  <c r="H1921" i="3"/>
  <c r="D1924" i="3" l="1"/>
  <c r="E1924" i="3" s="1"/>
  <c r="G1923" i="3"/>
  <c r="I1922" i="3"/>
  <c r="H1922" i="3"/>
  <c r="I1923" i="3" l="1"/>
  <c r="H1923" i="3"/>
  <c r="D1925" i="3"/>
  <c r="E1925" i="3" s="1"/>
  <c r="G1924" i="3"/>
  <c r="I1924" i="3" l="1"/>
  <c r="H1924" i="3"/>
  <c r="G1925" i="3"/>
  <c r="D1926" i="3"/>
  <c r="E1926" i="3" s="1"/>
  <c r="G1926" i="3" l="1"/>
  <c r="D1927" i="3"/>
  <c r="E1927" i="3" s="1"/>
  <c r="I1925" i="3"/>
  <c r="H1925" i="3"/>
  <c r="G1927" i="3" l="1"/>
  <c r="D1928" i="3"/>
  <c r="E1928" i="3" s="1"/>
  <c r="I1926" i="3"/>
  <c r="H1926" i="3"/>
  <c r="G1928" i="3" l="1"/>
  <c r="D1929" i="3"/>
  <c r="E1929" i="3" s="1"/>
  <c r="I1927" i="3"/>
  <c r="H1927" i="3"/>
  <c r="G1929" i="3" l="1"/>
  <c r="D1930" i="3"/>
  <c r="E1930" i="3" s="1"/>
  <c r="H1928" i="3"/>
  <c r="I1928" i="3"/>
  <c r="G1930" i="3" l="1"/>
  <c r="D1931" i="3"/>
  <c r="E1931" i="3" s="1"/>
  <c r="I1929" i="3"/>
  <c r="H1929" i="3"/>
  <c r="D1932" i="3" l="1"/>
  <c r="E1932" i="3" s="1"/>
  <c r="G1931" i="3"/>
  <c r="I1930" i="3"/>
  <c r="H1930" i="3"/>
  <c r="I1931" i="3" l="1"/>
  <c r="H1931" i="3"/>
  <c r="D1933" i="3"/>
  <c r="E1933" i="3" s="1"/>
  <c r="G1932" i="3"/>
  <c r="G1933" i="3" l="1"/>
  <c r="D1934" i="3"/>
  <c r="E1934" i="3" s="1"/>
  <c r="I1932" i="3"/>
  <c r="H1932" i="3"/>
  <c r="G1934" i="3" l="1"/>
  <c r="D1935" i="3"/>
  <c r="E1935" i="3" s="1"/>
  <c r="I1933" i="3"/>
  <c r="H1933" i="3"/>
  <c r="G1935" i="3" l="1"/>
  <c r="D1936" i="3"/>
  <c r="E1936" i="3" s="1"/>
  <c r="I1934" i="3"/>
  <c r="H1934" i="3"/>
  <c r="G1936" i="3" l="1"/>
  <c r="D1937" i="3"/>
  <c r="E1937" i="3" s="1"/>
  <c r="I1935" i="3"/>
  <c r="H1935" i="3"/>
  <c r="D1938" i="3" l="1"/>
  <c r="E1938" i="3" s="1"/>
  <c r="G1937" i="3"/>
  <c r="H1936" i="3"/>
  <c r="I1936" i="3"/>
  <c r="I1937" i="3" l="1"/>
  <c r="H1937" i="3"/>
  <c r="D1939" i="3"/>
  <c r="E1939" i="3" s="1"/>
  <c r="G1938" i="3"/>
  <c r="I1938" i="3" l="1"/>
  <c r="H1938" i="3"/>
  <c r="D1940" i="3"/>
  <c r="E1940" i="3" s="1"/>
  <c r="G1939" i="3"/>
  <c r="G1940" i="3" l="1"/>
  <c r="D1941" i="3"/>
  <c r="E1941" i="3" s="1"/>
  <c r="H1939" i="3"/>
  <c r="I1939" i="3"/>
  <c r="G1941" i="3" l="1"/>
  <c r="D1942" i="3"/>
  <c r="E1942" i="3" s="1"/>
  <c r="I1940" i="3"/>
  <c r="H1940" i="3"/>
  <c r="D1943" i="3" l="1"/>
  <c r="E1943" i="3" s="1"/>
  <c r="G1942" i="3"/>
  <c r="I1941" i="3"/>
  <c r="H1941" i="3"/>
  <c r="H1942" i="3" l="1"/>
  <c r="I1942" i="3"/>
  <c r="D1944" i="3"/>
  <c r="E1944" i="3" s="1"/>
  <c r="G1943" i="3"/>
  <c r="I1943" i="3" l="1"/>
  <c r="H1943" i="3"/>
  <c r="G1944" i="3"/>
  <c r="D1945" i="3"/>
  <c r="E1945" i="3" s="1"/>
  <c r="D1946" i="3" l="1"/>
  <c r="E1946" i="3" s="1"/>
  <c r="G1945" i="3"/>
  <c r="H1944" i="3"/>
  <c r="I1944" i="3"/>
  <c r="I1945" i="3" l="1"/>
  <c r="H1945" i="3"/>
  <c r="D1947" i="3"/>
  <c r="E1947" i="3" s="1"/>
  <c r="G1946" i="3"/>
  <c r="I1946" i="3" l="1"/>
  <c r="H1946" i="3"/>
  <c r="G1947" i="3"/>
  <c r="D1948" i="3"/>
  <c r="E1948" i="3" s="1"/>
  <c r="G1948" i="3" l="1"/>
  <c r="D1949" i="3"/>
  <c r="E1949" i="3" s="1"/>
  <c r="H1947" i="3"/>
  <c r="I1947" i="3"/>
  <c r="G1949" i="3" l="1"/>
  <c r="D1950" i="3"/>
  <c r="E1950" i="3" s="1"/>
  <c r="I1948" i="3"/>
  <c r="H1948" i="3"/>
  <c r="D1951" i="3" l="1"/>
  <c r="E1951" i="3" s="1"/>
  <c r="G1950" i="3"/>
  <c r="I1949" i="3"/>
  <c r="H1949" i="3"/>
  <c r="H1950" i="3" l="1"/>
  <c r="I1950" i="3"/>
  <c r="G1951" i="3"/>
  <c r="D1952" i="3"/>
  <c r="E1952" i="3" s="1"/>
  <c r="I1951" i="3" l="1"/>
  <c r="H1951" i="3"/>
  <c r="G1952" i="3"/>
  <c r="D1953" i="3"/>
  <c r="E1953" i="3" s="1"/>
  <c r="H1952" i="3" l="1"/>
  <c r="I1952" i="3"/>
  <c r="D1954" i="3"/>
  <c r="E1954" i="3" s="1"/>
  <c r="G1953" i="3"/>
  <c r="G1954" i="3" l="1"/>
  <c r="D1955" i="3"/>
  <c r="E1955" i="3" s="1"/>
  <c r="I1953" i="3"/>
  <c r="H1953" i="3"/>
  <c r="G1955" i="3" l="1"/>
  <c r="D1956" i="3"/>
  <c r="E1956" i="3" s="1"/>
  <c r="I1954" i="3"/>
  <c r="H1954" i="3"/>
  <c r="G1956" i="3" l="1"/>
  <c r="D1957" i="3"/>
  <c r="E1957" i="3" s="1"/>
  <c r="H1955" i="3"/>
  <c r="I1955" i="3"/>
  <c r="G1957" i="3" l="1"/>
  <c r="D1958" i="3"/>
  <c r="E1958" i="3" s="1"/>
  <c r="I1956" i="3"/>
  <c r="H1956" i="3"/>
  <c r="D1959" i="3" l="1"/>
  <c r="E1959" i="3" s="1"/>
  <c r="G1958" i="3"/>
  <c r="I1957" i="3"/>
  <c r="H1957" i="3"/>
  <c r="H1958" i="3" l="1"/>
  <c r="I1958" i="3"/>
  <c r="G1959" i="3"/>
  <c r="D1960" i="3"/>
  <c r="E1960" i="3" s="1"/>
  <c r="I1959" i="3" l="1"/>
  <c r="H1959" i="3"/>
  <c r="G1960" i="3"/>
  <c r="D1961" i="3"/>
  <c r="E1961" i="3" s="1"/>
  <c r="H1960" i="3" l="1"/>
  <c r="I1960" i="3"/>
  <c r="D1962" i="3"/>
  <c r="E1962" i="3" s="1"/>
  <c r="G1961" i="3"/>
  <c r="I1961" i="3" l="1"/>
  <c r="H1961" i="3"/>
  <c r="G1962" i="3"/>
  <c r="D1963" i="3"/>
  <c r="E1963" i="3" s="1"/>
  <c r="G1963" i="3" l="1"/>
  <c r="D1964" i="3"/>
  <c r="E1964" i="3" s="1"/>
  <c r="I1962" i="3"/>
  <c r="H1962" i="3"/>
  <c r="G1964" i="3" l="1"/>
  <c r="D1965" i="3"/>
  <c r="E1965" i="3" s="1"/>
  <c r="H1963" i="3"/>
  <c r="I1963" i="3"/>
  <c r="G1965" i="3" l="1"/>
  <c r="D1966" i="3"/>
  <c r="E1966" i="3" s="1"/>
  <c r="I1964" i="3"/>
  <c r="H1964" i="3"/>
  <c r="D1967" i="3" l="1"/>
  <c r="E1967" i="3" s="1"/>
  <c r="G1966" i="3"/>
  <c r="I1965" i="3"/>
  <c r="H1965" i="3"/>
  <c r="H1966" i="3" l="1"/>
  <c r="I1966" i="3"/>
  <c r="G1967" i="3"/>
  <c r="D1968" i="3"/>
  <c r="E1968" i="3" s="1"/>
  <c r="G1968" i="3" l="1"/>
  <c r="D1969" i="3"/>
  <c r="E1969" i="3" s="1"/>
  <c r="I1967" i="3"/>
  <c r="H1967" i="3"/>
  <c r="D1970" i="3" l="1"/>
  <c r="E1970" i="3" s="1"/>
  <c r="G1969" i="3"/>
  <c r="H1968" i="3"/>
  <c r="I1968" i="3"/>
  <c r="I1969" i="3" l="1"/>
  <c r="H1969" i="3"/>
  <c r="G1970" i="3"/>
  <c r="D1971" i="3"/>
  <c r="E1971" i="3" s="1"/>
  <c r="H1970" i="3" l="1"/>
  <c r="I1970" i="3"/>
  <c r="G1971" i="3"/>
  <c r="D1972" i="3"/>
  <c r="E1972" i="3" s="1"/>
  <c r="H1971" i="3" l="1"/>
  <c r="I1971" i="3"/>
  <c r="G1972" i="3"/>
  <c r="D1973" i="3"/>
  <c r="E1973" i="3" s="1"/>
  <c r="I1972" i="3" l="1"/>
  <c r="H1972" i="3"/>
  <c r="G1973" i="3"/>
  <c r="D1974" i="3"/>
  <c r="E1974" i="3" s="1"/>
  <c r="I1973" i="3" l="1"/>
  <c r="H1973" i="3"/>
  <c r="D1975" i="3"/>
  <c r="E1975" i="3" s="1"/>
  <c r="G1974" i="3"/>
  <c r="G1975" i="3" l="1"/>
  <c r="D1976" i="3"/>
  <c r="E1976" i="3" s="1"/>
  <c r="H1974" i="3"/>
  <c r="I1974" i="3"/>
  <c r="G1976" i="3" l="1"/>
  <c r="D1977" i="3"/>
  <c r="E1977" i="3" s="1"/>
  <c r="I1975" i="3"/>
  <c r="H1975" i="3"/>
  <c r="D1978" i="3" l="1"/>
  <c r="E1978" i="3" s="1"/>
  <c r="G1977" i="3"/>
  <c r="H1976" i="3"/>
  <c r="I1976" i="3"/>
  <c r="I1977" i="3" l="1"/>
  <c r="H1977" i="3"/>
  <c r="G1978" i="3"/>
  <c r="D1979" i="3"/>
  <c r="E1979" i="3" s="1"/>
  <c r="I1978" i="3" l="1"/>
  <c r="H1978" i="3"/>
  <c r="G1979" i="3"/>
  <c r="D1980" i="3"/>
  <c r="E1980" i="3" s="1"/>
  <c r="H1979" i="3" l="1"/>
  <c r="I1979" i="3"/>
  <c r="D1981" i="3"/>
  <c r="E1981" i="3" s="1"/>
  <c r="G1980" i="3"/>
  <c r="I1980" i="3" l="1"/>
  <c r="H1980" i="3"/>
  <c r="G1981" i="3"/>
  <c r="D1982" i="3"/>
  <c r="E1982" i="3" s="1"/>
  <c r="I1981" i="3" l="1"/>
  <c r="H1981" i="3"/>
  <c r="D1983" i="3"/>
  <c r="E1983" i="3" s="1"/>
  <c r="G1982" i="3"/>
  <c r="D1984" i="3" l="1"/>
  <c r="E1984" i="3" s="1"/>
  <c r="G1983" i="3"/>
  <c r="H1982" i="3"/>
  <c r="I1982" i="3"/>
  <c r="I1983" i="3" l="1"/>
  <c r="H1983" i="3"/>
  <c r="G1984" i="3"/>
  <c r="D1985" i="3"/>
  <c r="E1985" i="3" s="1"/>
  <c r="H1984" i="3" l="1"/>
  <c r="I1984" i="3"/>
  <c r="D1986" i="3"/>
  <c r="E1986" i="3" s="1"/>
  <c r="G1985" i="3"/>
  <c r="D1987" i="3" l="1"/>
  <c r="E1987" i="3" s="1"/>
  <c r="G1986" i="3"/>
  <c r="I1985" i="3"/>
  <c r="H1985" i="3"/>
  <c r="I1986" i="3" l="1"/>
  <c r="H1986" i="3"/>
  <c r="G1987" i="3"/>
  <c r="D1988" i="3"/>
  <c r="E1988" i="3" s="1"/>
  <c r="H1987" i="3" l="1"/>
  <c r="I1987" i="3"/>
  <c r="D1989" i="3"/>
  <c r="E1989" i="3" s="1"/>
  <c r="G1988" i="3"/>
  <c r="I1988" i="3" l="1"/>
  <c r="H1988" i="3"/>
  <c r="G1989" i="3"/>
  <c r="D1990" i="3"/>
  <c r="E1990" i="3" s="1"/>
  <c r="D1991" i="3" l="1"/>
  <c r="E1991" i="3" s="1"/>
  <c r="G1990" i="3"/>
  <c r="H1989" i="3"/>
  <c r="I1989" i="3"/>
  <c r="H1990" i="3" l="1"/>
  <c r="I1990" i="3"/>
  <c r="G1991" i="3"/>
  <c r="D1992" i="3"/>
  <c r="E1992" i="3" s="1"/>
  <c r="I1991" i="3" l="1"/>
  <c r="H1991" i="3"/>
  <c r="G1992" i="3"/>
  <c r="D1993" i="3"/>
  <c r="E1993" i="3" s="1"/>
  <c r="H1992" i="3" l="1"/>
  <c r="I1992" i="3"/>
  <c r="D1994" i="3"/>
  <c r="E1994" i="3" s="1"/>
  <c r="G1993" i="3"/>
  <c r="I1993" i="3" l="1"/>
  <c r="H1993" i="3"/>
  <c r="G1994" i="3"/>
  <c r="D1995" i="3"/>
  <c r="E1995" i="3" s="1"/>
  <c r="I1994" i="3" l="1"/>
  <c r="H1994" i="3"/>
  <c r="G1995" i="3"/>
  <c r="D1996" i="3"/>
  <c r="E1996" i="3" s="1"/>
  <c r="H1995" i="3" l="1"/>
  <c r="I1995" i="3"/>
  <c r="D1997" i="3"/>
  <c r="E1997" i="3" s="1"/>
  <c r="G1996" i="3"/>
  <c r="G1997" i="3" l="1"/>
  <c r="D1998" i="3"/>
  <c r="E1998" i="3" s="1"/>
  <c r="I1996" i="3"/>
  <c r="H1996" i="3"/>
  <c r="D1999" i="3" l="1"/>
  <c r="E1999" i="3" s="1"/>
  <c r="G1998" i="3"/>
  <c r="I1997" i="3"/>
  <c r="H1997" i="3"/>
  <c r="H1998" i="3" l="1"/>
  <c r="I1998" i="3"/>
  <c r="D2000" i="3"/>
  <c r="E2000" i="3" s="1"/>
  <c r="G1999" i="3"/>
  <c r="I1999" i="3" l="1"/>
  <c r="H1999" i="3"/>
  <c r="G2000" i="3"/>
  <c r="D2001" i="3"/>
  <c r="E2001" i="3" s="1"/>
  <c r="D2002" i="3" l="1"/>
  <c r="E2002" i="3" s="1"/>
  <c r="G2001" i="3"/>
  <c r="I2000" i="3"/>
  <c r="H2000" i="3"/>
  <c r="I2001" i="3" l="1"/>
  <c r="H2001" i="3"/>
  <c r="D2003" i="3"/>
  <c r="E2003" i="3" s="1"/>
  <c r="G2002" i="3"/>
  <c r="G2003" i="3" l="1"/>
  <c r="D2004" i="3"/>
  <c r="E2004" i="3" s="1"/>
  <c r="I2002" i="3"/>
  <c r="H2002" i="3"/>
  <c r="G2004" i="3" l="1"/>
  <c r="D2005" i="3"/>
  <c r="E2005" i="3" s="1"/>
  <c r="H2003" i="3"/>
  <c r="I2003" i="3"/>
  <c r="G2005" i="3" l="1"/>
  <c r="D2006" i="3"/>
  <c r="E2006" i="3" s="1"/>
  <c r="I2004" i="3"/>
  <c r="H2004" i="3"/>
  <c r="D2007" i="3" l="1"/>
  <c r="E2007" i="3" s="1"/>
  <c r="G2006" i="3"/>
  <c r="I2005" i="3"/>
  <c r="H2005" i="3"/>
  <c r="H2006" i="3" l="1"/>
  <c r="I2006" i="3"/>
  <c r="D2008" i="3"/>
  <c r="E2008" i="3" s="1"/>
  <c r="G2007" i="3"/>
  <c r="I2007" i="3" l="1"/>
  <c r="H2007" i="3"/>
  <c r="G2008" i="3"/>
  <c r="D2009" i="3"/>
  <c r="E2009" i="3" s="1"/>
  <c r="I2008" i="3" l="1"/>
  <c r="H2008" i="3"/>
  <c r="G2009" i="3"/>
  <c r="D2010" i="3"/>
  <c r="E2010" i="3" s="1"/>
  <c r="I2009" i="3" l="1"/>
  <c r="H2009" i="3"/>
  <c r="D2011" i="3"/>
  <c r="E2011" i="3" s="1"/>
  <c r="G2010" i="3"/>
  <c r="H2010" i="3" l="1"/>
  <c r="I2010" i="3"/>
  <c r="G2011" i="3"/>
  <c r="D2012" i="3"/>
  <c r="E2012" i="3" s="1"/>
  <c r="I2011" i="3" l="1"/>
  <c r="H2011" i="3"/>
  <c r="G2012" i="3"/>
  <c r="D2013" i="3"/>
  <c r="E2013" i="3" s="1"/>
  <c r="D2014" i="3" l="1"/>
  <c r="E2014" i="3" s="1"/>
  <c r="G2013" i="3"/>
  <c r="I2012" i="3"/>
  <c r="H2012" i="3"/>
  <c r="I2013" i="3" l="1"/>
  <c r="H2013" i="3"/>
  <c r="D2015" i="3"/>
  <c r="E2015" i="3" s="1"/>
  <c r="G2014" i="3"/>
  <c r="G2015" i="3" l="1"/>
  <c r="D2016" i="3"/>
  <c r="E2016" i="3" s="1"/>
  <c r="I2014" i="3"/>
  <c r="H2014" i="3"/>
  <c r="G2016" i="3" l="1"/>
  <c r="D2017" i="3"/>
  <c r="E2017" i="3" s="1"/>
  <c r="I2015" i="3"/>
  <c r="H2015" i="3"/>
  <c r="G2017" i="3" l="1"/>
  <c r="D2018" i="3"/>
  <c r="E2018" i="3" s="1"/>
  <c r="I2016" i="3"/>
  <c r="H2016" i="3"/>
  <c r="G2018" i="3" l="1"/>
  <c r="D2019" i="3"/>
  <c r="E2019" i="3" s="1"/>
  <c r="I2017" i="3"/>
  <c r="H2017" i="3"/>
  <c r="G2019" i="3" l="1"/>
  <c r="D2020" i="3"/>
  <c r="E2020" i="3" s="1"/>
  <c r="H2018" i="3"/>
  <c r="I2018" i="3"/>
  <c r="G2020" i="3" l="1"/>
  <c r="D2021" i="3"/>
  <c r="E2021" i="3" s="1"/>
  <c r="I2019" i="3"/>
  <c r="H2019" i="3"/>
  <c r="D2022" i="3" l="1"/>
  <c r="E2022" i="3" s="1"/>
  <c r="G2021" i="3"/>
  <c r="I2020" i="3"/>
  <c r="H2020" i="3"/>
  <c r="I2021" i="3" l="1"/>
  <c r="H2021" i="3"/>
  <c r="D2023" i="3"/>
  <c r="E2023" i="3" s="1"/>
  <c r="G2022" i="3"/>
  <c r="G2023" i="3" l="1"/>
  <c r="D2024" i="3"/>
  <c r="E2024" i="3" s="1"/>
  <c r="I2022" i="3"/>
  <c r="H2022" i="3"/>
  <c r="G2024" i="3" l="1"/>
  <c r="D2025" i="3"/>
  <c r="E2025" i="3" s="1"/>
  <c r="I2023" i="3"/>
  <c r="H2023" i="3"/>
  <c r="G2025" i="3" l="1"/>
  <c r="D2026" i="3"/>
  <c r="E2026" i="3" s="1"/>
  <c r="I2024" i="3"/>
  <c r="H2024" i="3"/>
  <c r="G2026" i="3" l="1"/>
  <c r="D2027" i="3"/>
  <c r="E2027" i="3" s="1"/>
  <c r="I2025" i="3"/>
  <c r="H2025" i="3"/>
  <c r="G2027" i="3" l="1"/>
  <c r="D2028" i="3"/>
  <c r="E2028" i="3" s="1"/>
  <c r="H2026" i="3"/>
  <c r="I2026" i="3"/>
  <c r="G2028" i="3" l="1"/>
  <c r="D2029" i="3"/>
  <c r="E2029" i="3" s="1"/>
  <c r="I2027" i="3"/>
  <c r="H2027" i="3"/>
  <c r="D2030" i="3" l="1"/>
  <c r="E2030" i="3" s="1"/>
  <c r="G2029" i="3"/>
  <c r="I2028" i="3"/>
  <c r="H2028" i="3"/>
  <c r="I2029" i="3" l="1"/>
  <c r="H2029" i="3"/>
  <c r="D2031" i="3"/>
  <c r="E2031" i="3" s="1"/>
  <c r="G2030" i="3"/>
  <c r="I2030" i="3" l="1"/>
  <c r="H2030" i="3"/>
  <c r="G2031" i="3"/>
  <c r="D2032" i="3"/>
  <c r="E2032" i="3" s="1"/>
  <c r="G2032" i="3" l="1"/>
  <c r="D2033" i="3"/>
  <c r="E2033" i="3" s="1"/>
  <c r="I2031" i="3"/>
  <c r="H2031" i="3"/>
  <c r="D2034" i="3" l="1"/>
  <c r="E2034" i="3" s="1"/>
  <c r="G2033" i="3"/>
  <c r="I2032" i="3"/>
  <c r="H2032" i="3"/>
  <c r="I2033" i="3" l="1"/>
  <c r="H2033" i="3"/>
  <c r="G2034" i="3"/>
  <c r="D2035" i="3"/>
  <c r="E2035" i="3" s="1"/>
  <c r="I2034" i="3" l="1"/>
  <c r="H2034" i="3"/>
  <c r="G2035" i="3"/>
  <c r="D2036" i="3"/>
  <c r="E2036" i="3" s="1"/>
  <c r="D2037" i="3" l="1"/>
  <c r="E2037" i="3" s="1"/>
  <c r="G2036" i="3"/>
  <c r="I2035" i="3"/>
  <c r="H2035" i="3"/>
  <c r="I2036" i="3" l="1"/>
  <c r="H2036" i="3"/>
  <c r="G2037" i="3"/>
  <c r="D2038" i="3"/>
  <c r="E2038" i="3" s="1"/>
  <c r="D2039" i="3" l="1"/>
  <c r="E2039" i="3" s="1"/>
  <c r="G2038" i="3"/>
  <c r="H2037" i="3"/>
  <c r="I2037" i="3"/>
  <c r="I2038" i="3" l="1"/>
  <c r="H2038" i="3"/>
  <c r="D2040" i="3"/>
  <c r="E2040" i="3" s="1"/>
  <c r="G2039" i="3"/>
  <c r="D2041" i="3" l="1"/>
  <c r="E2041" i="3" s="1"/>
  <c r="G2040" i="3"/>
  <c r="I2039" i="3"/>
  <c r="H2039" i="3"/>
  <c r="I2040" i="3" l="1"/>
  <c r="H2040" i="3"/>
  <c r="D2042" i="3"/>
  <c r="E2042" i="3" s="1"/>
  <c r="G2041" i="3"/>
  <c r="G2042" i="3" l="1"/>
  <c r="D2043" i="3"/>
  <c r="E2043" i="3" s="1"/>
  <c r="H2041" i="3"/>
  <c r="I2041" i="3"/>
  <c r="G2043" i="3" l="1"/>
  <c r="D2044" i="3"/>
  <c r="E2044" i="3" s="1"/>
  <c r="I2042" i="3"/>
  <c r="H2042" i="3"/>
  <c r="G2044" i="3" l="1"/>
  <c r="D2045" i="3"/>
  <c r="E2045" i="3" s="1"/>
  <c r="I2043" i="3"/>
  <c r="H2043" i="3"/>
  <c r="G2045" i="3" l="1"/>
  <c r="D2046" i="3"/>
  <c r="E2046" i="3" s="1"/>
  <c r="I2044" i="3"/>
  <c r="H2044" i="3"/>
  <c r="D2047" i="3" l="1"/>
  <c r="E2047" i="3" s="1"/>
  <c r="G2046" i="3"/>
  <c r="H2045" i="3"/>
  <c r="I2045" i="3"/>
  <c r="I2046" i="3" l="1"/>
  <c r="H2046" i="3"/>
  <c r="G2047" i="3"/>
  <c r="D2048" i="3"/>
  <c r="E2048" i="3" s="1"/>
  <c r="D2049" i="3" l="1"/>
  <c r="E2049" i="3" s="1"/>
  <c r="G2048" i="3"/>
  <c r="I2047" i="3"/>
  <c r="H2047" i="3"/>
  <c r="H2048" i="3" l="1"/>
  <c r="I2048" i="3"/>
  <c r="D2050" i="3"/>
  <c r="E2050" i="3" s="1"/>
  <c r="G2049" i="3"/>
  <c r="G2050" i="3" l="1"/>
  <c r="D2051" i="3"/>
  <c r="E2051" i="3" s="1"/>
  <c r="I2049" i="3"/>
  <c r="H2049" i="3"/>
  <c r="G2051" i="3" l="1"/>
  <c r="D2052" i="3"/>
  <c r="E2052" i="3" s="1"/>
  <c r="I2050" i="3"/>
  <c r="H2050" i="3"/>
  <c r="D2053" i="3" l="1"/>
  <c r="E2053" i="3" s="1"/>
  <c r="G2052" i="3"/>
  <c r="H2051" i="3"/>
  <c r="I2051" i="3"/>
  <c r="H2052" i="3" l="1"/>
  <c r="I2052" i="3"/>
  <c r="D2054" i="3"/>
  <c r="E2054" i="3" s="1"/>
  <c r="G2053" i="3"/>
  <c r="I2053" i="3" l="1"/>
  <c r="H2053" i="3"/>
  <c r="G2054" i="3"/>
  <c r="D2055" i="3"/>
  <c r="E2055" i="3" s="1"/>
  <c r="I2054" i="3" l="1"/>
  <c r="H2054" i="3"/>
  <c r="D2056" i="3"/>
  <c r="E2056" i="3" s="1"/>
  <c r="G2055" i="3"/>
  <c r="D2057" i="3" l="1"/>
  <c r="E2057" i="3" s="1"/>
  <c r="G2056" i="3"/>
  <c r="I2055" i="3"/>
  <c r="H2055" i="3"/>
  <c r="I2056" i="3" l="1"/>
  <c r="H2056" i="3"/>
  <c r="G2057" i="3"/>
  <c r="D2058" i="3"/>
  <c r="E2058" i="3" s="1"/>
  <c r="I2057" i="3" l="1"/>
  <c r="H2057" i="3"/>
  <c r="G2058" i="3"/>
  <c r="D2059" i="3"/>
  <c r="E2059" i="3" s="1"/>
  <c r="I2058" i="3" l="1"/>
  <c r="H2058" i="3"/>
  <c r="G2059" i="3"/>
  <c r="D2060" i="3"/>
  <c r="E2060" i="3" s="1"/>
  <c r="D2061" i="3" l="1"/>
  <c r="E2061" i="3" s="1"/>
  <c r="G2060" i="3"/>
  <c r="H2059" i="3"/>
  <c r="I2059" i="3"/>
  <c r="I2060" i="3" l="1"/>
  <c r="H2060" i="3"/>
  <c r="G2061" i="3"/>
  <c r="D2062" i="3"/>
  <c r="E2062" i="3" s="1"/>
  <c r="D2063" i="3" l="1"/>
  <c r="E2063" i="3" s="1"/>
  <c r="G2062" i="3"/>
  <c r="I2061" i="3"/>
  <c r="H2061" i="3"/>
  <c r="I2062" i="3" l="1"/>
  <c r="H2062" i="3"/>
  <c r="D2064" i="3"/>
  <c r="E2064" i="3" s="1"/>
  <c r="G2063" i="3"/>
  <c r="G2064" i="3" l="1"/>
  <c r="D2065" i="3"/>
  <c r="E2065" i="3" s="1"/>
  <c r="I2063" i="3"/>
  <c r="H2063" i="3"/>
  <c r="G2065" i="3" l="1"/>
  <c r="D2066" i="3"/>
  <c r="E2066" i="3" s="1"/>
  <c r="I2064" i="3"/>
  <c r="H2064" i="3"/>
  <c r="G2066" i="3" l="1"/>
  <c r="D2067" i="3"/>
  <c r="E2067" i="3" s="1"/>
  <c r="I2065" i="3"/>
  <c r="H2065" i="3"/>
  <c r="G2067" i="3" l="1"/>
  <c r="D2068" i="3"/>
  <c r="E2068" i="3" s="1"/>
  <c r="H2066" i="3"/>
  <c r="I2066" i="3"/>
  <c r="G2068" i="3" l="1"/>
  <c r="D2069" i="3"/>
  <c r="E2069" i="3" s="1"/>
  <c r="I2067" i="3"/>
  <c r="H2067" i="3"/>
  <c r="D2070" i="3" l="1"/>
  <c r="E2070" i="3" s="1"/>
  <c r="G2069" i="3"/>
  <c r="I2068" i="3"/>
  <c r="H2068" i="3"/>
  <c r="I2069" i="3" l="1"/>
  <c r="H2069" i="3"/>
  <c r="D2071" i="3"/>
  <c r="E2071" i="3" s="1"/>
  <c r="G2070" i="3"/>
  <c r="G2071" i="3" l="1"/>
  <c r="D2072" i="3"/>
  <c r="E2072" i="3" s="1"/>
  <c r="I2070" i="3"/>
  <c r="H2070" i="3"/>
  <c r="G2072" i="3" l="1"/>
  <c r="D2073" i="3"/>
  <c r="E2073" i="3" s="1"/>
  <c r="I2071" i="3"/>
  <c r="H2071" i="3"/>
  <c r="G2073" i="3" l="1"/>
  <c r="D2074" i="3"/>
  <c r="E2074" i="3" s="1"/>
  <c r="I2072" i="3"/>
  <c r="H2072" i="3"/>
  <c r="G2074" i="3" l="1"/>
  <c r="D2075" i="3"/>
  <c r="E2075" i="3" s="1"/>
  <c r="I2073" i="3"/>
  <c r="H2073" i="3"/>
  <c r="G2075" i="3" l="1"/>
  <c r="D2076" i="3"/>
  <c r="E2076" i="3" s="1"/>
  <c r="H2074" i="3"/>
  <c r="I2074" i="3"/>
  <c r="G2076" i="3" l="1"/>
  <c r="D2077" i="3"/>
  <c r="E2077" i="3" s="1"/>
  <c r="I2075" i="3"/>
  <c r="H2075" i="3"/>
  <c r="D2078" i="3" l="1"/>
  <c r="E2078" i="3" s="1"/>
  <c r="G2077" i="3"/>
  <c r="I2076" i="3"/>
  <c r="H2076" i="3"/>
  <c r="I2077" i="3" l="1"/>
  <c r="H2077" i="3"/>
  <c r="D2079" i="3"/>
  <c r="E2079" i="3" s="1"/>
  <c r="G2078" i="3"/>
  <c r="G2079" i="3" l="1"/>
  <c r="D2080" i="3"/>
  <c r="E2080" i="3" s="1"/>
  <c r="I2078" i="3"/>
  <c r="H2078" i="3"/>
  <c r="G2080" i="3" l="1"/>
  <c r="D2081" i="3"/>
  <c r="E2081" i="3" s="1"/>
  <c r="I2079" i="3"/>
  <c r="H2079" i="3"/>
  <c r="G2081" i="3" l="1"/>
  <c r="D2082" i="3"/>
  <c r="E2082" i="3" s="1"/>
  <c r="I2080" i="3"/>
  <c r="H2080" i="3"/>
  <c r="G2082" i="3" l="1"/>
  <c r="D2083" i="3"/>
  <c r="E2083" i="3" s="1"/>
  <c r="I2081" i="3"/>
  <c r="H2081" i="3"/>
  <c r="G2083" i="3" l="1"/>
  <c r="D2084" i="3"/>
  <c r="E2084" i="3" s="1"/>
  <c r="H2082" i="3"/>
  <c r="I2082" i="3"/>
  <c r="G2084" i="3" l="1"/>
  <c r="D2085" i="3"/>
  <c r="E2085" i="3" s="1"/>
  <c r="I2083" i="3"/>
  <c r="H2083" i="3"/>
  <c r="D2086" i="3" l="1"/>
  <c r="E2086" i="3" s="1"/>
  <c r="G2085" i="3"/>
  <c r="I2084" i="3"/>
  <c r="H2084" i="3"/>
  <c r="I2085" i="3" l="1"/>
  <c r="H2085" i="3"/>
  <c r="D2087" i="3"/>
  <c r="E2087" i="3" s="1"/>
  <c r="G2086" i="3"/>
  <c r="G2087" i="3" l="1"/>
  <c r="D2088" i="3"/>
  <c r="E2088" i="3" s="1"/>
  <c r="I2086" i="3"/>
  <c r="H2086" i="3"/>
  <c r="G2088" i="3" l="1"/>
  <c r="D2089" i="3"/>
  <c r="E2089" i="3" s="1"/>
  <c r="I2087" i="3"/>
  <c r="H2087" i="3"/>
  <c r="G2089" i="3" l="1"/>
  <c r="D2090" i="3"/>
  <c r="E2090" i="3" s="1"/>
  <c r="I2088" i="3"/>
  <c r="H2088" i="3"/>
  <c r="G2090" i="3" l="1"/>
  <c r="D2091" i="3"/>
  <c r="E2091" i="3" s="1"/>
  <c r="I2089" i="3"/>
  <c r="H2089" i="3"/>
  <c r="G2091" i="3" l="1"/>
  <c r="D2092" i="3"/>
  <c r="E2092" i="3" s="1"/>
  <c r="H2090" i="3"/>
  <c r="I2090" i="3"/>
  <c r="G2092" i="3" l="1"/>
  <c r="D2093" i="3"/>
  <c r="E2093" i="3" s="1"/>
  <c r="I2091" i="3"/>
  <c r="H2091" i="3"/>
  <c r="D2094" i="3" l="1"/>
  <c r="E2094" i="3" s="1"/>
  <c r="G2093" i="3"/>
  <c r="I2092" i="3"/>
  <c r="H2092" i="3"/>
  <c r="I2093" i="3" l="1"/>
  <c r="H2093" i="3"/>
  <c r="D2095" i="3"/>
  <c r="E2095" i="3" s="1"/>
  <c r="G2094" i="3"/>
  <c r="G2095" i="3" l="1"/>
  <c r="D2096" i="3"/>
  <c r="E2096" i="3" s="1"/>
  <c r="I2094" i="3"/>
  <c r="H2094" i="3"/>
  <c r="G2096" i="3" l="1"/>
  <c r="D2097" i="3"/>
  <c r="E2097" i="3" s="1"/>
  <c r="I2095" i="3"/>
  <c r="H2095" i="3"/>
  <c r="G2097" i="3" l="1"/>
  <c r="D2098" i="3"/>
  <c r="E2098" i="3" s="1"/>
  <c r="I2096" i="3"/>
  <c r="H2096" i="3"/>
  <c r="G2098" i="3" l="1"/>
  <c r="D2099" i="3"/>
  <c r="E2099" i="3" s="1"/>
  <c r="I2097" i="3"/>
  <c r="H2097" i="3"/>
  <c r="G2099" i="3" l="1"/>
  <c r="D2100" i="3"/>
  <c r="E2100" i="3" s="1"/>
  <c r="H2098" i="3"/>
  <c r="I2098" i="3"/>
  <c r="G2100" i="3" l="1"/>
  <c r="D2101" i="3"/>
  <c r="E2101" i="3" s="1"/>
  <c r="I2099" i="3"/>
  <c r="H2099" i="3"/>
  <c r="D2102" i="3" l="1"/>
  <c r="E2102" i="3" s="1"/>
  <c r="G2101" i="3"/>
  <c r="I2100" i="3"/>
  <c r="H2100" i="3"/>
  <c r="I2101" i="3" l="1"/>
  <c r="H2101" i="3"/>
  <c r="D2103" i="3"/>
  <c r="E2103" i="3" s="1"/>
  <c r="G2102" i="3"/>
  <c r="G2103" i="3" l="1"/>
  <c r="D2104" i="3"/>
  <c r="E2104" i="3" s="1"/>
  <c r="I2102" i="3"/>
  <c r="H2102" i="3"/>
  <c r="G2104" i="3" l="1"/>
  <c r="D2105" i="3"/>
  <c r="E2105" i="3" s="1"/>
  <c r="I2103" i="3"/>
  <c r="H2103" i="3"/>
  <c r="G2105" i="3" l="1"/>
  <c r="D2106" i="3"/>
  <c r="E2106" i="3" s="1"/>
  <c r="I2104" i="3"/>
  <c r="H2104" i="3"/>
  <c r="G2106" i="3" l="1"/>
  <c r="D2107" i="3"/>
  <c r="E2107" i="3" s="1"/>
  <c r="I2105" i="3"/>
  <c r="H2105" i="3"/>
  <c r="G2107" i="3" l="1"/>
  <c r="D2108" i="3"/>
  <c r="E2108" i="3" s="1"/>
  <c r="H2106" i="3"/>
  <c r="I2106" i="3"/>
  <c r="G2108" i="3" l="1"/>
  <c r="D2109" i="3"/>
  <c r="E2109" i="3" s="1"/>
  <c r="I2107" i="3"/>
  <c r="H2107" i="3"/>
  <c r="D2110" i="3" l="1"/>
  <c r="E2110" i="3" s="1"/>
  <c r="G2109" i="3"/>
  <c r="I2108" i="3"/>
  <c r="H2108" i="3"/>
  <c r="I2109" i="3" l="1"/>
  <c r="H2109" i="3"/>
  <c r="D2111" i="3"/>
  <c r="E2111" i="3" s="1"/>
  <c r="G2110" i="3"/>
  <c r="G2111" i="3" l="1"/>
  <c r="D2112" i="3"/>
  <c r="E2112" i="3" s="1"/>
  <c r="I2110" i="3"/>
  <c r="H2110" i="3"/>
  <c r="G2112" i="3" l="1"/>
  <c r="D2113" i="3"/>
  <c r="E2113" i="3" s="1"/>
  <c r="I2111" i="3"/>
  <c r="H2111" i="3"/>
  <c r="G2113" i="3" l="1"/>
  <c r="D2114" i="3"/>
  <c r="E2114" i="3" s="1"/>
  <c r="I2112" i="3"/>
  <c r="H2112" i="3"/>
  <c r="G2114" i="3" l="1"/>
  <c r="D2115" i="3"/>
  <c r="E2115" i="3" s="1"/>
  <c r="I2113" i="3"/>
  <c r="H2113" i="3"/>
  <c r="G2115" i="3" l="1"/>
  <c r="D2116" i="3"/>
  <c r="E2116" i="3" s="1"/>
  <c r="H2114" i="3"/>
  <c r="I2114" i="3"/>
  <c r="G2116" i="3" l="1"/>
  <c r="D2117" i="3"/>
  <c r="E2117" i="3" s="1"/>
  <c r="I2115" i="3"/>
  <c r="H2115" i="3"/>
  <c r="D2118" i="3" l="1"/>
  <c r="E2118" i="3" s="1"/>
  <c r="G2117" i="3"/>
  <c r="I2116" i="3"/>
  <c r="H2116" i="3"/>
  <c r="I2117" i="3" l="1"/>
  <c r="H2117" i="3"/>
  <c r="D2119" i="3"/>
  <c r="E2119" i="3" s="1"/>
  <c r="G2118" i="3"/>
  <c r="I2118" i="3" l="1"/>
  <c r="H2118" i="3"/>
  <c r="G2119" i="3"/>
  <c r="D2120" i="3"/>
  <c r="E2120" i="3" s="1"/>
  <c r="H2119" i="3" l="1"/>
  <c r="I2119" i="3"/>
  <c r="G2120" i="3"/>
  <c r="D2121" i="3"/>
  <c r="E2121" i="3" s="1"/>
  <c r="G2121" i="3" l="1"/>
  <c r="D2122" i="3"/>
  <c r="E2122" i="3" s="1"/>
  <c r="I2120" i="3"/>
  <c r="H2120" i="3"/>
  <c r="D2123" i="3" l="1"/>
  <c r="E2123" i="3" s="1"/>
  <c r="G2122" i="3"/>
  <c r="I2121" i="3"/>
  <c r="H2121" i="3"/>
  <c r="I2122" i="3" l="1"/>
  <c r="H2122" i="3"/>
  <c r="D2124" i="3"/>
  <c r="E2124" i="3" s="1"/>
  <c r="G2123" i="3"/>
  <c r="G2124" i="3" l="1"/>
  <c r="D2125" i="3"/>
  <c r="E2125" i="3" s="1"/>
  <c r="I2123" i="3"/>
  <c r="H2123" i="3"/>
  <c r="D2126" i="3" l="1"/>
  <c r="E2126" i="3" s="1"/>
  <c r="G2125" i="3"/>
  <c r="H2124" i="3"/>
  <c r="I2124" i="3"/>
  <c r="H2125" i="3" l="1"/>
  <c r="I2125" i="3"/>
  <c r="G2126" i="3"/>
  <c r="D2127" i="3"/>
  <c r="E2127" i="3" s="1"/>
  <c r="I2126" i="3" l="1"/>
  <c r="H2126" i="3"/>
  <c r="D2128" i="3"/>
  <c r="E2128" i="3" s="1"/>
  <c r="G2127" i="3"/>
  <c r="D2129" i="3" l="1"/>
  <c r="E2129" i="3" s="1"/>
  <c r="G2128" i="3"/>
  <c r="H2127" i="3"/>
  <c r="I2127" i="3"/>
  <c r="I2128" i="3" l="1"/>
  <c r="H2128" i="3"/>
  <c r="G2129" i="3"/>
  <c r="D2130" i="3"/>
  <c r="E2130" i="3" s="1"/>
  <c r="I2129" i="3" l="1"/>
  <c r="H2129" i="3"/>
  <c r="G2130" i="3"/>
  <c r="D2131" i="3"/>
  <c r="E2131" i="3" s="1"/>
  <c r="D2132" i="3" l="1"/>
  <c r="E2132" i="3" s="1"/>
  <c r="G2131" i="3"/>
  <c r="I2130" i="3"/>
  <c r="H2130" i="3"/>
  <c r="I2131" i="3" l="1"/>
  <c r="H2131" i="3"/>
  <c r="G2132" i="3"/>
  <c r="D2133" i="3"/>
  <c r="E2133" i="3" s="1"/>
  <c r="G2133" i="3" l="1"/>
  <c r="D2134" i="3"/>
  <c r="E2134" i="3" s="1"/>
  <c r="H2132" i="3"/>
  <c r="I2132" i="3"/>
  <c r="G2134" i="3" l="1"/>
  <c r="D2135" i="3"/>
  <c r="E2135" i="3" s="1"/>
  <c r="H2133" i="3"/>
  <c r="I2133" i="3"/>
  <c r="D2136" i="3" l="1"/>
  <c r="E2136" i="3" s="1"/>
  <c r="G2135" i="3"/>
  <c r="I2134" i="3"/>
  <c r="H2134" i="3"/>
  <c r="H2135" i="3" l="1"/>
  <c r="I2135" i="3"/>
  <c r="D2137" i="3"/>
  <c r="E2137" i="3" s="1"/>
  <c r="G2136" i="3"/>
  <c r="G2137" i="3" l="1"/>
  <c r="D2138" i="3"/>
  <c r="E2138" i="3" s="1"/>
  <c r="I2136" i="3"/>
  <c r="H2136" i="3"/>
  <c r="G2138" i="3" l="1"/>
  <c r="D2139" i="3"/>
  <c r="E2139" i="3" s="1"/>
  <c r="I2137" i="3"/>
  <c r="H2137" i="3"/>
  <c r="D2140" i="3" l="1"/>
  <c r="E2140" i="3" s="1"/>
  <c r="G2139" i="3"/>
  <c r="I2138" i="3"/>
  <c r="H2138" i="3"/>
  <c r="H2139" i="3" l="1"/>
  <c r="I2139" i="3"/>
  <c r="G2140" i="3"/>
  <c r="D2141" i="3"/>
  <c r="E2141" i="3" s="1"/>
  <c r="G2141" i="3" l="1"/>
  <c r="D2142" i="3"/>
  <c r="E2142" i="3" s="1"/>
  <c r="I2140" i="3"/>
  <c r="H2140" i="3"/>
  <c r="G2142" i="3" l="1"/>
  <c r="D2143" i="3"/>
  <c r="E2143" i="3" s="1"/>
  <c r="H2141" i="3"/>
  <c r="I2141" i="3"/>
  <c r="D2144" i="3" l="1"/>
  <c r="E2144" i="3" s="1"/>
  <c r="G2143" i="3"/>
  <c r="I2142" i="3"/>
  <c r="H2142" i="3"/>
  <c r="H2143" i="3" l="1"/>
  <c r="I2143" i="3"/>
  <c r="D2145" i="3"/>
  <c r="E2145" i="3" s="1"/>
  <c r="G2144" i="3"/>
  <c r="I2144" i="3" l="1"/>
  <c r="H2144" i="3"/>
  <c r="G2145" i="3"/>
  <c r="D2146" i="3"/>
  <c r="E2146" i="3" s="1"/>
  <c r="G2146" i="3" l="1"/>
  <c r="D2147" i="3"/>
  <c r="E2147" i="3" s="1"/>
  <c r="I2145" i="3"/>
  <c r="H2145" i="3"/>
  <c r="D2148" i="3" l="1"/>
  <c r="E2148" i="3" s="1"/>
  <c r="G2147" i="3"/>
  <c r="I2146" i="3"/>
  <c r="H2146" i="3"/>
  <c r="H2147" i="3" l="1"/>
  <c r="I2147" i="3"/>
  <c r="G2148" i="3"/>
  <c r="D2149" i="3"/>
  <c r="E2149" i="3" s="1"/>
  <c r="G2149" i="3" l="1"/>
  <c r="D2150" i="3"/>
  <c r="E2150" i="3" s="1"/>
  <c r="I2148" i="3"/>
  <c r="H2148" i="3"/>
  <c r="G2150" i="3" l="1"/>
  <c r="D2151" i="3"/>
  <c r="E2151" i="3" s="1"/>
  <c r="H2149" i="3"/>
  <c r="I2149" i="3"/>
  <c r="D2152" i="3" l="1"/>
  <c r="E2152" i="3" s="1"/>
  <c r="G2151" i="3"/>
  <c r="I2150" i="3"/>
  <c r="H2150" i="3"/>
  <c r="I2151" i="3" l="1"/>
  <c r="H2151" i="3"/>
  <c r="D2153" i="3"/>
  <c r="E2153" i="3" s="1"/>
  <c r="G2152" i="3"/>
  <c r="D2154" i="3" l="1"/>
  <c r="E2154" i="3" s="1"/>
  <c r="G2153" i="3"/>
  <c r="I2152" i="3"/>
  <c r="H2152" i="3"/>
  <c r="I2153" i="3" l="1"/>
  <c r="H2153" i="3"/>
  <c r="G2154" i="3"/>
  <c r="D2155" i="3"/>
  <c r="E2155" i="3" s="1"/>
  <c r="I2154" i="3" l="1"/>
  <c r="H2154" i="3"/>
  <c r="G2155" i="3"/>
  <c r="D2156" i="3"/>
  <c r="E2156" i="3" s="1"/>
  <c r="H2155" i="3" l="1"/>
  <c r="I2155" i="3"/>
  <c r="G2156" i="3"/>
  <c r="D2157" i="3"/>
  <c r="E2157" i="3" s="1"/>
  <c r="I2156" i="3" l="1"/>
  <c r="H2156" i="3"/>
  <c r="G2157" i="3"/>
  <c r="D2158" i="3"/>
  <c r="E2158" i="3" s="1"/>
  <c r="H2157" i="3" l="1"/>
  <c r="I2157" i="3"/>
  <c r="G2158" i="3"/>
  <c r="D2159" i="3"/>
  <c r="E2159" i="3" s="1"/>
  <c r="I2158" i="3" l="1"/>
  <c r="H2158" i="3"/>
  <c r="D2160" i="3"/>
  <c r="E2160" i="3" s="1"/>
  <c r="G2159" i="3"/>
  <c r="D2161" i="3" l="1"/>
  <c r="E2161" i="3" s="1"/>
  <c r="G2160" i="3"/>
  <c r="I2159" i="3"/>
  <c r="H2159" i="3"/>
  <c r="I2160" i="3" l="1"/>
  <c r="H2160" i="3"/>
  <c r="D2162" i="3"/>
  <c r="E2162" i="3" s="1"/>
  <c r="G2161" i="3"/>
  <c r="G2162" i="3" l="1"/>
  <c r="D2163" i="3"/>
  <c r="E2163" i="3" s="1"/>
  <c r="I2161" i="3"/>
  <c r="H2161" i="3"/>
  <c r="G2163" i="3" l="1"/>
  <c r="D2164" i="3"/>
  <c r="E2164" i="3" s="1"/>
  <c r="I2162" i="3"/>
  <c r="H2162" i="3"/>
  <c r="G2164" i="3" l="1"/>
  <c r="D2165" i="3"/>
  <c r="E2165" i="3" s="1"/>
  <c r="H2163" i="3"/>
  <c r="I2163" i="3"/>
  <c r="G2165" i="3" l="1"/>
  <c r="D2166" i="3"/>
  <c r="E2166" i="3" s="1"/>
  <c r="I2164" i="3"/>
  <c r="H2164" i="3"/>
  <c r="G2166" i="3" l="1"/>
  <c r="D2167" i="3"/>
  <c r="E2167" i="3" s="1"/>
  <c r="H2165" i="3"/>
  <c r="I2165" i="3"/>
  <c r="D2168" i="3" l="1"/>
  <c r="E2168" i="3" s="1"/>
  <c r="G2167" i="3"/>
  <c r="I2166" i="3"/>
  <c r="H2166" i="3"/>
  <c r="I2167" i="3" l="1"/>
  <c r="H2167" i="3"/>
  <c r="D2169" i="3"/>
  <c r="E2169" i="3" s="1"/>
  <c r="G2168" i="3"/>
  <c r="I2168" i="3" l="1"/>
  <c r="H2168" i="3"/>
  <c r="D2170" i="3"/>
  <c r="E2170" i="3" s="1"/>
  <c r="G2169" i="3"/>
  <c r="I2169" i="3" l="1"/>
  <c r="H2169" i="3"/>
  <c r="G2170" i="3"/>
  <c r="D2171" i="3"/>
  <c r="E2171" i="3" s="1"/>
  <c r="G2171" i="3" l="1"/>
  <c r="D2172" i="3"/>
  <c r="E2172" i="3" s="1"/>
  <c r="I2170" i="3"/>
  <c r="H2170" i="3"/>
  <c r="G2172" i="3" l="1"/>
  <c r="D2173" i="3"/>
  <c r="E2173" i="3" s="1"/>
  <c r="I2171" i="3"/>
  <c r="H2171" i="3"/>
  <c r="G2173" i="3" l="1"/>
  <c r="D2174" i="3"/>
  <c r="E2174" i="3" s="1"/>
  <c r="I2172" i="3"/>
  <c r="H2172" i="3"/>
  <c r="G2174" i="3" l="1"/>
  <c r="D2175" i="3"/>
  <c r="E2175" i="3" s="1"/>
  <c r="H2173" i="3"/>
  <c r="I2173" i="3"/>
  <c r="G2175" i="3" l="1"/>
  <c r="D2176" i="3"/>
  <c r="E2176" i="3" s="1"/>
  <c r="I2174" i="3"/>
  <c r="H2174" i="3"/>
  <c r="D2177" i="3" l="1"/>
  <c r="E2177" i="3" s="1"/>
  <c r="G2176" i="3"/>
  <c r="I2175" i="3"/>
  <c r="H2175" i="3"/>
  <c r="I2176" i="3" l="1"/>
  <c r="H2176" i="3"/>
  <c r="D2178" i="3"/>
  <c r="E2178" i="3" s="1"/>
  <c r="G2177" i="3"/>
  <c r="G2178" i="3" l="1"/>
  <c r="D2179" i="3"/>
  <c r="E2179" i="3" s="1"/>
  <c r="I2177" i="3"/>
  <c r="H2177" i="3"/>
  <c r="G2179" i="3" l="1"/>
  <c r="D2180" i="3"/>
  <c r="E2180" i="3" s="1"/>
  <c r="I2178" i="3"/>
  <c r="H2178" i="3"/>
  <c r="G2180" i="3" l="1"/>
  <c r="D2181" i="3"/>
  <c r="E2181" i="3" s="1"/>
  <c r="I2179" i="3"/>
  <c r="H2179" i="3"/>
  <c r="G2181" i="3" l="1"/>
  <c r="D2182" i="3"/>
  <c r="E2182" i="3" s="1"/>
  <c r="I2180" i="3"/>
  <c r="H2180" i="3"/>
  <c r="G2182" i="3" l="1"/>
  <c r="D2183" i="3"/>
  <c r="E2183" i="3" s="1"/>
  <c r="H2181" i="3"/>
  <c r="I2181" i="3"/>
  <c r="D2184" i="3" l="1"/>
  <c r="E2184" i="3" s="1"/>
  <c r="I2182" i="3"/>
  <c r="H2182" i="3"/>
  <c r="G2183" i="3" l="1"/>
  <c r="H2183" i="3" s="1"/>
  <c r="D2185" i="3"/>
  <c r="E2185" i="3" s="1"/>
  <c r="G2184" i="3"/>
  <c r="I2183" i="3" l="1"/>
  <c r="I2184" i="3"/>
  <c r="H2184" i="3"/>
  <c r="D2186" i="3"/>
  <c r="E2186" i="3" s="1"/>
  <c r="G2185" i="3" l="1"/>
  <c r="I2185" i="3"/>
  <c r="H2185" i="3"/>
  <c r="G2186" i="3"/>
  <c r="D2187" i="3"/>
  <c r="E2187" i="3" s="1"/>
  <c r="D2188" i="3" l="1"/>
  <c r="E2188" i="3" s="1"/>
  <c r="I2186" i="3"/>
  <c r="H2186" i="3"/>
  <c r="G2187" i="3" l="1"/>
  <c r="G2188" i="3"/>
  <c r="D2189" i="3"/>
  <c r="E2189" i="3" s="1"/>
  <c r="I2187" i="3"/>
  <c r="H2187" i="3"/>
  <c r="D2190" i="3" l="1"/>
  <c r="E2190" i="3" s="1"/>
  <c r="I2188" i="3"/>
  <c r="H2188" i="3"/>
  <c r="G2189" i="3" l="1"/>
  <c r="H2189" i="3" s="1"/>
  <c r="G2190" i="3"/>
  <c r="D2191" i="3"/>
  <c r="E2191" i="3" s="1"/>
  <c r="I2189" i="3" l="1"/>
  <c r="G2191" i="3"/>
  <c r="D2192" i="3"/>
  <c r="E2192" i="3" s="1"/>
  <c r="I2190" i="3"/>
  <c r="H2190" i="3"/>
  <c r="D2193" i="3" l="1"/>
  <c r="E2193" i="3" s="1"/>
  <c r="G2192" i="3"/>
  <c r="I2191" i="3"/>
  <c r="H2191" i="3"/>
  <c r="I2192" i="3" l="1"/>
  <c r="H2192" i="3"/>
  <c r="D2194" i="3"/>
  <c r="E2194" i="3" s="1"/>
  <c r="G2193" i="3"/>
  <c r="I2193" i="3" l="1"/>
  <c r="H2193" i="3"/>
  <c r="G2194" i="3"/>
  <c r="D2195" i="3"/>
  <c r="E2195" i="3" s="1"/>
  <c r="I2194" i="3" l="1"/>
  <c r="H2194" i="3"/>
  <c r="G2195" i="3"/>
  <c r="D2196" i="3"/>
  <c r="E2196" i="3" s="1"/>
  <c r="I2195" i="3" l="1"/>
  <c r="H2195" i="3"/>
  <c r="G2196" i="3"/>
  <c r="D2197" i="3"/>
  <c r="E2197" i="3" s="1"/>
  <c r="I2196" i="3" l="1"/>
  <c r="H2196" i="3"/>
  <c r="G2197" i="3"/>
  <c r="D2198" i="3"/>
  <c r="E2198" i="3" s="1"/>
  <c r="G2198" i="3" l="1"/>
  <c r="D2199" i="3"/>
  <c r="E2199" i="3" s="1"/>
  <c r="H2197" i="3"/>
  <c r="I2197" i="3"/>
  <c r="G2199" i="3" l="1"/>
  <c r="D2200" i="3"/>
  <c r="E2200" i="3" s="1"/>
  <c r="I2198" i="3"/>
  <c r="H2198" i="3"/>
  <c r="D2201" i="3" l="1"/>
  <c r="E2201" i="3" s="1"/>
  <c r="G2200" i="3"/>
  <c r="I2199" i="3"/>
  <c r="H2199" i="3"/>
  <c r="I2200" i="3" l="1"/>
  <c r="H2200" i="3"/>
  <c r="D2202" i="3"/>
  <c r="E2202" i="3" s="1"/>
  <c r="G2201" i="3"/>
  <c r="I2201" i="3" l="1"/>
  <c r="H2201" i="3"/>
  <c r="G2202" i="3"/>
  <c r="D2203" i="3"/>
  <c r="E2203" i="3" s="1"/>
  <c r="G2203" i="3" l="1"/>
  <c r="D2204" i="3"/>
  <c r="E2204" i="3" s="1"/>
  <c r="I2202" i="3"/>
  <c r="H2202" i="3"/>
  <c r="G2204" i="3" l="1"/>
  <c r="D2205" i="3"/>
  <c r="E2205" i="3" s="1"/>
  <c r="I2203" i="3"/>
  <c r="H2203" i="3"/>
  <c r="G2205" i="3" l="1"/>
  <c r="D2206" i="3"/>
  <c r="E2206" i="3" s="1"/>
  <c r="I2204" i="3"/>
  <c r="H2204" i="3"/>
  <c r="G2206" i="3" l="1"/>
  <c r="D2207" i="3"/>
  <c r="E2207" i="3" s="1"/>
  <c r="H2205" i="3"/>
  <c r="I2205" i="3"/>
  <c r="G2207" i="3" l="1"/>
  <c r="D2208" i="3"/>
  <c r="E2208" i="3" s="1"/>
  <c r="I2206" i="3"/>
  <c r="H2206" i="3"/>
  <c r="D2209" i="3" l="1"/>
  <c r="E2209" i="3" s="1"/>
  <c r="G2208" i="3"/>
  <c r="I2207" i="3"/>
  <c r="H2207" i="3"/>
  <c r="I2208" i="3" l="1"/>
  <c r="H2208" i="3"/>
  <c r="D2210" i="3"/>
  <c r="E2210" i="3" s="1"/>
  <c r="G2209" i="3"/>
  <c r="I2209" i="3" l="1"/>
  <c r="H2209" i="3"/>
  <c r="G2210" i="3"/>
  <c r="D2211" i="3"/>
  <c r="E2211" i="3" s="1"/>
  <c r="G2211" i="3" l="1"/>
  <c r="D2212" i="3"/>
  <c r="E2212" i="3" s="1"/>
  <c r="I2210" i="3"/>
  <c r="H2210" i="3"/>
  <c r="G2212" i="3" l="1"/>
  <c r="D2213" i="3"/>
  <c r="E2213" i="3" s="1"/>
  <c r="I2211" i="3"/>
  <c r="H2211" i="3"/>
  <c r="G2213" i="3" l="1"/>
  <c r="D2214" i="3"/>
  <c r="E2214" i="3" s="1"/>
  <c r="I2212" i="3"/>
  <c r="H2212" i="3"/>
  <c r="G2214" i="3" l="1"/>
  <c r="D2215" i="3"/>
  <c r="E2215" i="3" s="1"/>
  <c r="H2213" i="3"/>
  <c r="I2213" i="3"/>
  <c r="G2215" i="3" l="1"/>
  <c r="D2216" i="3"/>
  <c r="E2216" i="3" s="1"/>
  <c r="I2214" i="3"/>
  <c r="H2214" i="3"/>
  <c r="D2217" i="3" l="1"/>
  <c r="E2217" i="3" s="1"/>
  <c r="G2216" i="3"/>
  <c r="I2215" i="3"/>
  <c r="H2215" i="3"/>
  <c r="I2216" i="3" l="1"/>
  <c r="H2216" i="3"/>
  <c r="D2218" i="3"/>
  <c r="E2218" i="3" s="1"/>
  <c r="G2217" i="3"/>
  <c r="G2218" i="3" l="1"/>
  <c r="D2219" i="3"/>
  <c r="E2219" i="3" s="1"/>
  <c r="I2217" i="3"/>
  <c r="H2217" i="3"/>
  <c r="G2219" i="3" l="1"/>
  <c r="D2220" i="3"/>
  <c r="E2220" i="3" s="1"/>
  <c r="I2218" i="3"/>
  <c r="H2218" i="3"/>
  <c r="G2220" i="3" l="1"/>
  <c r="D2221" i="3"/>
  <c r="E2221" i="3" s="1"/>
  <c r="I2219" i="3"/>
  <c r="H2219" i="3"/>
  <c r="G2221" i="3" l="1"/>
  <c r="D2222" i="3"/>
  <c r="E2222" i="3" s="1"/>
  <c r="I2220" i="3"/>
  <c r="H2220" i="3"/>
  <c r="G2222" i="3" l="1"/>
  <c r="D2223" i="3"/>
  <c r="E2223" i="3" s="1"/>
  <c r="H2221" i="3"/>
  <c r="I2221" i="3"/>
  <c r="G2223" i="3" l="1"/>
  <c r="D2224" i="3"/>
  <c r="E2224" i="3" s="1"/>
  <c r="I2222" i="3"/>
  <c r="H2222" i="3"/>
  <c r="D2225" i="3" l="1"/>
  <c r="E2225" i="3" s="1"/>
  <c r="G2224" i="3"/>
  <c r="I2223" i="3"/>
  <c r="H2223" i="3"/>
  <c r="I2224" i="3" l="1"/>
  <c r="H2224" i="3"/>
  <c r="D2226" i="3"/>
  <c r="E2226" i="3" s="1"/>
  <c r="G2225" i="3"/>
  <c r="G2226" i="3" l="1"/>
  <c r="D2227" i="3"/>
  <c r="E2227" i="3" s="1"/>
  <c r="I2225" i="3"/>
  <c r="H2225" i="3"/>
  <c r="G2227" i="3" l="1"/>
  <c r="D2228" i="3"/>
  <c r="E2228" i="3" s="1"/>
  <c r="I2226" i="3"/>
  <c r="H2226" i="3"/>
  <c r="G2228" i="3" l="1"/>
  <c r="D2229" i="3"/>
  <c r="E2229" i="3" s="1"/>
  <c r="I2227" i="3"/>
  <c r="H2227" i="3"/>
  <c r="G2229" i="3" l="1"/>
  <c r="D2230" i="3"/>
  <c r="E2230" i="3" s="1"/>
  <c r="I2228" i="3"/>
  <c r="H2228" i="3"/>
  <c r="G2230" i="3" l="1"/>
  <c r="D2231" i="3"/>
  <c r="E2231" i="3" s="1"/>
  <c r="H2229" i="3"/>
  <c r="I2229" i="3"/>
  <c r="G2231" i="3" l="1"/>
  <c r="D2232" i="3"/>
  <c r="E2232" i="3" s="1"/>
  <c r="I2230" i="3"/>
  <c r="H2230" i="3"/>
  <c r="D2233" i="3" l="1"/>
  <c r="E2233" i="3" s="1"/>
  <c r="G2232" i="3"/>
  <c r="I2231" i="3"/>
  <c r="H2231" i="3"/>
  <c r="I2232" i="3" l="1"/>
  <c r="H2232" i="3"/>
  <c r="D2234" i="3"/>
  <c r="E2234" i="3" s="1"/>
  <c r="G2233" i="3"/>
  <c r="I2233" i="3" l="1"/>
  <c r="H2233" i="3"/>
  <c r="G2234" i="3"/>
  <c r="D2235" i="3"/>
  <c r="E2235" i="3" s="1"/>
  <c r="G2235" i="3" l="1"/>
  <c r="D2236" i="3"/>
  <c r="E2236" i="3" s="1"/>
  <c r="I2234" i="3"/>
  <c r="H2234" i="3"/>
  <c r="G2236" i="3" l="1"/>
  <c r="D2237" i="3"/>
  <c r="E2237" i="3" s="1"/>
  <c r="I2235" i="3"/>
  <c r="H2235" i="3"/>
  <c r="G2237" i="3" l="1"/>
  <c r="D2238" i="3"/>
  <c r="E2238" i="3" s="1"/>
  <c r="I2236" i="3"/>
  <c r="H2236" i="3"/>
  <c r="G2238" i="3" l="1"/>
  <c r="D2239" i="3"/>
  <c r="E2239" i="3" s="1"/>
  <c r="H2237" i="3"/>
  <c r="I2237" i="3"/>
  <c r="G2239" i="3" l="1"/>
  <c r="D2240" i="3"/>
  <c r="E2240" i="3" s="1"/>
  <c r="I2238" i="3"/>
  <c r="H2238" i="3"/>
  <c r="D2241" i="3" l="1"/>
  <c r="E2241" i="3" s="1"/>
  <c r="G2240" i="3"/>
  <c r="I2239" i="3"/>
  <c r="H2239" i="3"/>
  <c r="I2240" i="3" l="1"/>
  <c r="H2240" i="3"/>
  <c r="D2242" i="3"/>
  <c r="E2242" i="3" s="1"/>
  <c r="G2241" i="3"/>
  <c r="G2242" i="3" l="1"/>
  <c r="D2243" i="3"/>
  <c r="E2243" i="3" s="1"/>
  <c r="I2241" i="3"/>
  <c r="H2241" i="3"/>
  <c r="G2243" i="3" l="1"/>
  <c r="D2244" i="3"/>
  <c r="E2244" i="3" s="1"/>
  <c r="I2242" i="3"/>
  <c r="H2242" i="3"/>
  <c r="G2244" i="3" l="1"/>
  <c r="D2245" i="3"/>
  <c r="E2245" i="3" s="1"/>
  <c r="I2243" i="3"/>
  <c r="H2243" i="3"/>
  <c r="G2245" i="3" l="1"/>
  <c r="D2246" i="3"/>
  <c r="E2246" i="3" s="1"/>
  <c r="I2244" i="3"/>
  <c r="H2244" i="3"/>
  <c r="G2246" i="3" l="1"/>
  <c r="D2247" i="3"/>
  <c r="E2247" i="3" s="1"/>
  <c r="H2245" i="3"/>
  <c r="I2245" i="3"/>
  <c r="G2247" i="3" l="1"/>
  <c r="D2248" i="3"/>
  <c r="E2248" i="3" s="1"/>
  <c r="I2246" i="3"/>
  <c r="H2246" i="3"/>
  <c r="D2249" i="3" l="1"/>
  <c r="E2249" i="3" s="1"/>
  <c r="G2248" i="3"/>
  <c r="I2247" i="3"/>
  <c r="H2247" i="3"/>
  <c r="I2248" i="3" l="1"/>
  <c r="H2248" i="3"/>
  <c r="D2250" i="3"/>
  <c r="E2250" i="3" s="1"/>
  <c r="G2249" i="3"/>
  <c r="G2250" i="3" l="1"/>
  <c r="D2251" i="3"/>
  <c r="E2251" i="3" s="1"/>
  <c r="I2249" i="3"/>
  <c r="H2249" i="3"/>
  <c r="G2251" i="3" l="1"/>
  <c r="D2252" i="3"/>
  <c r="E2252" i="3" s="1"/>
  <c r="I2250" i="3"/>
  <c r="H2250" i="3"/>
  <c r="G2252" i="3" l="1"/>
  <c r="D2253" i="3"/>
  <c r="E2253" i="3" s="1"/>
  <c r="I2251" i="3"/>
  <c r="H2251" i="3"/>
  <c r="G2253" i="3" l="1"/>
  <c r="D2254" i="3"/>
  <c r="E2254" i="3" s="1"/>
  <c r="I2252" i="3"/>
  <c r="H2252" i="3"/>
  <c r="D2255" i="3" l="1"/>
  <c r="E2255" i="3" s="1"/>
  <c r="G2254" i="3"/>
  <c r="H2253" i="3"/>
  <c r="I2253" i="3"/>
  <c r="G2255" i="3" l="1"/>
  <c r="D2256" i="3"/>
  <c r="E2256" i="3" s="1"/>
  <c r="H2255" i="3"/>
  <c r="I2255" i="3"/>
  <c r="I2254" i="3"/>
  <c r="H2254" i="3"/>
  <c r="D2257" i="3" l="1"/>
  <c r="E2257" i="3" s="1"/>
  <c r="G2257" i="3" l="1"/>
  <c r="D2258" i="3"/>
  <c r="E2258" i="3" s="1"/>
  <c r="G2256" i="3"/>
  <c r="D2259" i="3" l="1"/>
  <c r="E2259" i="3" s="1"/>
  <c r="I2256" i="3"/>
  <c r="H2256" i="3"/>
  <c r="H2257" i="3"/>
  <c r="I2257" i="3"/>
  <c r="G2258" i="3" l="1"/>
  <c r="G2259" i="3"/>
  <c r="D2260" i="3"/>
  <c r="E2260" i="3" s="1"/>
  <c r="D2261" i="3" l="1"/>
  <c r="E2261" i="3" s="1"/>
  <c r="H2259" i="3"/>
  <c r="I2259" i="3"/>
  <c r="H2258" i="3"/>
  <c r="I2258" i="3"/>
  <c r="G2260" i="3" l="1"/>
  <c r="D2262" i="3"/>
  <c r="E2262" i="3" s="1"/>
  <c r="G2261" i="3"/>
  <c r="I2261" i="3" l="1"/>
  <c r="H2261" i="3"/>
  <c r="D2263" i="3"/>
  <c r="E2263" i="3" s="1"/>
  <c r="H2260" i="3"/>
  <c r="I2260" i="3"/>
  <c r="D2264" i="3" l="1"/>
  <c r="E2264" i="3" s="1"/>
  <c r="G2263" i="3"/>
  <c r="G2262" i="3"/>
  <c r="H2262" i="3" l="1"/>
  <c r="I2262" i="3"/>
  <c r="I2263" i="3"/>
  <c r="H2263" i="3"/>
  <c r="G2264" i="3"/>
  <c r="D2265" i="3"/>
  <c r="E2265" i="3" s="1"/>
  <c r="H2264" i="3" l="1"/>
  <c r="I2264" i="3"/>
  <c r="G2265" i="3"/>
  <c r="D2266" i="3"/>
  <c r="E2266" i="3" s="1"/>
  <c r="G2266" i="3" l="1"/>
  <c r="D2267" i="3"/>
  <c r="E2267" i="3" s="1"/>
  <c r="H2265" i="3"/>
  <c r="I2265" i="3"/>
  <c r="D2268" i="3" l="1"/>
  <c r="E2268" i="3" s="1"/>
  <c r="G2267" i="3"/>
  <c r="H2266" i="3"/>
  <c r="I2266" i="3"/>
  <c r="I2267" i="3" l="1"/>
  <c r="H2267" i="3"/>
  <c r="D2269" i="3"/>
  <c r="E2269" i="3" s="1"/>
  <c r="G2268" i="3"/>
  <c r="H2268" i="3" l="1"/>
  <c r="I2268" i="3"/>
  <c r="G2269" i="3"/>
  <c r="D2270" i="3"/>
  <c r="E2270" i="3" s="1"/>
  <c r="D2271" i="3" l="1"/>
  <c r="E2271" i="3" s="1"/>
  <c r="G2270" i="3"/>
  <c r="I2269" i="3"/>
  <c r="H2269" i="3"/>
  <c r="H2270" i="3" l="1"/>
  <c r="I2270" i="3"/>
  <c r="D2272" i="3"/>
  <c r="E2272" i="3" s="1"/>
  <c r="G2271" i="3"/>
  <c r="H2271" i="3" l="1"/>
  <c r="I2271" i="3"/>
  <c r="G2272" i="3"/>
  <c r="D2273" i="3"/>
  <c r="E2273" i="3" s="1"/>
  <c r="G2273" i="3" l="1"/>
  <c r="D2274" i="3"/>
  <c r="E2274" i="3" s="1"/>
  <c r="H2272" i="3"/>
  <c r="I2272" i="3"/>
  <c r="D2275" i="3" l="1"/>
  <c r="E2275" i="3" s="1"/>
  <c r="G2274" i="3"/>
  <c r="H2273" i="3"/>
  <c r="I2273" i="3"/>
  <c r="H2274" i="3" l="1"/>
  <c r="I2274" i="3"/>
  <c r="G2275" i="3"/>
  <c r="D2276" i="3"/>
  <c r="E2276" i="3" s="1"/>
  <c r="G2276" i="3" l="1"/>
  <c r="D2277" i="3"/>
  <c r="E2277" i="3" s="1"/>
  <c r="H2275" i="3"/>
  <c r="I2275" i="3"/>
  <c r="D2278" i="3" l="1"/>
  <c r="E2278" i="3" s="1"/>
  <c r="G2277" i="3"/>
  <c r="H2276" i="3"/>
  <c r="I2276" i="3"/>
  <c r="I2277" i="3" l="1"/>
  <c r="H2277" i="3"/>
  <c r="G2278" i="3"/>
  <c r="D2279" i="3"/>
  <c r="E2279" i="3" s="1"/>
  <c r="H2278" i="3" l="1"/>
  <c r="I2278" i="3"/>
  <c r="D2280" i="3"/>
  <c r="E2280" i="3" s="1"/>
  <c r="G2279" i="3"/>
  <c r="H2279" i="3" l="1"/>
  <c r="I2279" i="3"/>
  <c r="G2280" i="3"/>
  <c r="D2281" i="3"/>
  <c r="E2281" i="3" s="1"/>
  <c r="G2281" i="3" l="1"/>
  <c r="D2282" i="3"/>
  <c r="E2282" i="3" s="1"/>
  <c r="H2280" i="3"/>
  <c r="I2280" i="3"/>
  <c r="D2283" i="3" l="1"/>
  <c r="E2283" i="3" s="1"/>
  <c r="G2282" i="3"/>
  <c r="I2281" i="3"/>
  <c r="H2281" i="3"/>
  <c r="H2282" i="3" l="1"/>
  <c r="I2282" i="3"/>
  <c r="D2284" i="3"/>
  <c r="E2284" i="3" s="1"/>
  <c r="G2283" i="3"/>
  <c r="H2283" i="3" l="1"/>
  <c r="I2283" i="3"/>
  <c r="D2285" i="3"/>
  <c r="E2285" i="3" s="1"/>
  <c r="G2284" i="3"/>
  <c r="G2285" i="3" l="1"/>
  <c r="D2286" i="3"/>
  <c r="E2286" i="3" s="1"/>
  <c r="H2284" i="3"/>
  <c r="I2284" i="3"/>
  <c r="D2287" i="3" l="1"/>
  <c r="E2287" i="3" s="1"/>
  <c r="G2286" i="3"/>
  <c r="I2285" i="3"/>
  <c r="H2285" i="3"/>
  <c r="H2286" i="3" l="1"/>
  <c r="I2286" i="3"/>
  <c r="G2287" i="3"/>
  <c r="D2288" i="3"/>
  <c r="E2288" i="3" s="1"/>
  <c r="G2288" i="3" l="1"/>
  <c r="D2289" i="3"/>
  <c r="E2289" i="3" s="1"/>
  <c r="H2287" i="3"/>
  <c r="I2287" i="3"/>
  <c r="G2289" i="3" l="1"/>
  <c r="D2290" i="3"/>
  <c r="E2290" i="3" s="1"/>
  <c r="H2288" i="3"/>
  <c r="I2288" i="3"/>
  <c r="D2291" i="3" l="1"/>
  <c r="E2291" i="3" s="1"/>
  <c r="G2290" i="3"/>
  <c r="H2289" i="3"/>
  <c r="I2289" i="3"/>
  <c r="H2290" i="3" l="1"/>
  <c r="I2290" i="3"/>
  <c r="D2292" i="3"/>
  <c r="E2292" i="3" s="1"/>
  <c r="G2291" i="3"/>
  <c r="D2293" i="3" l="1"/>
  <c r="E2293" i="3" s="1"/>
  <c r="G2292" i="3"/>
  <c r="H2291" i="3"/>
  <c r="I2291" i="3"/>
  <c r="H2292" i="3" l="1"/>
  <c r="I2292" i="3"/>
  <c r="D2294" i="3"/>
  <c r="E2294" i="3" s="1"/>
  <c r="G2293" i="3"/>
  <c r="D2295" i="3" l="1"/>
  <c r="E2295" i="3" s="1"/>
  <c r="G2294" i="3"/>
  <c r="I2293" i="3"/>
  <c r="H2293" i="3"/>
  <c r="H2294" i="3" l="1"/>
  <c r="I2294" i="3"/>
  <c r="D2296" i="3"/>
  <c r="E2296" i="3" s="1"/>
  <c r="G2295" i="3"/>
  <c r="H2295" i="3" l="1"/>
  <c r="I2295" i="3"/>
  <c r="G2296" i="3"/>
  <c r="D2297" i="3"/>
  <c r="E2297" i="3" s="1"/>
  <c r="H2296" i="3" l="1"/>
  <c r="I2296" i="3"/>
  <c r="G2297" i="3"/>
  <c r="D2298" i="3"/>
  <c r="E2298" i="3" s="1"/>
  <c r="D2299" i="3" l="1"/>
  <c r="E2299" i="3" s="1"/>
  <c r="G2298" i="3"/>
  <c r="I2297" i="3"/>
  <c r="H2297" i="3"/>
  <c r="H2298" i="3" l="1"/>
  <c r="I2298" i="3"/>
  <c r="D2300" i="3"/>
  <c r="E2300" i="3" s="1"/>
  <c r="G2299" i="3"/>
  <c r="H2299" i="3" l="1"/>
  <c r="I2299" i="3"/>
  <c r="D2301" i="3"/>
  <c r="E2301" i="3" s="1"/>
  <c r="G2300" i="3"/>
  <c r="H2300" i="3" l="1"/>
  <c r="I2300" i="3"/>
  <c r="D2302" i="3"/>
  <c r="E2302" i="3" s="1"/>
  <c r="G2301" i="3"/>
  <c r="I2301" i="3" l="1"/>
  <c r="H2301" i="3"/>
  <c r="D2303" i="3"/>
  <c r="E2303" i="3" s="1"/>
  <c r="G2302" i="3"/>
  <c r="D2304" i="3" l="1"/>
  <c r="E2304" i="3" s="1"/>
  <c r="G2303" i="3"/>
  <c r="H2302" i="3"/>
  <c r="I2302" i="3"/>
  <c r="H2303" i="3" l="1"/>
  <c r="I2303" i="3"/>
  <c r="G2304" i="3"/>
  <c r="D2305" i="3"/>
  <c r="E2305" i="3" s="1"/>
  <c r="G2305" i="3" l="1"/>
  <c r="D2306" i="3"/>
  <c r="E2306" i="3" s="1"/>
  <c r="I2304" i="3"/>
  <c r="H2304" i="3"/>
  <c r="D2307" i="3" l="1"/>
  <c r="E2307" i="3" s="1"/>
  <c r="G2306" i="3"/>
  <c r="H2305" i="3"/>
  <c r="I2305" i="3"/>
  <c r="H2306" i="3" l="1"/>
  <c r="I2306" i="3"/>
  <c r="D2308" i="3"/>
  <c r="E2308" i="3" s="1"/>
  <c r="G2307" i="3"/>
  <c r="D2309" i="3" l="1"/>
  <c r="E2309" i="3" s="1"/>
  <c r="G2308" i="3"/>
  <c r="H2307" i="3"/>
  <c r="I2307" i="3"/>
  <c r="H2308" i="3" l="1"/>
  <c r="I2308" i="3"/>
  <c r="G2309" i="3"/>
  <c r="D2310" i="3"/>
  <c r="E2310" i="3" s="1"/>
  <c r="D2311" i="3" l="1"/>
  <c r="E2311" i="3" s="1"/>
  <c r="G2310" i="3"/>
  <c r="I2309" i="3"/>
  <c r="H2309" i="3"/>
  <c r="H2310" i="3" l="1"/>
  <c r="I2310" i="3"/>
  <c r="D2312" i="3"/>
  <c r="E2312" i="3" s="1"/>
  <c r="G2311" i="3"/>
  <c r="G2312" i="3" l="1"/>
  <c r="D2313" i="3"/>
  <c r="E2313" i="3" s="1"/>
  <c r="H2311" i="3"/>
  <c r="I2311" i="3"/>
  <c r="G2313" i="3" l="1"/>
  <c r="D2314" i="3"/>
  <c r="E2314" i="3" s="1"/>
  <c r="H2312" i="3"/>
  <c r="I2312" i="3"/>
  <c r="D2315" i="3" l="1"/>
  <c r="E2315" i="3" s="1"/>
  <c r="G2314" i="3"/>
  <c r="H2313" i="3"/>
  <c r="I2313" i="3"/>
  <c r="H2314" i="3" l="1"/>
  <c r="I2314" i="3"/>
  <c r="D2316" i="3"/>
  <c r="E2316" i="3" s="1"/>
  <c r="G2315" i="3"/>
  <c r="H2315" i="3" l="1"/>
  <c r="I2315" i="3"/>
  <c r="D2317" i="3"/>
  <c r="E2317" i="3" s="1"/>
  <c r="G2316" i="3"/>
  <c r="H2316" i="3" l="1"/>
  <c r="I2316" i="3"/>
  <c r="D2318" i="3"/>
  <c r="E2318" i="3" s="1"/>
  <c r="G2317" i="3"/>
  <c r="D2319" i="3" l="1"/>
  <c r="E2319" i="3" s="1"/>
  <c r="G2318" i="3"/>
  <c r="I2317" i="3"/>
  <c r="H2317" i="3"/>
  <c r="H2318" i="3" l="1"/>
  <c r="I2318" i="3"/>
  <c r="D2320" i="3"/>
  <c r="E2320" i="3" s="1"/>
  <c r="G2319" i="3"/>
  <c r="D2321" i="3" l="1"/>
  <c r="E2321" i="3" s="1"/>
  <c r="G2320" i="3"/>
  <c r="H2319" i="3"/>
  <c r="I2319" i="3"/>
  <c r="H2320" i="3" l="1"/>
  <c r="I2320" i="3"/>
  <c r="G2321" i="3"/>
  <c r="D2322" i="3"/>
  <c r="E2322" i="3" s="1"/>
  <c r="H2321" i="3" l="1"/>
  <c r="I2321" i="3"/>
  <c r="D2323" i="3"/>
  <c r="E2323" i="3" s="1"/>
  <c r="G2322" i="3"/>
  <c r="D2324" i="3" l="1"/>
  <c r="E2324" i="3" s="1"/>
  <c r="G2323" i="3"/>
  <c r="H2322" i="3"/>
  <c r="I2322" i="3"/>
  <c r="H2323" i="3" l="1"/>
  <c r="I2323" i="3"/>
  <c r="D2325" i="3"/>
  <c r="E2325" i="3" s="1"/>
  <c r="G2324" i="3"/>
  <c r="D2326" i="3" l="1"/>
  <c r="E2326" i="3" s="1"/>
  <c r="G2325" i="3"/>
  <c r="H2324" i="3"/>
  <c r="I2324" i="3"/>
  <c r="I2325" i="3" l="1"/>
  <c r="H2325" i="3"/>
  <c r="D2327" i="3"/>
  <c r="E2327" i="3" s="1"/>
  <c r="G2326" i="3"/>
  <c r="H2326" i="3" l="1"/>
  <c r="I2326" i="3"/>
  <c r="D2328" i="3"/>
  <c r="E2328" i="3" s="1"/>
  <c r="G2327" i="3"/>
  <c r="G2328" i="3" l="1"/>
  <c r="D2329" i="3"/>
  <c r="E2329" i="3" s="1"/>
  <c r="H2327" i="3"/>
  <c r="I2327" i="3"/>
  <c r="G2329" i="3" l="1"/>
  <c r="D2330" i="3"/>
  <c r="E2330" i="3" s="1"/>
  <c r="I2328" i="3"/>
  <c r="H2328" i="3"/>
  <c r="D2331" i="3" l="1"/>
  <c r="E2331" i="3" s="1"/>
  <c r="G2330" i="3"/>
  <c r="H2329" i="3"/>
  <c r="I2329" i="3"/>
  <c r="H2330" i="3" l="1"/>
  <c r="I2330" i="3"/>
  <c r="D2332" i="3"/>
  <c r="E2332" i="3" s="1"/>
  <c r="G2331" i="3"/>
  <c r="D2333" i="3" l="1"/>
  <c r="E2333" i="3" s="1"/>
  <c r="G2332" i="3"/>
  <c r="H2331" i="3"/>
  <c r="I2331" i="3"/>
  <c r="I2332" i="3" l="1"/>
  <c r="H2332" i="3"/>
  <c r="D2334" i="3"/>
  <c r="E2334" i="3" s="1"/>
  <c r="G2333" i="3"/>
  <c r="G2334" i="3" l="1"/>
  <c r="D2335" i="3"/>
  <c r="E2335" i="3" s="1"/>
  <c r="H2333" i="3"/>
  <c r="I2333" i="3"/>
  <c r="G2335" i="3" l="1"/>
  <c r="D2336" i="3"/>
  <c r="E2336" i="3" s="1"/>
  <c r="H2334" i="3"/>
  <c r="I2334" i="3"/>
  <c r="G2336" i="3" l="1"/>
  <c r="D2337" i="3"/>
  <c r="E2337" i="3" s="1"/>
  <c r="H2335" i="3"/>
  <c r="I2335" i="3"/>
  <c r="D2338" i="3" l="1"/>
  <c r="E2338" i="3" s="1"/>
  <c r="G2337" i="3"/>
  <c r="H2336" i="3"/>
  <c r="I2336" i="3"/>
  <c r="H2337" i="3" l="1"/>
  <c r="I2337" i="3"/>
  <c r="D2339" i="3"/>
  <c r="E2339" i="3" s="1"/>
  <c r="G2338" i="3"/>
  <c r="I2338" i="3" l="1"/>
  <c r="H2338" i="3"/>
  <c r="G2339" i="3"/>
  <c r="D2340" i="3"/>
  <c r="E2340" i="3" s="1"/>
  <c r="D2341" i="3" l="1"/>
  <c r="E2341" i="3" s="1"/>
  <c r="G2340" i="3"/>
  <c r="H2339" i="3"/>
  <c r="I2339" i="3"/>
  <c r="I2340" i="3" l="1"/>
  <c r="H2340" i="3"/>
  <c r="D2342" i="3"/>
  <c r="E2342" i="3" s="1"/>
  <c r="G2341" i="3"/>
  <c r="D2343" i="3" l="1"/>
  <c r="E2343" i="3" s="1"/>
  <c r="G2342" i="3"/>
  <c r="H2341" i="3"/>
  <c r="I2341" i="3"/>
  <c r="I2342" i="3" l="1"/>
  <c r="H2342" i="3"/>
  <c r="G2343" i="3"/>
  <c r="D2344" i="3"/>
  <c r="E2344" i="3" s="1"/>
  <c r="G2344" i="3" l="1"/>
  <c r="D2345" i="3"/>
  <c r="E2345" i="3" s="1"/>
  <c r="H2343" i="3"/>
  <c r="I2343" i="3"/>
  <c r="D2346" i="3" l="1"/>
  <c r="E2346" i="3" s="1"/>
  <c r="G2345" i="3"/>
  <c r="H2344" i="3"/>
  <c r="I2344" i="3"/>
  <c r="H2345" i="3" l="1"/>
  <c r="I2345" i="3"/>
  <c r="D2347" i="3"/>
  <c r="E2347" i="3" s="1"/>
  <c r="G2346" i="3"/>
  <c r="D2348" i="3" l="1"/>
  <c r="E2348" i="3" s="1"/>
  <c r="G2347" i="3"/>
  <c r="H2346" i="3"/>
  <c r="I2346" i="3"/>
  <c r="H2347" i="3" l="1"/>
  <c r="I2347" i="3"/>
  <c r="G2348" i="3"/>
  <c r="D2349" i="3"/>
  <c r="E2349" i="3" s="1"/>
  <c r="D2350" i="3" l="1"/>
  <c r="E2350" i="3" s="1"/>
  <c r="G2349" i="3"/>
  <c r="I2348" i="3"/>
  <c r="H2348" i="3"/>
  <c r="H2349" i="3" l="1"/>
  <c r="I2349" i="3"/>
  <c r="D2351" i="3"/>
  <c r="E2351" i="3" s="1"/>
  <c r="G2350" i="3"/>
  <c r="I2350" i="3" l="1"/>
  <c r="H2350" i="3"/>
  <c r="G2351" i="3"/>
  <c r="D2352" i="3"/>
  <c r="E2352" i="3" s="1"/>
  <c r="H2351" i="3" l="1"/>
  <c r="I2351" i="3"/>
  <c r="D2353" i="3"/>
  <c r="E2353" i="3" s="1"/>
  <c r="G2352" i="3"/>
  <c r="H2352" i="3" l="1"/>
  <c r="I2352" i="3"/>
  <c r="D2354" i="3"/>
  <c r="E2354" i="3" s="1"/>
  <c r="G2353" i="3"/>
  <c r="H2353" i="3" l="1"/>
  <c r="I2353" i="3"/>
  <c r="G2354" i="3"/>
  <c r="D2355" i="3"/>
  <c r="E2355" i="3" s="1"/>
  <c r="H2354" i="3" l="1"/>
  <c r="I2354" i="3"/>
  <c r="G2355" i="3"/>
  <c r="D2356" i="3"/>
  <c r="E2356" i="3" s="1"/>
  <c r="H2355" i="3" l="1"/>
  <c r="I2355" i="3"/>
  <c r="G2356" i="3"/>
  <c r="D2357" i="3"/>
  <c r="E2357" i="3" s="1"/>
  <c r="D2358" i="3" l="1"/>
  <c r="E2358" i="3" s="1"/>
  <c r="G2357" i="3"/>
  <c r="I2356" i="3"/>
  <c r="H2356" i="3"/>
  <c r="H2357" i="3" l="1"/>
  <c r="I2357" i="3"/>
  <c r="D2359" i="3"/>
  <c r="E2359" i="3" s="1"/>
  <c r="G2358" i="3"/>
  <c r="G2359" i="3" l="1"/>
  <c r="D2360" i="3"/>
  <c r="E2360" i="3" s="1"/>
  <c r="I2358" i="3"/>
  <c r="H2358" i="3"/>
  <c r="G2360" i="3" l="1"/>
  <c r="D2361" i="3"/>
  <c r="E2361" i="3" s="1"/>
  <c r="I2359" i="3"/>
  <c r="H2359" i="3"/>
  <c r="D2362" i="3" l="1"/>
  <c r="E2362" i="3" s="1"/>
  <c r="G2361" i="3"/>
  <c r="H2360" i="3"/>
  <c r="I2360" i="3"/>
  <c r="I2361" i="3" l="1"/>
  <c r="H2361" i="3"/>
  <c r="G2362" i="3"/>
  <c r="D2363" i="3"/>
  <c r="E2363" i="3" s="1"/>
  <c r="G2363" i="3" l="1"/>
  <c r="D2364" i="3"/>
  <c r="E2364" i="3" s="1"/>
  <c r="H2362" i="3"/>
  <c r="I2362" i="3"/>
  <c r="D2365" i="3" l="1"/>
  <c r="E2365" i="3" s="1"/>
  <c r="G2364" i="3"/>
  <c r="H2363" i="3"/>
  <c r="I2363" i="3"/>
  <c r="I2364" i="3" l="1"/>
  <c r="H2364" i="3"/>
  <c r="D2366" i="3"/>
  <c r="E2366" i="3" s="1"/>
  <c r="G2365" i="3"/>
  <c r="H2365" i="3" l="1"/>
  <c r="I2365" i="3"/>
  <c r="D2367" i="3"/>
  <c r="E2367" i="3" s="1"/>
  <c r="G2366" i="3"/>
  <c r="I2366" i="3" l="1"/>
  <c r="H2366" i="3"/>
  <c r="D2368" i="3"/>
  <c r="E2368" i="3" s="1"/>
  <c r="G2367" i="3"/>
  <c r="H2367" i="3" l="1"/>
  <c r="I2367" i="3"/>
  <c r="G2368" i="3"/>
  <c r="D2369" i="3"/>
  <c r="E2369" i="3" s="1"/>
  <c r="H2368" i="3" l="1"/>
  <c r="I2368" i="3"/>
  <c r="D2370" i="3"/>
  <c r="E2370" i="3" s="1"/>
  <c r="G2369" i="3"/>
  <c r="G2370" i="3" l="1"/>
  <c r="D2371" i="3"/>
  <c r="E2371" i="3" s="1"/>
  <c r="H2369" i="3"/>
  <c r="I2369" i="3"/>
  <c r="D2372" i="3" l="1"/>
  <c r="E2372" i="3" s="1"/>
  <c r="G2371" i="3"/>
  <c r="H2370" i="3"/>
  <c r="I2370" i="3"/>
  <c r="H2371" i="3" l="1"/>
  <c r="I2371" i="3"/>
  <c r="D2373" i="3"/>
  <c r="E2373" i="3" s="1"/>
  <c r="G2372" i="3"/>
  <c r="I2372" i="3" l="1"/>
  <c r="H2372" i="3"/>
  <c r="G2373" i="3"/>
  <c r="D2374" i="3"/>
  <c r="E2374" i="3" s="1"/>
  <c r="D2375" i="3" l="1"/>
  <c r="E2375" i="3" s="1"/>
  <c r="G2374" i="3"/>
  <c r="H2373" i="3"/>
  <c r="I2373" i="3"/>
  <c r="I2374" i="3" l="1"/>
  <c r="H2374" i="3"/>
  <c r="D2376" i="3"/>
  <c r="E2376" i="3" s="1"/>
  <c r="G2375" i="3"/>
  <c r="I2375" i="3" l="1"/>
  <c r="H2375" i="3"/>
  <c r="G2376" i="3"/>
  <c r="D2377" i="3"/>
  <c r="E2377" i="3" s="1"/>
  <c r="G2377" i="3" l="1"/>
  <c r="D2378" i="3"/>
  <c r="E2378" i="3" s="1"/>
  <c r="H2376" i="3"/>
  <c r="I2376" i="3"/>
  <c r="G2378" i="3" l="1"/>
  <c r="D2379" i="3"/>
  <c r="E2379" i="3" s="1"/>
  <c r="H2377" i="3"/>
  <c r="I2377" i="3"/>
  <c r="D2380" i="3" l="1"/>
  <c r="E2380" i="3" s="1"/>
  <c r="G2379" i="3"/>
  <c r="H2378" i="3"/>
  <c r="I2378" i="3"/>
  <c r="H2379" i="3" l="1"/>
  <c r="I2379" i="3"/>
  <c r="G2380" i="3"/>
  <c r="D2381" i="3"/>
  <c r="E2381" i="3" s="1"/>
  <c r="D2382" i="3" l="1"/>
  <c r="E2382" i="3" s="1"/>
  <c r="G2381" i="3"/>
  <c r="I2380" i="3"/>
  <c r="H2380" i="3"/>
  <c r="H2381" i="3" l="1"/>
  <c r="I2381" i="3"/>
  <c r="D2383" i="3"/>
  <c r="E2383" i="3" s="1"/>
  <c r="G2382" i="3"/>
  <c r="D2384" i="3" l="1"/>
  <c r="E2384" i="3" s="1"/>
  <c r="G2383" i="3"/>
  <c r="I2382" i="3"/>
  <c r="H2382" i="3"/>
  <c r="H2383" i="3" l="1"/>
  <c r="I2383" i="3"/>
  <c r="G2384" i="3"/>
  <c r="D2385" i="3"/>
  <c r="E2385" i="3" s="1"/>
  <c r="I2384" i="3" l="1"/>
  <c r="H2384" i="3"/>
  <c r="D2386" i="3"/>
  <c r="E2386" i="3" s="1"/>
  <c r="G2385" i="3"/>
  <c r="H2385" i="3" l="1"/>
  <c r="I2385" i="3"/>
  <c r="D2387" i="3"/>
  <c r="E2387" i="3" s="1"/>
  <c r="G2386" i="3"/>
  <c r="H2386" i="3" l="1"/>
  <c r="I2386" i="3"/>
  <c r="G2387" i="3"/>
  <c r="D2388" i="3"/>
  <c r="E2388" i="3" s="1"/>
  <c r="G2388" i="3" l="1"/>
  <c r="D2389" i="3"/>
  <c r="E2389" i="3" s="1"/>
  <c r="H2387" i="3"/>
  <c r="I2387" i="3"/>
  <c r="D2390" i="3" l="1"/>
  <c r="E2390" i="3" s="1"/>
  <c r="G2389" i="3"/>
  <c r="I2388" i="3"/>
  <c r="H2388" i="3"/>
  <c r="H2389" i="3" l="1"/>
  <c r="I2389" i="3"/>
  <c r="D2391" i="3"/>
  <c r="E2391" i="3" s="1"/>
  <c r="G2390" i="3"/>
  <c r="D2392" i="3" l="1"/>
  <c r="E2392" i="3" s="1"/>
  <c r="G2391" i="3"/>
  <c r="H2390" i="3"/>
  <c r="I2390" i="3"/>
  <c r="H2391" i="3" l="1"/>
  <c r="I2391" i="3"/>
  <c r="D2393" i="3"/>
  <c r="E2393" i="3" s="1"/>
  <c r="G2392" i="3"/>
  <c r="G2393" i="3" l="1"/>
  <c r="D2394" i="3"/>
  <c r="E2394" i="3" s="1"/>
  <c r="H2392" i="3"/>
  <c r="I2392" i="3"/>
  <c r="G2394" i="3" l="1"/>
  <c r="D2395" i="3"/>
  <c r="E2395" i="3" s="1"/>
  <c r="H2393" i="3"/>
  <c r="I2393" i="3"/>
  <c r="D2396" i="3" l="1"/>
  <c r="E2396" i="3" s="1"/>
  <c r="G2395" i="3"/>
  <c r="I2394" i="3"/>
  <c r="H2394" i="3"/>
  <c r="H2395" i="3" l="1"/>
  <c r="I2395" i="3"/>
  <c r="D2397" i="3"/>
  <c r="E2397" i="3" s="1"/>
  <c r="G2396" i="3"/>
  <c r="H2396" i="3" l="1"/>
  <c r="I2396" i="3"/>
  <c r="G2397" i="3"/>
  <c r="D2398" i="3"/>
  <c r="E2398" i="3" s="1"/>
  <c r="D2399" i="3" l="1"/>
  <c r="E2399" i="3" s="1"/>
  <c r="G2398" i="3"/>
  <c r="H2397" i="3"/>
  <c r="I2397" i="3"/>
  <c r="I2398" i="3" l="1"/>
  <c r="H2398" i="3"/>
  <c r="G2399" i="3"/>
  <c r="D2400" i="3"/>
  <c r="E2400" i="3" s="1"/>
  <c r="G2400" i="3" l="1"/>
  <c r="D2401" i="3"/>
  <c r="E2401" i="3" s="1"/>
  <c r="H2399" i="3"/>
  <c r="I2399" i="3"/>
  <c r="G2401" i="3" l="1"/>
  <c r="D2402" i="3"/>
  <c r="E2402" i="3" s="1"/>
  <c r="H2400" i="3"/>
  <c r="I2400" i="3"/>
  <c r="G2402" i="3" l="1"/>
  <c r="D2403" i="3"/>
  <c r="E2403" i="3" s="1"/>
  <c r="H2401" i="3"/>
  <c r="I2401" i="3"/>
  <c r="D2404" i="3" l="1"/>
  <c r="E2404" i="3" s="1"/>
  <c r="G2403" i="3"/>
  <c r="I2402" i="3"/>
  <c r="H2402" i="3"/>
  <c r="H2403" i="3" l="1"/>
  <c r="I2403" i="3"/>
  <c r="G2404" i="3"/>
  <c r="D2405" i="3"/>
  <c r="E2405" i="3" s="1"/>
  <c r="D2406" i="3" l="1"/>
  <c r="E2406" i="3" s="1"/>
  <c r="G2405" i="3"/>
  <c r="H2404" i="3"/>
  <c r="I2404" i="3"/>
  <c r="H2405" i="3" l="1"/>
  <c r="I2405" i="3"/>
  <c r="D2407" i="3"/>
  <c r="E2407" i="3" s="1"/>
  <c r="G2406" i="3"/>
  <c r="D2408" i="3" l="1"/>
  <c r="E2408" i="3" s="1"/>
  <c r="G2407" i="3"/>
  <c r="I2406" i="3"/>
  <c r="H2406" i="3"/>
  <c r="H2407" i="3" l="1"/>
  <c r="I2407" i="3"/>
  <c r="D2409" i="3"/>
  <c r="E2409" i="3" s="1"/>
  <c r="G2408" i="3"/>
  <c r="H2408" i="3" l="1"/>
  <c r="I2408" i="3"/>
  <c r="G2409" i="3"/>
  <c r="D2410" i="3"/>
  <c r="E2410" i="3" s="1"/>
  <c r="G2410" i="3" l="1"/>
  <c r="D2411" i="3"/>
  <c r="E2411" i="3" s="1"/>
  <c r="H2409" i="3"/>
  <c r="I2409" i="3"/>
  <c r="D2412" i="3" l="1"/>
  <c r="E2412" i="3" s="1"/>
  <c r="G2411" i="3"/>
  <c r="I2410" i="3"/>
  <c r="H2410" i="3"/>
  <c r="H2411" i="3" l="1"/>
  <c r="I2411" i="3"/>
  <c r="D2413" i="3"/>
  <c r="E2413" i="3" s="1"/>
  <c r="G2412" i="3"/>
  <c r="G2413" i="3" l="1"/>
  <c r="D2414" i="3"/>
  <c r="E2414" i="3" s="1"/>
  <c r="H2412" i="3"/>
  <c r="I2412" i="3"/>
  <c r="D2415" i="3" l="1"/>
  <c r="E2415" i="3" s="1"/>
  <c r="G2414" i="3"/>
  <c r="I2413" i="3"/>
  <c r="H2413" i="3"/>
  <c r="I2414" i="3" l="1"/>
  <c r="H2414" i="3"/>
  <c r="G2415" i="3"/>
  <c r="D2416" i="3"/>
  <c r="E2416" i="3" s="1"/>
  <c r="G2416" i="3" l="1"/>
  <c r="D2417" i="3"/>
  <c r="E2417" i="3" s="1"/>
  <c r="H2415" i="3"/>
  <c r="I2415" i="3"/>
  <c r="G2417" i="3" l="1"/>
  <c r="D2418" i="3"/>
  <c r="E2418" i="3" s="1"/>
  <c r="I2416" i="3"/>
  <c r="H2416" i="3"/>
  <c r="G2418" i="3" l="1"/>
  <c r="D2419" i="3"/>
  <c r="E2419" i="3" s="1"/>
  <c r="H2417" i="3"/>
  <c r="I2417" i="3"/>
  <c r="G2419" i="3" l="1"/>
  <c r="D2420" i="3"/>
  <c r="E2420" i="3" s="1"/>
  <c r="I2418" i="3"/>
  <c r="H2418" i="3"/>
  <c r="D2421" i="3" l="1"/>
  <c r="E2421" i="3" s="1"/>
  <c r="G2420" i="3"/>
  <c r="H2419" i="3"/>
  <c r="I2419" i="3"/>
  <c r="H2420" i="3" l="1"/>
  <c r="I2420" i="3"/>
  <c r="D2422" i="3"/>
  <c r="E2422" i="3" s="1"/>
  <c r="G2421" i="3"/>
  <c r="G2422" i="3" l="1"/>
  <c r="D2423" i="3"/>
  <c r="E2423" i="3" s="1"/>
  <c r="H2421" i="3"/>
  <c r="I2421" i="3"/>
  <c r="D2424" i="3" l="1"/>
  <c r="E2424" i="3" s="1"/>
  <c r="G2423" i="3"/>
  <c r="I2422" i="3"/>
  <c r="H2422" i="3"/>
  <c r="H2423" i="3" l="1"/>
  <c r="I2423" i="3"/>
  <c r="D2425" i="3"/>
  <c r="E2425" i="3" s="1"/>
  <c r="G2424" i="3"/>
  <c r="I2424" i="3" l="1"/>
  <c r="H2424" i="3"/>
  <c r="D2426" i="3"/>
  <c r="E2426" i="3" s="1"/>
  <c r="G2425" i="3"/>
  <c r="G2426" i="3" l="1"/>
  <c r="D2427" i="3"/>
  <c r="E2427" i="3" s="1"/>
  <c r="H2425" i="3"/>
  <c r="I2425" i="3"/>
  <c r="G2427" i="3" l="1"/>
  <c r="D2428" i="3"/>
  <c r="E2428" i="3" s="1"/>
  <c r="I2426" i="3"/>
  <c r="H2426" i="3"/>
  <c r="D2429" i="3" l="1"/>
  <c r="E2429" i="3" s="1"/>
  <c r="G2428" i="3"/>
  <c r="H2427" i="3"/>
  <c r="I2427" i="3"/>
  <c r="I2428" i="3" l="1"/>
  <c r="H2428" i="3"/>
  <c r="D2430" i="3"/>
  <c r="E2430" i="3" s="1"/>
  <c r="G2429" i="3"/>
  <c r="D2431" i="3" l="1"/>
  <c r="E2431" i="3" s="1"/>
  <c r="G2430" i="3"/>
  <c r="H2429" i="3"/>
  <c r="I2429" i="3"/>
  <c r="I2430" i="3" l="1"/>
  <c r="H2430" i="3"/>
  <c r="D2432" i="3"/>
  <c r="E2432" i="3" s="1"/>
  <c r="G2431" i="3"/>
  <c r="D2433" i="3" l="1"/>
  <c r="E2433" i="3" s="1"/>
  <c r="G2432" i="3"/>
  <c r="H2431" i="3"/>
  <c r="I2431" i="3"/>
  <c r="H2432" i="3" l="1"/>
  <c r="I2432" i="3"/>
  <c r="G2433" i="3"/>
  <c r="D2434" i="3"/>
  <c r="E2434" i="3" s="1"/>
  <c r="G2434" i="3" l="1"/>
  <c r="D2435" i="3"/>
  <c r="E2435" i="3" s="1"/>
  <c r="H2433" i="3"/>
  <c r="I2433" i="3"/>
  <c r="G2435" i="3" l="1"/>
  <c r="D2436" i="3"/>
  <c r="E2436" i="3" s="1"/>
  <c r="H2434" i="3"/>
  <c r="I2434" i="3"/>
  <c r="D2437" i="3" l="1"/>
  <c r="E2437" i="3" s="1"/>
  <c r="G2436" i="3"/>
  <c r="H2435" i="3"/>
  <c r="I2435" i="3"/>
  <c r="I2436" i="3" l="1"/>
  <c r="H2436" i="3"/>
  <c r="D2438" i="3"/>
  <c r="E2438" i="3" s="1"/>
  <c r="G2437" i="3"/>
  <c r="H2437" i="3" l="1"/>
  <c r="I2437" i="3"/>
  <c r="G2438" i="3"/>
  <c r="D2439" i="3"/>
  <c r="E2439" i="3" s="1"/>
  <c r="G2439" i="3" l="1"/>
  <c r="D2440" i="3"/>
  <c r="E2440" i="3" s="1"/>
  <c r="I2438" i="3"/>
  <c r="H2438" i="3"/>
  <c r="D2441" i="3" l="1"/>
  <c r="E2441" i="3" s="1"/>
  <c r="G2440" i="3"/>
  <c r="I2439" i="3"/>
  <c r="H2439" i="3"/>
  <c r="H2440" i="3" l="1"/>
  <c r="I2440" i="3"/>
  <c r="D2442" i="3"/>
  <c r="E2442" i="3" s="1"/>
  <c r="G2441" i="3"/>
  <c r="H2441" i="3" l="1"/>
  <c r="I2441" i="3"/>
  <c r="G2442" i="3"/>
  <c r="D2443" i="3"/>
  <c r="E2443" i="3" s="1"/>
  <c r="D2444" i="3" l="1"/>
  <c r="E2444" i="3" s="1"/>
  <c r="G2443" i="3"/>
  <c r="I2442" i="3"/>
  <c r="H2442" i="3"/>
  <c r="H2443" i="3" l="1"/>
  <c r="I2443" i="3"/>
  <c r="D2445" i="3"/>
  <c r="E2445" i="3" s="1"/>
  <c r="G2444" i="3"/>
  <c r="D2446" i="3" l="1"/>
  <c r="E2446" i="3" s="1"/>
  <c r="G2445" i="3"/>
  <c r="I2444" i="3"/>
  <c r="H2444" i="3"/>
  <c r="H2445" i="3" l="1"/>
  <c r="I2445" i="3"/>
  <c r="D2447" i="3"/>
  <c r="E2447" i="3" s="1"/>
  <c r="G2446" i="3"/>
  <c r="I2446" i="3" l="1"/>
  <c r="H2446" i="3"/>
  <c r="G2447" i="3"/>
  <c r="D2448" i="3"/>
  <c r="E2448" i="3" s="1"/>
  <c r="H2447" i="3" l="1"/>
  <c r="I2447" i="3"/>
  <c r="D2449" i="3"/>
  <c r="E2449" i="3" s="1"/>
  <c r="G2448" i="3"/>
  <c r="H2448" i="3" l="1"/>
  <c r="I2448" i="3"/>
  <c r="G2449" i="3"/>
  <c r="D2450" i="3"/>
  <c r="E2450" i="3" s="1"/>
  <c r="D2451" i="3" l="1"/>
  <c r="E2451" i="3" s="1"/>
  <c r="G2450" i="3"/>
  <c r="I2449" i="3"/>
  <c r="H2449" i="3"/>
  <c r="H2450" i="3" l="1"/>
  <c r="I2450" i="3"/>
  <c r="D2452" i="3"/>
  <c r="E2452" i="3" s="1"/>
  <c r="G2451" i="3"/>
  <c r="G2452" i="3" l="1"/>
  <c r="D2453" i="3"/>
  <c r="E2453" i="3" s="1"/>
  <c r="H2451" i="3"/>
  <c r="I2451" i="3"/>
  <c r="G2453" i="3" l="1"/>
  <c r="D2454" i="3"/>
  <c r="E2454" i="3" s="1"/>
  <c r="I2452" i="3"/>
  <c r="H2452" i="3"/>
  <c r="D2455" i="3" l="1"/>
  <c r="E2455" i="3" s="1"/>
  <c r="G2454" i="3"/>
  <c r="H2453" i="3"/>
  <c r="I2453" i="3"/>
  <c r="I2454" i="3" l="1"/>
  <c r="H2454" i="3"/>
  <c r="G2455" i="3"/>
  <c r="D2456" i="3"/>
  <c r="E2456" i="3" s="1"/>
  <c r="H2455" i="3" l="1"/>
  <c r="I2455" i="3"/>
  <c r="D2457" i="3"/>
  <c r="E2457" i="3" s="1"/>
  <c r="G2456" i="3"/>
  <c r="G2457" i="3" l="1"/>
  <c r="D2458" i="3"/>
  <c r="E2458" i="3" s="1"/>
  <c r="I2456" i="3"/>
  <c r="H2456" i="3"/>
  <c r="G2458" i="3" l="1"/>
  <c r="D2459" i="3"/>
  <c r="E2459" i="3" s="1"/>
  <c r="H2457" i="3"/>
  <c r="I2457" i="3"/>
  <c r="D2460" i="3" l="1"/>
  <c r="E2460" i="3" s="1"/>
  <c r="G2459" i="3"/>
  <c r="I2458" i="3"/>
  <c r="H2458" i="3"/>
  <c r="H2459" i="3" l="1"/>
  <c r="I2459" i="3"/>
  <c r="G2460" i="3"/>
  <c r="D2461" i="3"/>
  <c r="E2461" i="3" s="1"/>
  <c r="I2460" i="3" l="1"/>
  <c r="H2460" i="3"/>
  <c r="D2462" i="3"/>
  <c r="E2462" i="3" s="1"/>
  <c r="G2461" i="3"/>
  <c r="D2463" i="3" l="1"/>
  <c r="E2463" i="3" s="1"/>
  <c r="G2462" i="3"/>
  <c r="H2461" i="3"/>
  <c r="I2461" i="3"/>
  <c r="I2462" i="3" l="1"/>
  <c r="H2462" i="3"/>
  <c r="G2463" i="3"/>
  <c r="D2464" i="3"/>
  <c r="E2464" i="3" s="1"/>
  <c r="I2463" i="3" l="1"/>
  <c r="H2463" i="3"/>
  <c r="D2465" i="3"/>
  <c r="E2465" i="3" s="1"/>
  <c r="G2464" i="3"/>
  <c r="D2466" i="3" l="1"/>
  <c r="E2466" i="3" s="1"/>
  <c r="G2465" i="3"/>
  <c r="I2464" i="3"/>
  <c r="H2464" i="3"/>
  <c r="H2465" i="3" l="1"/>
  <c r="I2465" i="3"/>
  <c r="G2466" i="3"/>
  <c r="D2467" i="3"/>
  <c r="E2467" i="3" s="1"/>
  <c r="D2468" i="3" l="1"/>
  <c r="E2468" i="3" s="1"/>
  <c r="G2467" i="3"/>
  <c r="I2466" i="3"/>
  <c r="H2466" i="3"/>
  <c r="H2467" i="3" l="1"/>
  <c r="I2467" i="3"/>
  <c r="G2468" i="3"/>
  <c r="D2469" i="3"/>
  <c r="E2469" i="3" s="1"/>
  <c r="G2469" i="3" l="1"/>
  <c r="D2470" i="3"/>
  <c r="E2470" i="3" s="1"/>
  <c r="H2468" i="3"/>
  <c r="I2468" i="3"/>
  <c r="D2471" i="3" l="1"/>
  <c r="E2471" i="3" s="1"/>
  <c r="G2470" i="3"/>
  <c r="H2469" i="3"/>
  <c r="I2469" i="3"/>
  <c r="I2470" i="3" l="1"/>
  <c r="H2470" i="3"/>
  <c r="D2472" i="3"/>
  <c r="E2472" i="3" s="1"/>
  <c r="G2471" i="3"/>
  <c r="D2473" i="3" l="1"/>
  <c r="E2473" i="3" s="1"/>
  <c r="G2472" i="3"/>
  <c r="H2471" i="3"/>
  <c r="I2471" i="3"/>
  <c r="H2472" i="3" l="1"/>
  <c r="I2472" i="3"/>
  <c r="D2474" i="3"/>
  <c r="E2474" i="3" s="1"/>
  <c r="G2473" i="3"/>
  <c r="G2474" i="3" l="1"/>
  <c r="D2475" i="3"/>
  <c r="E2475" i="3" s="1"/>
  <c r="H2473" i="3"/>
  <c r="I2473" i="3"/>
  <c r="D2476" i="3" l="1"/>
  <c r="E2476" i="3" s="1"/>
  <c r="G2475" i="3"/>
  <c r="H2474" i="3"/>
  <c r="I2474" i="3"/>
  <c r="H2475" i="3" l="1"/>
  <c r="I2475" i="3"/>
  <c r="D2477" i="3"/>
  <c r="E2477" i="3" s="1"/>
  <c r="G2476" i="3"/>
  <c r="G2477" i="3" l="1"/>
  <c r="D2478" i="3"/>
  <c r="E2478" i="3" s="1"/>
  <c r="H2476" i="3"/>
  <c r="I2476" i="3"/>
  <c r="G2478" i="3" l="1"/>
  <c r="D2479" i="3"/>
  <c r="E2479" i="3" s="1"/>
  <c r="H2477" i="3"/>
  <c r="I2477" i="3"/>
  <c r="G2479" i="3" l="1"/>
  <c r="D2480" i="3"/>
  <c r="E2480" i="3" s="1"/>
  <c r="I2478" i="3"/>
  <c r="H2478" i="3"/>
  <c r="D2481" i="3" l="1"/>
  <c r="E2481" i="3" s="1"/>
  <c r="G2480" i="3"/>
  <c r="H2479" i="3"/>
  <c r="I2479" i="3"/>
  <c r="H2480" i="3" l="1"/>
  <c r="I2480" i="3"/>
  <c r="G2481" i="3"/>
  <c r="D2482" i="3"/>
  <c r="E2482" i="3" s="1"/>
  <c r="H2481" i="3" l="1"/>
  <c r="I2481" i="3"/>
  <c r="D2483" i="3"/>
  <c r="E2483" i="3" s="1"/>
  <c r="G2482" i="3"/>
  <c r="H2482" i="3" l="1"/>
  <c r="I2482" i="3"/>
  <c r="D2484" i="3"/>
  <c r="E2484" i="3" s="1"/>
  <c r="G2483" i="3"/>
  <c r="I2483" i="3" l="1"/>
  <c r="H2483" i="3"/>
  <c r="D2485" i="3"/>
  <c r="E2485" i="3" s="1"/>
  <c r="G2484" i="3"/>
  <c r="D2486" i="3" l="1"/>
  <c r="E2486" i="3" s="1"/>
  <c r="G2485" i="3"/>
  <c r="H2484" i="3"/>
  <c r="I2484" i="3"/>
  <c r="H2485" i="3" l="1"/>
  <c r="I2485" i="3"/>
  <c r="D2487" i="3"/>
  <c r="E2487" i="3" s="1"/>
  <c r="G2486" i="3"/>
  <c r="I2486" i="3" l="1"/>
  <c r="H2486" i="3"/>
  <c r="G2487" i="3"/>
  <c r="D2488" i="3"/>
  <c r="E2488" i="3" s="1"/>
  <c r="D2489" i="3" l="1"/>
  <c r="E2489" i="3" s="1"/>
  <c r="G2488" i="3"/>
  <c r="H2487" i="3"/>
  <c r="I2487" i="3"/>
  <c r="H2488" i="3" l="1"/>
  <c r="I2488" i="3"/>
  <c r="G2489" i="3"/>
  <c r="D2490" i="3"/>
  <c r="E2490" i="3" s="1"/>
  <c r="D2491" i="3" l="1"/>
  <c r="E2491" i="3" s="1"/>
  <c r="G2490" i="3"/>
  <c r="H2489" i="3"/>
  <c r="I2489" i="3"/>
  <c r="H2490" i="3" l="1"/>
  <c r="I2490" i="3"/>
  <c r="D2492" i="3"/>
  <c r="E2492" i="3" s="1"/>
  <c r="G2491" i="3"/>
  <c r="I2491" i="3" l="1"/>
  <c r="H2491" i="3"/>
  <c r="D2493" i="3"/>
  <c r="E2493" i="3" s="1"/>
  <c r="G2492" i="3"/>
  <c r="H2492" i="3" l="1"/>
  <c r="I2492" i="3"/>
  <c r="D2494" i="3"/>
  <c r="E2494" i="3" s="1"/>
  <c r="G2493" i="3"/>
  <c r="H2493" i="3" l="1"/>
  <c r="I2493" i="3"/>
  <c r="G2494" i="3"/>
  <c r="D2495" i="3"/>
  <c r="E2495" i="3" s="1"/>
  <c r="I2494" i="3" l="1"/>
  <c r="H2494" i="3"/>
  <c r="G2495" i="3"/>
  <c r="D2496" i="3"/>
  <c r="E2496" i="3" s="1"/>
  <c r="I2495" i="3" l="1"/>
  <c r="H2495" i="3"/>
  <c r="D2497" i="3"/>
  <c r="E2497" i="3" s="1"/>
  <c r="G2496" i="3"/>
  <c r="H2496" i="3" l="1"/>
  <c r="I2496" i="3"/>
  <c r="G2497" i="3"/>
  <c r="D2498" i="3"/>
  <c r="E2498" i="3" s="1"/>
  <c r="H2497" i="3" l="1"/>
  <c r="I2497" i="3"/>
  <c r="D2499" i="3"/>
  <c r="E2499" i="3" s="1"/>
  <c r="G2498" i="3"/>
  <c r="I2498" i="3" l="1"/>
  <c r="H2498" i="3"/>
  <c r="D2500" i="3"/>
  <c r="E2500" i="3" s="1"/>
  <c r="G2499" i="3"/>
  <c r="D2501" i="3" l="1"/>
  <c r="E2501" i="3" s="1"/>
  <c r="G2500" i="3"/>
  <c r="H2499" i="3"/>
  <c r="I2499" i="3"/>
  <c r="H2500" i="3" l="1"/>
  <c r="I2500" i="3"/>
  <c r="D2502" i="3"/>
  <c r="E2502" i="3" s="1"/>
  <c r="G2501" i="3"/>
  <c r="H2501" i="3" l="1"/>
  <c r="I2501" i="3"/>
  <c r="G2502" i="3"/>
  <c r="D2503" i="3"/>
  <c r="E2503" i="3" s="1"/>
  <c r="I2502" i="3" l="1"/>
  <c r="H2502" i="3"/>
  <c r="D2504" i="3"/>
  <c r="E2504" i="3" s="1"/>
  <c r="G2503" i="3"/>
  <c r="H2503" i="3" l="1"/>
  <c r="I2503" i="3"/>
  <c r="D2505" i="3"/>
  <c r="E2505" i="3" s="1"/>
  <c r="G2504" i="3"/>
  <c r="H2504" i="3" l="1"/>
  <c r="I2504" i="3"/>
  <c r="G2505" i="3"/>
  <c r="D2506" i="3"/>
  <c r="E2506" i="3" s="1"/>
  <c r="D2507" i="3" l="1"/>
  <c r="E2507" i="3" s="1"/>
  <c r="G2506" i="3"/>
  <c r="H2505" i="3"/>
  <c r="I2505" i="3"/>
  <c r="I2506" i="3" l="1"/>
  <c r="H2506" i="3"/>
  <c r="D2508" i="3"/>
  <c r="E2508" i="3" s="1"/>
  <c r="G2507" i="3"/>
  <c r="I2507" i="3" l="1"/>
  <c r="H2507" i="3"/>
  <c r="D2509" i="3"/>
  <c r="E2509" i="3" s="1"/>
  <c r="G2508" i="3"/>
  <c r="G2509" i="3" l="1"/>
  <c r="D2510" i="3"/>
  <c r="E2510" i="3" s="1"/>
  <c r="H2508" i="3"/>
  <c r="I2508" i="3"/>
  <c r="G2510" i="3" l="1"/>
  <c r="D2511" i="3"/>
  <c r="E2511" i="3" s="1"/>
  <c r="H2509" i="3"/>
  <c r="I2509" i="3"/>
  <c r="G2511" i="3" l="1"/>
  <c r="D2512" i="3"/>
  <c r="E2512" i="3" s="1"/>
  <c r="H2510" i="3"/>
  <c r="I2510" i="3"/>
  <c r="G2512" i="3" l="1"/>
  <c r="D2513" i="3"/>
  <c r="E2513" i="3" s="1"/>
  <c r="H2511" i="3"/>
  <c r="I2511" i="3"/>
  <c r="D2514" i="3" l="1"/>
  <c r="E2514" i="3" s="1"/>
  <c r="G2513" i="3"/>
  <c r="I2512" i="3"/>
  <c r="H2512" i="3"/>
  <c r="H2513" i="3" l="1"/>
  <c r="I2513" i="3"/>
  <c r="D2515" i="3"/>
  <c r="E2515" i="3" s="1"/>
  <c r="G2514" i="3"/>
  <c r="D2516" i="3" l="1"/>
  <c r="E2516" i="3" s="1"/>
  <c r="G2515" i="3"/>
  <c r="H2514" i="3"/>
  <c r="I2514" i="3"/>
  <c r="H2515" i="3" l="1"/>
  <c r="I2515" i="3"/>
  <c r="G2516" i="3"/>
  <c r="D2517" i="3"/>
  <c r="E2517" i="3" s="1"/>
  <c r="G2517" i="3" l="1"/>
  <c r="D2518" i="3"/>
  <c r="E2518" i="3" s="1"/>
  <c r="H2516" i="3"/>
  <c r="I2516" i="3"/>
  <c r="G2518" i="3" l="1"/>
  <c r="D2519" i="3"/>
  <c r="E2519" i="3" s="1"/>
  <c r="H2517" i="3"/>
  <c r="I2517" i="3"/>
  <c r="D2520" i="3" l="1"/>
  <c r="E2520" i="3" s="1"/>
  <c r="G2519" i="3"/>
  <c r="I2518" i="3"/>
  <c r="H2518" i="3"/>
  <c r="H2519" i="3" l="1"/>
  <c r="I2519" i="3"/>
  <c r="G2520" i="3"/>
  <c r="D2521" i="3"/>
  <c r="E2521" i="3" s="1"/>
  <c r="G2521" i="3" l="1"/>
  <c r="D2522" i="3"/>
  <c r="E2522" i="3" s="1"/>
  <c r="I2520" i="3"/>
  <c r="H2520" i="3"/>
  <c r="D2523" i="3" l="1"/>
  <c r="E2523" i="3" s="1"/>
  <c r="G2522" i="3"/>
  <c r="H2521" i="3"/>
  <c r="I2521" i="3"/>
  <c r="H2522" i="3" l="1"/>
  <c r="I2522" i="3"/>
  <c r="D2524" i="3"/>
  <c r="E2524" i="3" s="1"/>
  <c r="G2523" i="3"/>
  <c r="G2524" i="3" l="1"/>
  <c r="D2525" i="3"/>
  <c r="E2525" i="3" s="1"/>
  <c r="I2523" i="3"/>
  <c r="H2523" i="3"/>
  <c r="G2525" i="3" l="1"/>
  <c r="D2526" i="3"/>
  <c r="E2526" i="3" s="1"/>
  <c r="H2524" i="3"/>
  <c r="I2524" i="3"/>
  <c r="D2527" i="3" l="1"/>
  <c r="E2527" i="3" s="1"/>
  <c r="G2526" i="3"/>
  <c r="H2525" i="3"/>
  <c r="I2525" i="3"/>
  <c r="I2526" i="3" l="1"/>
  <c r="H2526" i="3"/>
  <c r="D2528" i="3"/>
  <c r="E2528" i="3" s="1"/>
  <c r="G2527" i="3"/>
  <c r="D2529" i="3" l="1"/>
  <c r="E2529" i="3" s="1"/>
  <c r="G2528" i="3"/>
  <c r="H2527" i="3"/>
  <c r="I2527" i="3"/>
  <c r="I2528" i="3" l="1"/>
  <c r="H2528" i="3"/>
  <c r="D2530" i="3"/>
  <c r="E2530" i="3" s="1"/>
  <c r="G2529" i="3"/>
  <c r="D2531" i="3" l="1"/>
  <c r="E2531" i="3" s="1"/>
  <c r="G2530" i="3"/>
  <c r="H2529" i="3"/>
  <c r="I2529" i="3"/>
  <c r="I2530" i="3" l="1"/>
  <c r="H2530" i="3"/>
  <c r="D2532" i="3"/>
  <c r="E2532" i="3" s="1"/>
  <c r="G2531" i="3"/>
  <c r="H2531" i="3" l="1"/>
  <c r="I2531" i="3"/>
  <c r="G2532" i="3"/>
  <c r="D2533" i="3"/>
  <c r="E2533" i="3" s="1"/>
  <c r="D2534" i="3" l="1"/>
  <c r="E2534" i="3" s="1"/>
  <c r="G2533" i="3"/>
  <c r="H2532" i="3"/>
  <c r="I2532" i="3"/>
  <c r="H2533" i="3" l="1"/>
  <c r="I2533" i="3"/>
  <c r="D2535" i="3"/>
  <c r="E2535" i="3" s="1"/>
  <c r="G2534" i="3"/>
  <c r="D2536" i="3" l="1"/>
  <c r="E2536" i="3" s="1"/>
  <c r="G2535" i="3"/>
  <c r="H2534" i="3"/>
  <c r="I2534" i="3"/>
  <c r="H2535" i="3" l="1"/>
  <c r="I2535" i="3"/>
  <c r="G2536" i="3"/>
  <c r="D2537" i="3"/>
  <c r="E2537" i="3" s="1"/>
  <c r="D2538" i="3" l="1"/>
  <c r="E2538" i="3" s="1"/>
  <c r="G2537" i="3"/>
  <c r="I2536" i="3"/>
  <c r="H2536" i="3"/>
  <c r="I2537" i="3" l="1"/>
  <c r="H2537" i="3"/>
  <c r="D2539" i="3"/>
  <c r="E2539" i="3" s="1"/>
  <c r="G2538" i="3"/>
  <c r="I2538" i="3" l="1"/>
  <c r="H2538" i="3"/>
  <c r="G2539" i="3"/>
  <c r="D2540" i="3"/>
  <c r="E2540" i="3" s="1"/>
  <c r="G2540" i="3" l="1"/>
  <c r="D2541" i="3"/>
  <c r="E2541" i="3" s="1"/>
  <c r="H2539" i="3"/>
  <c r="I2539" i="3"/>
  <c r="G2541" i="3" l="1"/>
  <c r="D2542" i="3"/>
  <c r="E2542" i="3" s="1"/>
  <c r="H2540" i="3"/>
  <c r="I2540" i="3"/>
  <c r="G2542" i="3" l="1"/>
  <c r="D2543" i="3"/>
  <c r="E2543" i="3" s="1"/>
  <c r="H2541" i="3"/>
  <c r="I2541" i="3"/>
  <c r="D2544" i="3" l="1"/>
  <c r="E2544" i="3" s="1"/>
  <c r="G2543" i="3"/>
  <c r="H2542" i="3"/>
  <c r="I2542" i="3"/>
  <c r="H2543" i="3" l="1"/>
  <c r="I2543" i="3"/>
  <c r="G2544" i="3"/>
  <c r="D2545" i="3"/>
  <c r="E2545" i="3" s="1"/>
  <c r="D2546" i="3" l="1"/>
  <c r="E2546" i="3" s="1"/>
  <c r="G2545" i="3"/>
  <c r="H2544" i="3"/>
  <c r="I2544" i="3"/>
  <c r="I2545" i="3" l="1"/>
  <c r="H2545" i="3"/>
  <c r="D2547" i="3"/>
  <c r="E2547" i="3" s="1"/>
  <c r="G2546" i="3"/>
  <c r="H2546" i="3" l="1"/>
  <c r="I2546" i="3"/>
  <c r="D2548" i="3"/>
  <c r="E2548" i="3" s="1"/>
  <c r="G2547" i="3"/>
  <c r="I2547" i="3" l="1"/>
  <c r="H2547" i="3"/>
  <c r="G2548" i="3"/>
  <c r="D2549" i="3"/>
  <c r="E2549" i="3" s="1"/>
  <c r="D2550" i="3" l="1"/>
  <c r="E2550" i="3" s="1"/>
  <c r="G2549" i="3"/>
  <c r="H2548" i="3"/>
  <c r="I2548" i="3"/>
  <c r="I2549" i="3" l="1"/>
  <c r="H2549" i="3"/>
  <c r="D2551" i="3"/>
  <c r="E2551" i="3" s="1"/>
  <c r="G2550" i="3"/>
  <c r="D2552" i="3" l="1"/>
  <c r="E2552" i="3" s="1"/>
  <c r="G2551" i="3"/>
  <c r="H2550" i="3"/>
  <c r="I2550" i="3"/>
  <c r="H2551" i="3" l="1"/>
  <c r="I2551" i="3"/>
  <c r="D2553" i="3"/>
  <c r="E2553" i="3" s="1"/>
  <c r="G2552" i="3"/>
  <c r="G2553" i="3" l="1"/>
  <c r="D2554" i="3"/>
  <c r="E2554" i="3" s="1"/>
  <c r="I2552" i="3"/>
  <c r="H2552" i="3"/>
  <c r="D2555" i="3" l="1"/>
  <c r="E2555" i="3" s="1"/>
  <c r="G2554" i="3"/>
  <c r="I2553" i="3"/>
  <c r="H2553" i="3"/>
  <c r="I2554" i="3" l="1"/>
  <c r="H2554" i="3"/>
  <c r="G2555" i="3"/>
  <c r="D2556" i="3"/>
  <c r="E2556" i="3" s="1"/>
  <c r="G2556" i="3" l="1"/>
  <c r="D2557" i="3"/>
  <c r="E2557" i="3" s="1"/>
  <c r="H2555" i="3"/>
  <c r="I2555" i="3"/>
  <c r="D2558" i="3" l="1"/>
  <c r="E2558" i="3" s="1"/>
  <c r="G2557" i="3"/>
  <c r="I2556" i="3"/>
  <c r="H2556" i="3"/>
  <c r="H2557" i="3" l="1"/>
  <c r="I2557" i="3"/>
  <c r="D2559" i="3"/>
  <c r="E2559" i="3" s="1"/>
  <c r="G2558" i="3"/>
  <c r="I2558" i="3" l="1"/>
  <c r="H2558" i="3"/>
  <c r="G2559" i="3"/>
  <c r="D2560" i="3"/>
  <c r="E2560" i="3" s="1"/>
  <c r="D2561" i="3" l="1"/>
  <c r="E2561" i="3" s="1"/>
  <c r="G2560" i="3"/>
  <c r="H2559" i="3"/>
  <c r="I2559" i="3"/>
  <c r="I2560" i="3" l="1"/>
  <c r="H2560" i="3"/>
  <c r="D2562" i="3"/>
  <c r="E2562" i="3" s="1"/>
  <c r="G2561" i="3"/>
  <c r="G2562" i="3" l="1"/>
  <c r="D2563" i="3"/>
  <c r="E2563" i="3" s="1"/>
  <c r="H2561" i="3"/>
  <c r="I2561" i="3"/>
  <c r="G2563" i="3" l="1"/>
  <c r="D2564" i="3"/>
  <c r="E2564" i="3" s="1"/>
  <c r="H2562" i="3"/>
  <c r="I2562" i="3"/>
  <c r="D2565" i="3" l="1"/>
  <c r="E2565" i="3" s="1"/>
  <c r="G2564" i="3"/>
  <c r="H2563" i="3"/>
  <c r="I2563" i="3"/>
  <c r="I2564" i="3" l="1"/>
  <c r="H2564" i="3"/>
  <c r="D2566" i="3"/>
  <c r="E2566" i="3" s="1"/>
  <c r="G2565" i="3"/>
  <c r="H2565" i="3" l="1"/>
  <c r="I2565" i="3"/>
  <c r="D2567" i="3"/>
  <c r="E2567" i="3" s="1"/>
  <c r="G2566" i="3"/>
  <c r="I2566" i="3" l="1"/>
  <c r="H2566" i="3"/>
  <c r="D2568" i="3"/>
  <c r="E2568" i="3" s="1"/>
  <c r="G2567" i="3"/>
  <c r="D2569" i="3" l="1"/>
  <c r="E2569" i="3" s="1"/>
  <c r="G2568" i="3"/>
  <c r="H2567" i="3"/>
  <c r="I2567" i="3"/>
  <c r="I2568" i="3" l="1"/>
  <c r="H2568" i="3"/>
  <c r="D2570" i="3"/>
  <c r="E2570" i="3" s="1"/>
  <c r="G2569" i="3"/>
  <c r="H2569" i="3" l="1"/>
  <c r="I2569" i="3"/>
  <c r="G2570" i="3"/>
  <c r="D2571" i="3"/>
  <c r="E2571" i="3" s="1"/>
  <c r="G2571" i="3" l="1"/>
  <c r="D2572" i="3"/>
  <c r="E2572" i="3" s="1"/>
  <c r="I2570" i="3"/>
  <c r="H2570" i="3"/>
  <c r="D2573" i="3" l="1"/>
  <c r="E2573" i="3" s="1"/>
  <c r="G2572" i="3"/>
  <c r="H2571" i="3"/>
  <c r="I2571" i="3"/>
  <c r="I2572" i="3" l="1"/>
  <c r="H2572" i="3"/>
  <c r="G2573" i="3"/>
  <c r="D2574" i="3"/>
  <c r="E2574" i="3" s="1"/>
  <c r="D2575" i="3" l="1"/>
  <c r="E2575" i="3" s="1"/>
  <c r="G2574" i="3"/>
  <c r="H2573" i="3"/>
  <c r="I2573" i="3"/>
  <c r="I2574" i="3" l="1"/>
  <c r="H2574" i="3"/>
  <c r="D2576" i="3"/>
  <c r="E2576" i="3" s="1"/>
  <c r="G2575" i="3"/>
  <c r="H2575" i="3" l="1"/>
  <c r="I2575" i="3"/>
  <c r="G2576" i="3"/>
  <c r="D2577" i="3"/>
  <c r="E2577" i="3" s="1"/>
  <c r="I2576" i="3" l="1"/>
  <c r="H2576" i="3"/>
  <c r="D2578" i="3"/>
  <c r="E2578" i="3" s="1"/>
  <c r="G2577" i="3"/>
  <c r="H2577" i="3" l="1"/>
  <c r="I2577" i="3"/>
  <c r="D2579" i="3"/>
  <c r="E2579" i="3" s="1"/>
  <c r="G2578" i="3"/>
  <c r="H2578" i="3" l="1"/>
  <c r="I2578" i="3"/>
  <c r="G2579" i="3"/>
  <c r="D2580" i="3"/>
  <c r="E2580" i="3" s="1"/>
  <c r="D2581" i="3" l="1"/>
  <c r="E2581" i="3" s="1"/>
  <c r="G2580" i="3"/>
  <c r="H2579" i="3"/>
  <c r="I2579" i="3"/>
  <c r="I2580" i="3" l="1"/>
  <c r="H2580" i="3"/>
  <c r="G2581" i="3"/>
  <c r="D2582" i="3"/>
  <c r="E2582" i="3" s="1"/>
  <c r="D2583" i="3" l="1"/>
  <c r="E2583" i="3" s="1"/>
  <c r="G2582" i="3"/>
  <c r="H2581" i="3"/>
  <c r="I2581" i="3"/>
  <c r="I2582" i="3" l="1"/>
  <c r="H2582" i="3"/>
  <c r="G2583" i="3"/>
  <c r="D2584" i="3"/>
  <c r="E2584" i="3" s="1"/>
  <c r="G2584" i="3" l="1"/>
  <c r="D2585" i="3"/>
  <c r="E2585" i="3" s="1"/>
  <c r="H2583" i="3"/>
  <c r="I2583" i="3"/>
  <c r="D2586" i="3" l="1"/>
  <c r="E2586" i="3" s="1"/>
  <c r="G2585" i="3"/>
  <c r="I2584" i="3"/>
  <c r="H2584" i="3"/>
  <c r="H2585" i="3" l="1"/>
  <c r="I2585" i="3"/>
  <c r="G2586" i="3"/>
  <c r="D2587" i="3"/>
  <c r="E2587" i="3" s="1"/>
  <c r="G2587" i="3" l="1"/>
  <c r="D2588" i="3"/>
  <c r="E2588" i="3" s="1"/>
  <c r="I2586" i="3"/>
  <c r="H2586" i="3"/>
  <c r="D2589" i="3" l="1"/>
  <c r="E2589" i="3" s="1"/>
  <c r="G2588" i="3"/>
  <c r="H2587" i="3"/>
  <c r="I2587" i="3"/>
  <c r="I2588" i="3" l="1"/>
  <c r="H2588" i="3"/>
  <c r="G2589" i="3"/>
  <c r="D2590" i="3"/>
  <c r="E2590" i="3" s="1"/>
  <c r="H2589" i="3" l="1"/>
  <c r="I2589" i="3"/>
  <c r="D2591" i="3"/>
  <c r="E2591" i="3" s="1"/>
  <c r="G2590" i="3"/>
  <c r="I2590" i="3" l="1"/>
  <c r="H2590" i="3"/>
  <c r="D2592" i="3"/>
  <c r="E2592" i="3" s="1"/>
  <c r="G2591" i="3"/>
  <c r="H2591" i="3" l="1"/>
  <c r="I2591" i="3"/>
  <c r="D2593" i="3"/>
  <c r="E2593" i="3" s="1"/>
  <c r="G2592" i="3"/>
  <c r="I2592" i="3" l="1"/>
  <c r="H2592" i="3"/>
  <c r="G2593" i="3"/>
  <c r="D2594" i="3"/>
  <c r="E2594" i="3" s="1"/>
  <c r="G2594" i="3" l="1"/>
  <c r="D2595" i="3"/>
  <c r="E2595" i="3" s="1"/>
  <c r="H2593" i="3"/>
  <c r="I2593" i="3"/>
  <c r="G2595" i="3" l="1"/>
  <c r="D2596" i="3"/>
  <c r="E2596" i="3" s="1"/>
  <c r="H2594" i="3"/>
  <c r="I2594" i="3"/>
  <c r="G2596" i="3" l="1"/>
  <c r="D2597" i="3"/>
  <c r="E2597" i="3" s="1"/>
  <c r="I2595" i="3"/>
  <c r="H2595" i="3"/>
  <c r="D2598" i="3" l="1"/>
  <c r="E2598" i="3" s="1"/>
  <c r="G2597" i="3"/>
  <c r="I2596" i="3"/>
  <c r="H2596" i="3"/>
  <c r="H2597" i="3" l="1"/>
  <c r="I2597" i="3"/>
  <c r="D2599" i="3"/>
  <c r="E2599" i="3" s="1"/>
  <c r="G2598" i="3"/>
  <c r="D2600" i="3" l="1"/>
  <c r="E2600" i="3" s="1"/>
  <c r="G2599" i="3"/>
  <c r="H2598" i="3"/>
  <c r="I2598" i="3"/>
  <c r="H2599" i="3" l="1"/>
  <c r="I2599" i="3"/>
  <c r="D2601" i="3"/>
  <c r="E2601" i="3" s="1"/>
  <c r="G2600" i="3"/>
  <c r="D2602" i="3" l="1"/>
  <c r="E2602" i="3" s="1"/>
  <c r="G2601" i="3"/>
  <c r="H2600" i="3"/>
  <c r="I2600" i="3"/>
  <c r="H2601" i="3" l="1"/>
  <c r="I2601" i="3"/>
  <c r="G2602" i="3"/>
  <c r="D2603" i="3"/>
  <c r="E2603" i="3" s="1"/>
  <c r="H2602" i="3" l="1"/>
  <c r="I2602" i="3"/>
  <c r="D2604" i="3"/>
  <c r="E2604" i="3" s="1"/>
  <c r="G2603" i="3"/>
  <c r="H2603" i="3" l="1"/>
  <c r="I2603" i="3"/>
  <c r="D2605" i="3"/>
  <c r="E2605" i="3" s="1"/>
  <c r="G2604" i="3"/>
  <c r="G2605" i="3" l="1"/>
  <c r="D2606" i="3"/>
  <c r="E2606" i="3" s="1"/>
  <c r="I2604" i="3"/>
  <c r="H2604" i="3"/>
  <c r="D2607" i="3" l="1"/>
  <c r="E2607" i="3" s="1"/>
  <c r="G2606" i="3"/>
  <c r="H2605" i="3"/>
  <c r="I2605" i="3"/>
  <c r="I2606" i="3" l="1"/>
  <c r="H2606" i="3"/>
  <c r="D2608" i="3"/>
  <c r="E2608" i="3" s="1"/>
  <c r="G2607" i="3"/>
  <c r="D2609" i="3" l="1"/>
  <c r="E2609" i="3" s="1"/>
  <c r="G2608" i="3"/>
  <c r="H2607" i="3"/>
  <c r="I2607" i="3"/>
  <c r="H2608" i="3" l="1"/>
  <c r="I2608" i="3"/>
  <c r="D2610" i="3"/>
  <c r="E2610" i="3" s="1"/>
  <c r="G2609" i="3"/>
  <c r="G2610" i="3" l="1"/>
  <c r="D2611" i="3"/>
  <c r="E2611" i="3" s="1"/>
  <c r="H2609" i="3"/>
  <c r="I2609" i="3"/>
  <c r="D2612" i="3" l="1"/>
  <c r="E2612" i="3" s="1"/>
  <c r="G2611" i="3"/>
  <c r="H2610" i="3"/>
  <c r="I2610" i="3"/>
  <c r="H2611" i="3" l="1"/>
  <c r="I2611" i="3"/>
  <c r="G2612" i="3"/>
  <c r="D2613" i="3"/>
  <c r="E2613" i="3" s="1"/>
  <c r="I2612" i="3" l="1"/>
  <c r="H2612" i="3"/>
  <c r="G2613" i="3"/>
  <c r="D2614" i="3"/>
  <c r="E2614" i="3" s="1"/>
  <c r="D2615" i="3" l="1"/>
  <c r="E2615" i="3" s="1"/>
  <c r="G2614" i="3"/>
  <c r="H2613" i="3"/>
  <c r="I2613" i="3"/>
  <c r="I2614" i="3" l="1"/>
  <c r="H2614" i="3"/>
  <c r="D2616" i="3"/>
  <c r="E2616" i="3" s="1"/>
  <c r="G2615" i="3"/>
  <c r="D2617" i="3" l="1"/>
  <c r="E2617" i="3" s="1"/>
  <c r="G2616" i="3"/>
  <c r="H2615" i="3"/>
  <c r="I2615" i="3"/>
  <c r="H2616" i="3" l="1"/>
  <c r="I2616" i="3"/>
  <c r="D2618" i="3"/>
  <c r="E2618" i="3" s="1"/>
  <c r="G2617" i="3"/>
  <c r="H2617" i="3" l="1"/>
  <c r="I2617" i="3"/>
  <c r="G2618" i="3"/>
  <c r="D2619" i="3"/>
  <c r="E2619" i="3" s="1"/>
  <c r="D2620" i="3" l="1"/>
  <c r="E2620" i="3" s="1"/>
  <c r="G2619" i="3"/>
  <c r="I2618" i="3"/>
  <c r="H2618" i="3"/>
  <c r="H2619" i="3" l="1"/>
  <c r="I2619" i="3"/>
  <c r="G2620" i="3"/>
  <c r="D2621" i="3"/>
  <c r="E2621" i="3" s="1"/>
  <c r="D2622" i="3" l="1"/>
  <c r="E2622" i="3" s="1"/>
  <c r="G2621" i="3"/>
  <c r="I2620" i="3"/>
  <c r="H2620" i="3"/>
  <c r="H2621" i="3" l="1"/>
  <c r="I2621" i="3"/>
  <c r="D2623" i="3"/>
  <c r="E2623" i="3" s="1"/>
  <c r="G2622" i="3"/>
  <c r="H2622" i="3" l="1"/>
  <c r="I2622" i="3"/>
  <c r="D2624" i="3"/>
  <c r="E2624" i="3" s="1"/>
  <c r="G2623" i="3"/>
  <c r="I2623" i="3" l="1"/>
  <c r="H2623" i="3"/>
  <c r="D2625" i="3"/>
  <c r="E2625" i="3" s="1"/>
  <c r="G2624" i="3"/>
  <c r="I2624" i="3" l="1"/>
  <c r="H2624" i="3"/>
  <c r="G2625" i="3"/>
  <c r="D2626" i="3"/>
  <c r="E2626" i="3" s="1"/>
  <c r="G2626" i="3" l="1"/>
  <c r="D2627" i="3"/>
  <c r="E2627" i="3" s="1"/>
  <c r="H2625" i="3"/>
  <c r="I2625" i="3"/>
  <c r="G2627" i="3" l="1"/>
  <c r="D2628" i="3"/>
  <c r="E2628" i="3" s="1"/>
  <c r="H2626" i="3"/>
  <c r="I2626" i="3"/>
  <c r="G2628" i="3" l="1"/>
  <c r="D2629" i="3"/>
  <c r="E2629" i="3" s="1"/>
  <c r="H2627" i="3"/>
  <c r="I2627" i="3"/>
  <c r="D2630" i="3" l="1"/>
  <c r="E2630" i="3" s="1"/>
  <c r="G2629" i="3"/>
  <c r="H2628" i="3"/>
  <c r="I2628" i="3"/>
  <c r="H2629" i="3" l="1"/>
  <c r="I2629" i="3"/>
  <c r="G2630" i="3"/>
  <c r="D2631" i="3"/>
  <c r="E2631" i="3" s="1"/>
  <c r="D2632" i="3" l="1"/>
  <c r="E2632" i="3" s="1"/>
  <c r="G2631" i="3"/>
  <c r="H2630" i="3"/>
  <c r="I2630" i="3"/>
  <c r="H2631" i="3" l="1"/>
  <c r="I2631" i="3"/>
  <c r="D2633" i="3"/>
  <c r="E2633" i="3" s="1"/>
  <c r="G2632" i="3"/>
  <c r="I2632" i="3" l="1"/>
  <c r="H2632" i="3"/>
  <c r="D2634" i="3"/>
  <c r="E2634" i="3" s="1"/>
  <c r="G2633" i="3"/>
  <c r="D2635" i="3" l="1"/>
  <c r="E2635" i="3" s="1"/>
  <c r="G2634" i="3"/>
  <c r="H2633" i="3"/>
  <c r="I2633" i="3"/>
  <c r="H2634" i="3" l="1"/>
  <c r="I2634" i="3"/>
  <c r="G2635" i="3"/>
  <c r="D2636" i="3"/>
  <c r="E2636" i="3" s="1"/>
  <c r="G2636" i="3" l="1"/>
  <c r="D2637" i="3"/>
  <c r="E2637" i="3" s="1"/>
  <c r="H2635" i="3"/>
  <c r="I2635" i="3"/>
  <c r="D2638" i="3" l="1"/>
  <c r="E2638" i="3" s="1"/>
  <c r="G2637" i="3"/>
  <c r="H2636" i="3"/>
  <c r="I2636" i="3"/>
  <c r="H2637" i="3" l="1"/>
  <c r="I2637" i="3"/>
  <c r="D2639" i="3"/>
  <c r="E2639" i="3" s="1"/>
  <c r="G2638" i="3"/>
  <c r="H2638" i="3" l="1"/>
  <c r="I2638" i="3"/>
  <c r="D2640" i="3"/>
  <c r="E2640" i="3" s="1"/>
  <c r="G2639" i="3"/>
  <c r="H2639" i="3" l="1"/>
  <c r="I2639" i="3"/>
  <c r="D2641" i="3"/>
  <c r="E2641" i="3" s="1"/>
  <c r="G2640" i="3"/>
  <c r="D2642" i="3" l="1"/>
  <c r="E2642" i="3" s="1"/>
  <c r="G2641" i="3"/>
  <c r="I2640" i="3"/>
  <c r="H2640" i="3"/>
  <c r="H2641" i="3" l="1"/>
  <c r="I2641" i="3"/>
  <c r="D2643" i="3"/>
  <c r="E2643" i="3" s="1"/>
  <c r="G2642" i="3"/>
  <c r="D2644" i="3" l="1"/>
  <c r="E2644" i="3" s="1"/>
  <c r="G2643" i="3"/>
  <c r="H2642" i="3"/>
  <c r="I2642" i="3"/>
  <c r="H2643" i="3" l="1"/>
  <c r="I2643" i="3"/>
  <c r="G2644" i="3"/>
  <c r="D2645" i="3"/>
  <c r="E2645" i="3" s="1"/>
  <c r="D2646" i="3" l="1"/>
  <c r="E2646" i="3" s="1"/>
  <c r="G2645" i="3"/>
  <c r="H2644" i="3"/>
  <c r="I2644" i="3"/>
  <c r="H2645" i="3" l="1"/>
  <c r="I2645" i="3"/>
  <c r="D2647" i="3"/>
  <c r="E2647" i="3" s="1"/>
  <c r="G2646" i="3"/>
  <c r="H2646" i="3" l="1"/>
  <c r="I2646" i="3"/>
  <c r="D2648" i="3"/>
  <c r="E2648" i="3" s="1"/>
  <c r="G2647" i="3"/>
  <c r="I2647" i="3" l="1"/>
  <c r="H2647" i="3"/>
  <c r="D2649" i="3"/>
  <c r="E2649" i="3" s="1"/>
  <c r="G2648" i="3"/>
  <c r="I2648" i="3" l="1"/>
  <c r="H2648" i="3"/>
  <c r="D2650" i="3"/>
  <c r="E2650" i="3" s="1"/>
  <c r="G2649" i="3"/>
  <c r="I2649" i="3" l="1"/>
  <c r="H2649" i="3"/>
  <c r="G2650" i="3"/>
  <c r="D2651" i="3"/>
  <c r="E2651" i="3" s="1"/>
  <c r="H2650" i="3" l="1"/>
  <c r="I2650" i="3"/>
  <c r="G2651" i="3"/>
  <c r="D2652" i="3"/>
  <c r="E2652" i="3" s="1"/>
  <c r="D2653" i="3" l="1"/>
  <c r="E2653" i="3" s="1"/>
  <c r="G2652" i="3"/>
  <c r="H2651" i="3"/>
  <c r="I2651" i="3"/>
  <c r="H2652" i="3" l="1"/>
  <c r="I2652" i="3"/>
  <c r="D2654" i="3"/>
  <c r="E2654" i="3" s="1"/>
  <c r="G2653" i="3"/>
  <c r="D2655" i="3" l="1"/>
  <c r="E2655" i="3" s="1"/>
  <c r="G2654" i="3"/>
  <c r="I2653" i="3"/>
  <c r="H2653" i="3"/>
  <c r="H2654" i="3" l="1"/>
  <c r="I2654" i="3"/>
  <c r="D2656" i="3"/>
  <c r="E2656" i="3" s="1"/>
  <c r="G2655" i="3"/>
  <c r="I2655" i="3" l="1"/>
  <c r="H2655" i="3"/>
  <c r="D2657" i="3"/>
  <c r="E2657" i="3" s="1"/>
  <c r="G2656" i="3"/>
  <c r="D2658" i="3" l="1"/>
  <c r="E2658" i="3" s="1"/>
  <c r="G2657" i="3"/>
  <c r="H2656" i="3"/>
  <c r="I2656" i="3"/>
  <c r="I2657" i="3" l="1"/>
  <c r="H2657" i="3"/>
  <c r="D2659" i="3"/>
  <c r="E2659" i="3" s="1"/>
  <c r="G2658" i="3"/>
  <c r="G2659" i="3" l="1"/>
  <c r="D2660" i="3"/>
  <c r="E2660" i="3" s="1"/>
  <c r="H2658" i="3"/>
  <c r="I2658" i="3"/>
  <c r="G2660" i="3" l="1"/>
  <c r="D2661" i="3"/>
  <c r="E2661" i="3" s="1"/>
  <c r="H2659" i="3"/>
  <c r="I2659" i="3"/>
  <c r="D2662" i="3" l="1"/>
  <c r="E2662" i="3" s="1"/>
  <c r="G2661" i="3"/>
  <c r="H2660" i="3"/>
  <c r="I2660" i="3"/>
  <c r="H2661" i="3" l="1"/>
  <c r="I2661" i="3"/>
  <c r="D2663" i="3"/>
  <c r="E2663" i="3" s="1"/>
  <c r="G2662" i="3"/>
  <c r="H2662" i="3" l="1"/>
  <c r="I2662" i="3"/>
  <c r="D2664" i="3"/>
  <c r="E2664" i="3" s="1"/>
  <c r="G2663" i="3"/>
  <c r="G2664" i="3" l="1"/>
  <c r="D2665" i="3"/>
  <c r="E2665" i="3" s="1"/>
  <c r="I2663" i="3"/>
  <c r="H2663" i="3"/>
  <c r="D2666" i="3" l="1"/>
  <c r="E2666" i="3" s="1"/>
  <c r="G2665" i="3"/>
  <c r="H2664" i="3"/>
  <c r="I2664" i="3"/>
  <c r="I2665" i="3" l="1"/>
  <c r="H2665" i="3"/>
  <c r="G2666" i="3"/>
  <c r="D2667" i="3"/>
  <c r="E2667" i="3" s="1"/>
  <c r="H2666" i="3" l="1"/>
  <c r="I2666" i="3"/>
  <c r="G2667" i="3"/>
  <c r="D2668" i="3"/>
  <c r="E2668" i="3" s="1"/>
  <c r="H2667" i="3" l="1"/>
  <c r="I2667" i="3"/>
  <c r="G2668" i="3"/>
  <c r="D2669" i="3"/>
  <c r="E2669" i="3" s="1"/>
  <c r="D2670" i="3" l="1"/>
  <c r="E2670" i="3" s="1"/>
  <c r="G2669" i="3"/>
  <c r="H2668" i="3"/>
  <c r="I2668" i="3"/>
  <c r="H2669" i="3" l="1"/>
  <c r="I2669" i="3"/>
  <c r="G2670" i="3"/>
  <c r="D2671" i="3"/>
  <c r="E2671" i="3" s="1"/>
  <c r="D2672" i="3" l="1"/>
  <c r="E2672" i="3" s="1"/>
  <c r="G2671" i="3"/>
  <c r="H2670" i="3"/>
  <c r="I2670" i="3"/>
  <c r="I2671" i="3" l="1"/>
  <c r="H2671" i="3"/>
  <c r="D2673" i="3"/>
  <c r="E2673" i="3" s="1"/>
  <c r="G2672" i="3"/>
  <c r="D2674" i="3" l="1"/>
  <c r="E2674" i="3" s="1"/>
  <c r="G2673" i="3"/>
  <c r="H2672" i="3"/>
  <c r="I2672" i="3"/>
  <c r="I2673" i="3" l="1"/>
  <c r="H2673" i="3"/>
  <c r="G2674" i="3"/>
  <c r="D2675" i="3"/>
  <c r="E2675" i="3" s="1"/>
  <c r="G2675" i="3" l="1"/>
  <c r="D2676" i="3"/>
  <c r="E2676" i="3" s="1"/>
  <c r="H2674" i="3"/>
  <c r="I2674" i="3"/>
  <c r="D2677" i="3" l="1"/>
  <c r="E2677" i="3" s="1"/>
  <c r="G2676" i="3"/>
  <c r="H2675" i="3"/>
  <c r="I2675" i="3"/>
  <c r="H2676" i="3" l="1"/>
  <c r="I2676" i="3"/>
  <c r="D2678" i="3"/>
  <c r="E2678" i="3" s="1"/>
  <c r="G2677" i="3"/>
  <c r="I2677" i="3" l="1"/>
  <c r="H2677" i="3"/>
  <c r="D2679" i="3"/>
  <c r="E2679" i="3" s="1"/>
  <c r="G2678" i="3"/>
  <c r="H2678" i="3" l="1"/>
  <c r="I2678" i="3"/>
  <c r="D2680" i="3"/>
  <c r="E2680" i="3" s="1"/>
  <c r="G2679" i="3"/>
  <c r="I2679" i="3" l="1"/>
  <c r="H2679" i="3"/>
  <c r="G2680" i="3"/>
  <c r="D2681" i="3"/>
  <c r="E2681" i="3" s="1"/>
  <c r="D2682" i="3" l="1"/>
  <c r="E2682" i="3" s="1"/>
  <c r="G2681" i="3"/>
  <c r="I2680" i="3"/>
  <c r="H2680" i="3"/>
  <c r="I2681" i="3" l="1"/>
  <c r="H2681" i="3"/>
  <c r="D2683" i="3"/>
  <c r="E2683" i="3" s="1"/>
  <c r="G2682" i="3"/>
  <c r="H2682" i="3" l="1"/>
  <c r="I2682" i="3"/>
  <c r="G2683" i="3"/>
  <c r="D2684" i="3"/>
  <c r="E2684" i="3" s="1"/>
  <c r="H2683" i="3" l="1"/>
  <c r="I2683" i="3"/>
  <c r="G2684" i="3"/>
  <c r="D2685" i="3"/>
  <c r="E2685" i="3" s="1"/>
  <c r="D2686" i="3" l="1"/>
  <c r="E2686" i="3" s="1"/>
  <c r="G2685" i="3"/>
  <c r="H2684" i="3"/>
  <c r="I2684" i="3"/>
  <c r="I2685" i="3" l="1"/>
  <c r="H2685" i="3"/>
  <c r="D2687" i="3"/>
  <c r="E2687" i="3" s="1"/>
  <c r="G2686" i="3"/>
  <c r="H2686" i="3" l="1"/>
  <c r="I2686" i="3"/>
  <c r="D2688" i="3"/>
  <c r="E2688" i="3" s="1"/>
  <c r="G2687" i="3"/>
  <c r="G2688" i="3" l="1"/>
  <c r="D2689" i="3"/>
  <c r="E2689" i="3" s="1"/>
  <c r="I2687" i="3"/>
  <c r="H2687" i="3"/>
  <c r="D2690" i="3" l="1"/>
  <c r="E2690" i="3" s="1"/>
  <c r="G2689" i="3"/>
  <c r="H2688" i="3"/>
  <c r="I2688" i="3"/>
  <c r="I2689" i="3" l="1"/>
  <c r="H2689" i="3"/>
  <c r="D2691" i="3"/>
  <c r="E2691" i="3" s="1"/>
  <c r="G2690" i="3"/>
  <c r="G2691" i="3" l="1"/>
  <c r="D2692" i="3"/>
  <c r="E2692" i="3" s="1"/>
  <c r="H2690" i="3"/>
  <c r="I2690" i="3"/>
  <c r="D2693" i="3" l="1"/>
  <c r="E2693" i="3" s="1"/>
  <c r="G2692" i="3"/>
  <c r="I2691" i="3"/>
  <c r="H2691" i="3"/>
  <c r="H2692" i="3" l="1"/>
  <c r="I2692" i="3"/>
  <c r="D2694" i="3"/>
  <c r="E2694" i="3" s="1"/>
  <c r="G2693" i="3"/>
  <c r="H2693" i="3" l="1"/>
  <c r="I2693" i="3"/>
  <c r="G2694" i="3"/>
  <c r="D2695" i="3"/>
  <c r="E2695" i="3" s="1"/>
  <c r="G2695" i="3" l="1"/>
  <c r="D2696" i="3"/>
  <c r="E2696" i="3" s="1"/>
  <c r="H2694" i="3"/>
  <c r="I2694" i="3"/>
  <c r="G2696" i="3" l="1"/>
  <c r="D2697" i="3"/>
  <c r="E2697" i="3" s="1"/>
  <c r="H2695" i="3"/>
  <c r="I2695" i="3"/>
  <c r="D2698" i="3" l="1"/>
  <c r="E2698" i="3" s="1"/>
  <c r="G2697" i="3"/>
  <c r="H2696" i="3"/>
  <c r="I2696" i="3"/>
  <c r="I2697" i="3" l="1"/>
  <c r="H2697" i="3"/>
  <c r="G2698" i="3"/>
  <c r="D2699" i="3"/>
  <c r="E2699" i="3" s="1"/>
  <c r="G2699" i="3" l="1"/>
  <c r="D2700" i="3"/>
  <c r="E2700" i="3" s="1"/>
  <c r="H2698" i="3"/>
  <c r="I2698" i="3"/>
  <c r="D2701" i="3" l="1"/>
  <c r="E2701" i="3" s="1"/>
  <c r="G2700" i="3"/>
  <c r="H2699" i="3"/>
  <c r="I2699" i="3"/>
  <c r="H2700" i="3" l="1"/>
  <c r="I2700" i="3"/>
  <c r="G2701" i="3"/>
  <c r="D2702" i="3"/>
  <c r="E2702" i="3" s="1"/>
  <c r="D2703" i="3" l="1"/>
  <c r="E2703" i="3" s="1"/>
  <c r="G2702" i="3"/>
  <c r="I2701" i="3"/>
  <c r="H2701" i="3"/>
  <c r="H2702" i="3" l="1"/>
  <c r="I2702" i="3"/>
  <c r="D2704" i="3"/>
  <c r="E2704" i="3" s="1"/>
  <c r="G2703" i="3"/>
  <c r="I2703" i="3" l="1"/>
  <c r="H2703" i="3"/>
  <c r="D2705" i="3"/>
  <c r="E2705" i="3" s="1"/>
  <c r="G2704" i="3"/>
  <c r="D2706" i="3" l="1"/>
  <c r="E2706" i="3" s="1"/>
  <c r="G2705" i="3"/>
  <c r="H2704" i="3"/>
  <c r="I2704" i="3"/>
  <c r="H2705" i="3" l="1"/>
  <c r="I2705" i="3"/>
  <c r="G2706" i="3"/>
  <c r="D2707" i="3"/>
  <c r="E2707" i="3" s="1"/>
  <c r="G2707" i="3" l="1"/>
  <c r="D2708" i="3"/>
  <c r="E2708" i="3" s="1"/>
  <c r="H2706" i="3"/>
  <c r="I2706" i="3"/>
  <c r="D2709" i="3" l="1"/>
  <c r="E2709" i="3" s="1"/>
  <c r="G2708" i="3"/>
  <c r="H2707" i="3"/>
  <c r="I2707" i="3"/>
  <c r="H2708" i="3" l="1"/>
  <c r="I2708" i="3"/>
  <c r="D2710" i="3"/>
  <c r="E2710" i="3" s="1"/>
  <c r="G2709" i="3"/>
  <c r="H2709" i="3" l="1"/>
  <c r="I2709" i="3"/>
  <c r="D2711" i="3"/>
  <c r="E2711" i="3" s="1"/>
  <c r="G2710" i="3"/>
  <c r="I2710" i="3" l="1"/>
  <c r="H2710" i="3"/>
  <c r="G2711" i="3"/>
  <c r="D2712" i="3"/>
  <c r="E2712" i="3" s="1"/>
  <c r="I2711" i="3" l="1"/>
  <c r="H2711" i="3"/>
  <c r="D2713" i="3"/>
  <c r="E2713" i="3" s="1"/>
  <c r="G2712" i="3"/>
  <c r="D2714" i="3" l="1"/>
  <c r="E2714" i="3" s="1"/>
  <c r="G2713" i="3"/>
  <c r="H2712" i="3"/>
  <c r="I2712" i="3"/>
  <c r="H2713" i="3" l="1"/>
  <c r="I2713" i="3"/>
  <c r="D2715" i="3"/>
  <c r="E2715" i="3" s="1"/>
  <c r="G2714" i="3"/>
  <c r="H2714" i="3" l="1"/>
  <c r="I2714" i="3"/>
  <c r="G2715" i="3"/>
  <c r="D2716" i="3"/>
  <c r="E2716" i="3" s="1"/>
  <c r="H2715" i="3" l="1"/>
  <c r="I2715" i="3"/>
  <c r="G2716" i="3"/>
  <c r="D2717" i="3"/>
  <c r="E2717" i="3" s="1"/>
  <c r="D2718" i="3" l="1"/>
  <c r="E2718" i="3" s="1"/>
  <c r="G2717" i="3"/>
  <c r="I2716" i="3"/>
  <c r="H2716" i="3"/>
  <c r="H2717" i="3" l="1"/>
  <c r="I2717" i="3"/>
  <c r="D2719" i="3"/>
  <c r="E2719" i="3" s="1"/>
  <c r="G2718" i="3"/>
  <c r="G2719" i="3" l="1"/>
  <c r="D2720" i="3"/>
  <c r="E2720" i="3" s="1"/>
  <c r="H2718" i="3"/>
  <c r="I2718" i="3"/>
  <c r="D2721" i="3" l="1"/>
  <c r="E2721" i="3" s="1"/>
  <c r="G2720" i="3"/>
  <c r="I2719" i="3"/>
  <c r="H2719" i="3"/>
  <c r="I2720" i="3" l="1"/>
  <c r="H2720" i="3"/>
  <c r="D2722" i="3"/>
  <c r="E2722" i="3" s="1"/>
  <c r="G2721" i="3"/>
  <c r="H2721" i="3" l="1"/>
  <c r="I2721" i="3"/>
  <c r="D2723" i="3"/>
  <c r="E2723" i="3" s="1"/>
  <c r="G2722" i="3"/>
  <c r="G2723" i="3" l="1"/>
  <c r="D2724" i="3"/>
  <c r="E2724" i="3" s="1"/>
  <c r="H2722" i="3"/>
  <c r="I2722" i="3"/>
  <c r="D2725" i="3" l="1"/>
  <c r="E2725" i="3" s="1"/>
  <c r="G2724" i="3"/>
  <c r="I2723" i="3"/>
  <c r="H2723" i="3"/>
  <c r="H2724" i="3" l="1"/>
  <c r="I2724" i="3"/>
  <c r="G2725" i="3"/>
  <c r="D2726" i="3"/>
  <c r="E2726" i="3" s="1"/>
  <c r="I2725" i="3" l="1"/>
  <c r="H2725" i="3"/>
  <c r="G2726" i="3"/>
  <c r="D2727" i="3"/>
  <c r="E2727" i="3" s="1"/>
  <c r="H2726" i="3" l="1"/>
  <c r="I2726" i="3"/>
  <c r="D2728" i="3"/>
  <c r="E2728" i="3" s="1"/>
  <c r="G2727" i="3"/>
  <c r="D2729" i="3" l="1"/>
  <c r="E2729" i="3" s="1"/>
  <c r="G2728" i="3"/>
  <c r="I2727" i="3"/>
  <c r="H2727" i="3"/>
  <c r="I2728" i="3" l="1"/>
  <c r="H2728" i="3"/>
  <c r="D2730" i="3"/>
  <c r="E2730" i="3" s="1"/>
  <c r="G2729" i="3"/>
  <c r="G2730" i="3" l="1"/>
  <c r="D2731" i="3"/>
  <c r="E2731" i="3" s="1"/>
  <c r="H2729" i="3"/>
  <c r="I2729" i="3"/>
  <c r="G2731" i="3" l="1"/>
  <c r="D2732" i="3"/>
  <c r="E2732" i="3" s="1"/>
  <c r="H2730" i="3"/>
  <c r="I2730" i="3"/>
  <c r="D2733" i="3" l="1"/>
  <c r="E2733" i="3" s="1"/>
  <c r="G2732" i="3"/>
  <c r="H2731" i="3"/>
  <c r="I2731" i="3"/>
  <c r="H2732" i="3" l="1"/>
  <c r="I2732" i="3"/>
  <c r="D2734" i="3"/>
  <c r="E2734" i="3" s="1"/>
  <c r="G2733" i="3"/>
  <c r="I2733" i="3" l="1"/>
  <c r="H2733" i="3"/>
  <c r="D2735" i="3"/>
  <c r="E2735" i="3" s="1"/>
  <c r="G2734" i="3"/>
  <c r="H2734" i="3" l="1"/>
  <c r="I2734" i="3"/>
  <c r="G2735" i="3"/>
  <c r="D2736" i="3"/>
  <c r="E2736" i="3" s="1"/>
  <c r="I2735" i="3" l="1"/>
  <c r="H2735" i="3"/>
  <c r="D2737" i="3"/>
  <c r="E2737" i="3" s="1"/>
  <c r="G2736" i="3"/>
  <c r="H2736" i="3" l="1"/>
  <c r="I2736" i="3"/>
  <c r="D2738" i="3"/>
  <c r="E2738" i="3" s="1"/>
  <c r="G2737" i="3"/>
  <c r="H2737" i="3" l="1"/>
  <c r="I2737" i="3"/>
  <c r="D2739" i="3"/>
  <c r="E2739" i="3" s="1"/>
  <c r="G2738" i="3"/>
  <c r="I2738" i="3" l="1"/>
  <c r="H2738" i="3"/>
  <c r="G2739" i="3"/>
  <c r="D2740" i="3"/>
  <c r="E2740" i="3" s="1"/>
  <c r="G2740" i="3" l="1"/>
  <c r="D2741" i="3"/>
  <c r="E2741" i="3" s="1"/>
  <c r="H2739" i="3"/>
  <c r="I2739" i="3"/>
  <c r="G2741" i="3" l="1"/>
  <c r="D2742" i="3"/>
  <c r="E2742" i="3" s="1"/>
  <c r="I2740" i="3"/>
  <c r="H2740" i="3"/>
  <c r="D2743" i="3" l="1"/>
  <c r="E2743" i="3" s="1"/>
  <c r="G2742" i="3"/>
  <c r="I2741" i="3"/>
  <c r="H2741" i="3"/>
  <c r="H2742" i="3" l="1"/>
  <c r="I2742" i="3"/>
  <c r="G2743" i="3"/>
  <c r="D2744" i="3"/>
  <c r="E2744" i="3" s="1"/>
  <c r="D2745" i="3" l="1"/>
  <c r="E2745" i="3" s="1"/>
  <c r="G2744" i="3"/>
  <c r="H2743" i="3"/>
  <c r="I2743" i="3"/>
  <c r="H2744" i="3" l="1"/>
  <c r="I2744" i="3"/>
  <c r="D2746" i="3"/>
  <c r="E2746" i="3" s="1"/>
  <c r="G2745" i="3"/>
  <c r="I2745" i="3" l="1"/>
  <c r="H2745" i="3"/>
  <c r="D2747" i="3"/>
  <c r="E2747" i="3" s="1"/>
  <c r="G2746" i="3"/>
  <c r="H2746" i="3" l="1"/>
  <c r="I2746" i="3"/>
  <c r="D2748" i="3"/>
  <c r="E2748" i="3" s="1"/>
  <c r="G2747" i="3"/>
  <c r="H2747" i="3" l="1"/>
  <c r="I2747" i="3"/>
  <c r="D2749" i="3"/>
  <c r="E2749" i="3" s="1"/>
  <c r="G2748" i="3"/>
  <c r="I2748" i="3" l="1"/>
  <c r="H2748" i="3"/>
  <c r="G2749" i="3"/>
  <c r="D2750" i="3"/>
  <c r="E2750" i="3" s="1"/>
  <c r="D2751" i="3" l="1"/>
  <c r="E2751" i="3" s="1"/>
  <c r="G2750" i="3"/>
  <c r="H2749" i="3"/>
  <c r="I2749" i="3"/>
  <c r="H2750" i="3" l="1"/>
  <c r="I2750" i="3"/>
  <c r="G2751" i="3"/>
  <c r="D2752" i="3"/>
  <c r="E2752" i="3" s="1"/>
  <c r="H2751" i="3" l="1"/>
  <c r="I2751" i="3"/>
  <c r="D2753" i="3"/>
  <c r="E2753" i="3" s="1"/>
  <c r="G2752" i="3"/>
  <c r="H2752" i="3" l="1"/>
  <c r="I2752" i="3"/>
  <c r="D2754" i="3"/>
  <c r="E2754" i="3" s="1"/>
  <c r="G2753" i="3"/>
  <c r="I2753" i="3" l="1"/>
  <c r="H2753" i="3"/>
  <c r="D2755" i="3"/>
  <c r="E2755" i="3" s="1"/>
  <c r="G2754" i="3"/>
  <c r="D2756" i="3" l="1"/>
  <c r="E2756" i="3" s="1"/>
  <c r="G2755" i="3"/>
  <c r="H2754" i="3"/>
  <c r="I2754" i="3"/>
  <c r="H2755" i="3" l="1"/>
  <c r="I2755" i="3"/>
  <c r="G2756" i="3"/>
  <c r="D2757" i="3"/>
  <c r="E2757" i="3" s="1"/>
  <c r="G2757" i="3" l="1"/>
  <c r="D2758" i="3"/>
  <c r="E2758" i="3" s="1"/>
  <c r="I2756" i="3"/>
  <c r="H2756" i="3"/>
  <c r="D2759" i="3" l="1"/>
  <c r="E2759" i="3" s="1"/>
  <c r="G2758" i="3"/>
  <c r="H2757" i="3"/>
  <c r="I2757" i="3"/>
  <c r="H2758" i="3" l="1"/>
  <c r="I2758" i="3"/>
  <c r="G2759" i="3"/>
  <c r="D2760" i="3"/>
  <c r="E2760" i="3" s="1"/>
  <c r="D2761" i="3" l="1"/>
  <c r="E2761" i="3" s="1"/>
  <c r="G2760" i="3"/>
  <c r="H2759" i="3"/>
  <c r="I2759" i="3"/>
  <c r="H2760" i="3" l="1"/>
  <c r="I2760" i="3"/>
  <c r="D2762" i="3"/>
  <c r="E2762" i="3" s="1"/>
  <c r="G2761" i="3"/>
  <c r="I2761" i="3" l="1"/>
  <c r="H2761" i="3"/>
  <c r="D2763" i="3"/>
  <c r="E2763" i="3" s="1"/>
  <c r="G2762" i="3"/>
  <c r="H2762" i="3" l="1"/>
  <c r="I2762" i="3"/>
  <c r="D2764" i="3"/>
  <c r="E2764" i="3" s="1"/>
  <c r="G2763" i="3"/>
  <c r="I2763" i="3" l="1"/>
  <c r="H2763" i="3"/>
  <c r="D2765" i="3"/>
  <c r="E2765" i="3" s="1"/>
  <c r="G2764" i="3"/>
  <c r="H2764" i="3" l="1"/>
  <c r="I2764" i="3"/>
  <c r="G2765" i="3"/>
  <c r="D2766" i="3"/>
  <c r="E2766" i="3" s="1"/>
  <c r="G2766" i="3" l="1"/>
  <c r="D2767" i="3"/>
  <c r="E2767" i="3" s="1"/>
  <c r="H2765" i="3"/>
  <c r="I2765" i="3"/>
  <c r="G2767" i="3" l="1"/>
  <c r="D2768" i="3"/>
  <c r="E2768" i="3" s="1"/>
  <c r="H2766" i="3"/>
  <c r="I2766" i="3"/>
  <c r="D2769" i="3" l="1"/>
  <c r="E2769" i="3" s="1"/>
  <c r="G2768" i="3"/>
  <c r="I2767" i="3"/>
  <c r="H2767" i="3"/>
  <c r="H2768" i="3" l="1"/>
  <c r="I2768" i="3"/>
  <c r="D2770" i="3"/>
  <c r="E2770" i="3" s="1"/>
  <c r="G2769" i="3"/>
  <c r="H2769" i="3" l="1"/>
  <c r="I2769" i="3"/>
  <c r="G2770" i="3"/>
  <c r="D2771" i="3"/>
  <c r="E2771" i="3" s="1"/>
  <c r="G2771" i="3" l="1"/>
  <c r="D2772" i="3"/>
  <c r="E2772" i="3" s="1"/>
  <c r="H2770" i="3"/>
  <c r="I2770" i="3"/>
  <c r="G2772" i="3" l="1"/>
  <c r="D2773" i="3"/>
  <c r="E2773" i="3" s="1"/>
  <c r="I2771" i="3"/>
  <c r="H2771" i="3"/>
  <c r="D2774" i="3" l="1"/>
  <c r="E2774" i="3" s="1"/>
  <c r="G2773" i="3"/>
  <c r="H2772" i="3"/>
  <c r="I2772" i="3"/>
  <c r="H2773" i="3" l="1"/>
  <c r="I2773" i="3"/>
  <c r="G2774" i="3"/>
  <c r="D2775" i="3"/>
  <c r="E2775" i="3" s="1"/>
  <c r="G2775" i="3" l="1"/>
  <c r="D2776" i="3"/>
  <c r="E2776" i="3" s="1"/>
  <c r="I2774" i="3"/>
  <c r="H2774" i="3"/>
  <c r="D2777" i="3" l="1"/>
  <c r="E2777" i="3" s="1"/>
  <c r="G2776" i="3"/>
  <c r="I2775" i="3"/>
  <c r="H2775" i="3"/>
  <c r="I2776" i="3" l="1"/>
  <c r="H2776" i="3"/>
  <c r="D2778" i="3"/>
  <c r="E2778" i="3" s="1"/>
  <c r="G2777" i="3"/>
  <c r="G2778" i="3" l="1"/>
  <c r="D2779" i="3"/>
  <c r="E2779" i="3" s="1"/>
  <c r="H2777" i="3"/>
  <c r="I2777" i="3"/>
  <c r="G2779" i="3" l="1"/>
  <c r="D2780" i="3"/>
  <c r="E2780" i="3" s="1"/>
  <c r="H2778" i="3"/>
  <c r="I2778" i="3"/>
  <c r="G2780" i="3" l="1"/>
  <c r="D2781" i="3"/>
  <c r="E2781" i="3" s="1"/>
  <c r="I2779" i="3"/>
  <c r="H2779" i="3"/>
  <c r="D2782" i="3" l="1"/>
  <c r="E2782" i="3" s="1"/>
  <c r="G2781" i="3"/>
  <c r="H2780" i="3"/>
  <c r="I2780" i="3"/>
  <c r="H2781" i="3" l="1"/>
  <c r="I2781" i="3"/>
  <c r="D2783" i="3"/>
  <c r="E2783" i="3" s="1"/>
  <c r="G2782" i="3"/>
  <c r="I2782" i="3" l="1"/>
  <c r="H2782" i="3"/>
  <c r="G2783" i="3"/>
  <c r="D2784" i="3"/>
  <c r="E2784" i="3" s="1"/>
  <c r="I2783" i="3" l="1"/>
  <c r="H2783" i="3"/>
  <c r="D2785" i="3"/>
  <c r="E2785" i="3" s="1"/>
  <c r="G2784" i="3"/>
  <c r="H2784" i="3" l="1"/>
  <c r="I2784" i="3"/>
  <c r="D2786" i="3"/>
  <c r="E2786" i="3" s="1"/>
  <c r="G2785" i="3"/>
  <c r="H2785" i="3" l="1"/>
  <c r="I2785" i="3"/>
  <c r="D2787" i="3"/>
  <c r="E2787" i="3" s="1"/>
  <c r="G2786" i="3"/>
  <c r="G2787" i="3" l="1"/>
  <c r="D2788" i="3"/>
  <c r="E2788" i="3" s="1"/>
  <c r="H2786" i="3"/>
  <c r="I2786" i="3"/>
  <c r="G2788" i="3" l="1"/>
  <c r="D2789" i="3"/>
  <c r="E2789" i="3" s="1"/>
  <c r="I2787" i="3"/>
  <c r="H2787" i="3"/>
  <c r="D2790" i="3" l="1"/>
  <c r="E2790" i="3" s="1"/>
  <c r="G2789" i="3"/>
  <c r="H2788" i="3"/>
  <c r="I2788" i="3"/>
  <c r="H2789" i="3" l="1"/>
  <c r="I2789" i="3"/>
  <c r="D2791" i="3"/>
  <c r="E2791" i="3" s="1"/>
  <c r="G2790" i="3"/>
  <c r="H2790" i="3" l="1"/>
  <c r="I2790" i="3"/>
  <c r="G2791" i="3"/>
  <c r="D2792" i="3"/>
  <c r="E2792" i="3" s="1"/>
  <c r="D2793" i="3" l="1"/>
  <c r="E2793" i="3" s="1"/>
  <c r="G2792" i="3"/>
  <c r="I2791" i="3"/>
  <c r="H2791" i="3"/>
  <c r="H2792" i="3" l="1"/>
  <c r="I2792" i="3"/>
  <c r="D2794" i="3"/>
  <c r="E2794" i="3" s="1"/>
  <c r="G2793" i="3"/>
  <c r="H2793" i="3" l="1"/>
  <c r="I2793" i="3"/>
  <c r="G2794" i="3"/>
  <c r="D2795" i="3"/>
  <c r="E2795" i="3" s="1"/>
  <c r="G2795" i="3" l="1"/>
  <c r="D2796" i="3"/>
  <c r="E2796" i="3" s="1"/>
  <c r="H2794" i="3"/>
  <c r="I2794" i="3"/>
  <c r="D2797" i="3" l="1"/>
  <c r="E2797" i="3" s="1"/>
  <c r="G2796" i="3"/>
  <c r="I2795" i="3"/>
  <c r="H2795" i="3"/>
  <c r="H2796" i="3" l="1"/>
  <c r="I2796" i="3"/>
  <c r="D2798" i="3"/>
  <c r="E2798" i="3" s="1"/>
  <c r="G2797" i="3"/>
  <c r="H2797" i="3" l="1"/>
  <c r="I2797" i="3"/>
  <c r="D2799" i="3"/>
  <c r="E2799" i="3" s="1"/>
  <c r="G2798" i="3"/>
  <c r="H2798" i="3" l="1"/>
  <c r="I2798" i="3"/>
  <c r="D2800" i="3"/>
  <c r="E2800" i="3" s="1"/>
  <c r="G2799" i="3"/>
  <c r="H2799" i="3" l="1"/>
  <c r="I2799" i="3"/>
  <c r="D2801" i="3"/>
  <c r="E2801" i="3" s="1"/>
  <c r="G2800" i="3"/>
  <c r="H2800" i="3" l="1"/>
  <c r="I2800" i="3"/>
  <c r="D2802" i="3"/>
  <c r="E2802" i="3" s="1"/>
  <c r="G2801" i="3"/>
  <c r="D2803" i="3" l="1"/>
  <c r="E2803" i="3" s="1"/>
  <c r="G2802" i="3"/>
  <c r="H2801" i="3"/>
  <c r="I2801" i="3"/>
  <c r="H2802" i="3" l="1"/>
  <c r="I2802" i="3"/>
  <c r="G2803" i="3"/>
  <c r="D2804" i="3"/>
  <c r="E2804" i="3" s="1"/>
  <c r="I2803" i="3" l="1"/>
  <c r="H2803" i="3"/>
  <c r="G2804" i="3"/>
  <c r="D2805" i="3"/>
  <c r="E2805" i="3" s="1"/>
  <c r="D2806" i="3" l="1"/>
  <c r="E2806" i="3" s="1"/>
  <c r="G2805" i="3"/>
  <c r="H2804" i="3"/>
  <c r="I2804" i="3"/>
  <c r="H2805" i="3" l="1"/>
  <c r="I2805" i="3"/>
  <c r="G2806" i="3"/>
  <c r="D2807" i="3"/>
  <c r="E2807" i="3" s="1"/>
  <c r="G2807" i="3" l="1"/>
  <c r="D2808" i="3"/>
  <c r="E2808" i="3" s="1"/>
  <c r="H2806" i="3"/>
  <c r="I2806" i="3"/>
  <c r="G2808" i="3" l="1"/>
  <c r="D2809" i="3"/>
  <c r="E2809" i="3" s="1"/>
  <c r="I2807" i="3"/>
  <c r="H2807" i="3"/>
  <c r="D2810" i="3" l="1"/>
  <c r="E2810" i="3" s="1"/>
  <c r="G2809" i="3"/>
  <c r="H2808" i="3"/>
  <c r="I2808" i="3"/>
  <c r="H2809" i="3" l="1"/>
  <c r="I2809" i="3"/>
  <c r="D2811" i="3"/>
  <c r="E2811" i="3" s="1"/>
  <c r="G2810" i="3"/>
  <c r="H2810" i="3" l="1"/>
  <c r="I2810" i="3"/>
  <c r="D2812" i="3"/>
  <c r="E2812" i="3" s="1"/>
  <c r="G2811" i="3"/>
  <c r="D2813" i="3" l="1"/>
  <c r="E2813" i="3" s="1"/>
  <c r="G2812" i="3"/>
  <c r="I2811" i="3"/>
  <c r="H2811" i="3"/>
  <c r="H2812" i="3" l="1"/>
  <c r="I2812" i="3"/>
  <c r="D2814" i="3"/>
  <c r="E2814" i="3" s="1"/>
  <c r="G2813" i="3"/>
  <c r="H2813" i="3" l="1"/>
  <c r="I2813" i="3"/>
  <c r="D2815" i="3"/>
  <c r="E2815" i="3" s="1"/>
  <c r="G2814" i="3"/>
  <c r="H2814" i="3" l="1"/>
  <c r="I2814" i="3"/>
  <c r="G2815" i="3"/>
  <c r="D2816" i="3"/>
  <c r="E2816" i="3" s="1"/>
  <c r="D2817" i="3" l="1"/>
  <c r="E2817" i="3" s="1"/>
  <c r="G2816" i="3"/>
  <c r="I2815" i="3"/>
  <c r="H2815" i="3"/>
  <c r="H2816" i="3" l="1"/>
  <c r="I2816" i="3"/>
  <c r="G2817" i="3"/>
  <c r="D2818" i="3"/>
  <c r="E2818" i="3" s="1"/>
  <c r="G2818" i="3" l="1"/>
  <c r="D2819" i="3"/>
  <c r="E2819" i="3" s="1"/>
  <c r="H2817" i="3"/>
  <c r="I2817" i="3"/>
  <c r="D2820" i="3" l="1"/>
  <c r="E2820" i="3" s="1"/>
  <c r="G2819" i="3"/>
  <c r="H2818" i="3"/>
  <c r="I2818" i="3"/>
  <c r="H2819" i="3" l="1"/>
  <c r="I2819" i="3"/>
  <c r="D2821" i="3"/>
  <c r="E2821" i="3" s="1"/>
  <c r="G2820" i="3"/>
  <c r="D2822" i="3" l="1"/>
  <c r="E2822" i="3" s="1"/>
  <c r="G2821" i="3"/>
  <c r="H2820" i="3"/>
  <c r="I2820" i="3"/>
  <c r="H2821" i="3" l="1"/>
  <c r="I2821" i="3"/>
  <c r="D2823" i="3"/>
  <c r="E2823" i="3" s="1"/>
  <c r="G2822" i="3"/>
  <c r="H2822" i="3" l="1"/>
  <c r="I2822" i="3"/>
  <c r="D2824" i="3"/>
  <c r="E2824" i="3" s="1"/>
  <c r="G2823" i="3"/>
  <c r="I2823" i="3" l="1"/>
  <c r="H2823" i="3"/>
  <c r="D2825" i="3"/>
  <c r="E2825" i="3" s="1"/>
  <c r="G2824" i="3"/>
  <c r="H2824" i="3" l="1"/>
  <c r="I2824" i="3"/>
  <c r="D2826" i="3"/>
  <c r="E2826" i="3" s="1"/>
  <c r="G2825" i="3"/>
  <c r="H2825" i="3" l="1"/>
  <c r="I2825" i="3"/>
  <c r="G2826" i="3"/>
  <c r="D2827" i="3"/>
  <c r="E2827" i="3" s="1"/>
  <c r="G2827" i="3" l="1"/>
  <c r="D2828" i="3"/>
  <c r="E2828" i="3" s="1"/>
  <c r="H2826" i="3"/>
  <c r="I2826" i="3"/>
  <c r="D2829" i="3" l="1"/>
  <c r="E2829" i="3" s="1"/>
  <c r="G2828" i="3"/>
  <c r="I2827" i="3"/>
  <c r="H2827" i="3"/>
  <c r="H2828" i="3" l="1"/>
  <c r="I2828" i="3"/>
  <c r="G2829" i="3"/>
  <c r="D2830" i="3"/>
  <c r="E2830" i="3" s="1"/>
  <c r="D2831" i="3" l="1"/>
  <c r="E2831" i="3" s="1"/>
  <c r="G2830" i="3"/>
  <c r="H2829" i="3"/>
  <c r="I2829" i="3"/>
  <c r="H2830" i="3" l="1"/>
  <c r="I2830" i="3"/>
  <c r="G2831" i="3"/>
  <c r="D2832" i="3"/>
  <c r="E2832" i="3" s="1"/>
  <c r="D2833" i="3" l="1"/>
  <c r="E2833" i="3" s="1"/>
  <c r="G2832" i="3"/>
  <c r="I2831" i="3"/>
  <c r="H2831" i="3"/>
  <c r="H2832" i="3" l="1"/>
  <c r="I2832" i="3"/>
  <c r="D2834" i="3"/>
  <c r="E2834" i="3" s="1"/>
  <c r="G2833" i="3"/>
  <c r="H2833" i="3" l="1"/>
  <c r="I2833" i="3"/>
  <c r="G2834" i="3"/>
  <c r="D2835" i="3"/>
  <c r="E2835" i="3" s="1"/>
  <c r="G2835" i="3" l="1"/>
  <c r="D2836" i="3"/>
  <c r="E2836" i="3" s="1"/>
  <c r="H2834" i="3"/>
  <c r="I2834" i="3"/>
  <c r="D2837" i="3" l="1"/>
  <c r="E2837" i="3" s="1"/>
  <c r="G2836" i="3"/>
  <c r="H2835" i="3"/>
  <c r="I2835" i="3"/>
  <c r="H2836" i="3" l="1"/>
  <c r="I2836" i="3"/>
  <c r="D2838" i="3"/>
  <c r="E2838" i="3" s="1"/>
  <c r="G2837" i="3"/>
  <c r="H2837" i="3" l="1"/>
  <c r="I2837" i="3"/>
  <c r="D2839" i="3"/>
  <c r="E2839" i="3" s="1"/>
  <c r="G2838" i="3"/>
  <c r="H2838" i="3" l="1"/>
  <c r="I2838" i="3"/>
  <c r="D2840" i="3"/>
  <c r="E2840" i="3" s="1"/>
  <c r="G2839" i="3"/>
  <c r="I2839" i="3" l="1"/>
  <c r="H2839" i="3"/>
  <c r="D2841" i="3"/>
  <c r="E2841" i="3" s="1"/>
  <c r="G2840" i="3"/>
  <c r="H2840" i="3" l="1"/>
  <c r="I2840" i="3"/>
  <c r="G2841" i="3"/>
  <c r="D2842" i="3"/>
  <c r="E2842" i="3" s="1"/>
  <c r="G2842" i="3" l="1"/>
  <c r="D2843" i="3"/>
  <c r="E2843" i="3" s="1"/>
  <c r="H2841" i="3"/>
  <c r="I2841" i="3"/>
  <c r="G2843" i="3" l="1"/>
  <c r="D2844" i="3"/>
  <c r="E2844" i="3" s="1"/>
  <c r="H2842" i="3"/>
  <c r="I2842" i="3"/>
  <c r="D2845" i="3" l="1"/>
  <c r="E2845" i="3" s="1"/>
  <c r="G2844" i="3"/>
  <c r="I2843" i="3"/>
  <c r="H2843" i="3"/>
  <c r="H2844" i="3" l="1"/>
  <c r="I2844" i="3"/>
  <c r="D2846" i="3"/>
  <c r="E2846" i="3" s="1"/>
  <c r="G2845" i="3"/>
  <c r="D2847" i="3" l="1"/>
  <c r="E2847" i="3" s="1"/>
  <c r="G2846" i="3"/>
  <c r="H2845" i="3"/>
  <c r="I2845" i="3"/>
  <c r="H2846" i="3" l="1"/>
  <c r="I2846" i="3"/>
  <c r="G2847" i="3"/>
  <c r="D2848" i="3"/>
  <c r="E2848" i="3" s="1"/>
  <c r="D2849" i="3" l="1"/>
  <c r="E2849" i="3" s="1"/>
  <c r="G2848" i="3"/>
  <c r="I2847" i="3"/>
  <c r="H2847" i="3"/>
  <c r="H2848" i="3" l="1"/>
  <c r="I2848" i="3"/>
  <c r="D2850" i="3"/>
  <c r="E2850" i="3" s="1"/>
  <c r="G2849" i="3"/>
  <c r="G2850" i="3" l="1"/>
  <c r="D2851" i="3"/>
  <c r="E2851" i="3" s="1"/>
  <c r="H2849" i="3"/>
  <c r="I2849" i="3"/>
  <c r="G2851" i="3" l="1"/>
  <c r="D2852" i="3"/>
  <c r="E2852" i="3" s="1"/>
  <c r="H2850" i="3"/>
  <c r="I2850" i="3"/>
  <c r="D2853" i="3" l="1"/>
  <c r="E2853" i="3" s="1"/>
  <c r="G2852" i="3"/>
  <c r="H2851" i="3"/>
  <c r="I2851" i="3"/>
  <c r="H2852" i="3" l="1"/>
  <c r="I2852" i="3"/>
  <c r="G2853" i="3"/>
  <c r="D2854" i="3"/>
  <c r="E2854" i="3" s="1"/>
  <c r="D2855" i="3" l="1"/>
  <c r="E2855" i="3" s="1"/>
  <c r="G2854" i="3"/>
  <c r="H2853" i="3"/>
  <c r="I2853" i="3"/>
  <c r="H2854" i="3" l="1"/>
  <c r="I2854" i="3"/>
  <c r="D2856" i="3"/>
  <c r="E2856" i="3" s="1"/>
  <c r="G2855" i="3"/>
  <c r="I2855" i="3" l="1"/>
  <c r="H2855" i="3"/>
  <c r="D2857" i="3"/>
  <c r="E2857" i="3" s="1"/>
  <c r="G2856" i="3"/>
  <c r="H2856" i="3" l="1"/>
  <c r="I2856" i="3"/>
  <c r="D2858" i="3"/>
  <c r="E2858" i="3" s="1"/>
  <c r="G2857" i="3"/>
  <c r="H2857" i="3" l="1"/>
  <c r="I2857" i="3"/>
  <c r="D2859" i="3"/>
  <c r="E2859" i="3" s="1"/>
  <c r="G2858" i="3"/>
  <c r="I2858" i="3" l="1"/>
  <c r="H2858" i="3"/>
  <c r="G2859" i="3"/>
  <c r="D2860" i="3"/>
  <c r="E2860" i="3" s="1"/>
  <c r="H2859" i="3" l="1"/>
  <c r="I2859" i="3"/>
  <c r="D2861" i="3"/>
  <c r="E2861" i="3" s="1"/>
  <c r="G2860" i="3"/>
  <c r="H2860" i="3" l="1"/>
  <c r="I2860" i="3"/>
  <c r="D2862" i="3"/>
  <c r="E2862" i="3" s="1"/>
  <c r="G2861" i="3"/>
  <c r="H2861" i="3" l="1"/>
  <c r="I2861" i="3"/>
  <c r="D2863" i="3"/>
  <c r="E2863" i="3" s="1"/>
  <c r="G2862" i="3"/>
  <c r="H2862" i="3" l="1"/>
  <c r="I2862" i="3"/>
  <c r="G2863" i="3"/>
  <c r="D2864" i="3"/>
  <c r="E2864" i="3" s="1"/>
  <c r="D2865" i="3" l="1"/>
  <c r="E2865" i="3" s="1"/>
  <c r="G2864" i="3"/>
  <c r="I2863" i="3"/>
  <c r="H2863" i="3"/>
  <c r="H2864" i="3" l="1"/>
  <c r="I2864" i="3"/>
  <c r="G2865" i="3"/>
  <c r="D2866" i="3"/>
  <c r="E2866" i="3" s="1"/>
  <c r="G2866" i="3" l="1"/>
  <c r="D2867" i="3"/>
  <c r="E2867" i="3" s="1"/>
  <c r="H2865" i="3"/>
  <c r="I2865" i="3"/>
  <c r="G2867" i="3" l="1"/>
  <c r="D2868" i="3"/>
  <c r="E2868" i="3" s="1"/>
  <c r="H2866" i="3"/>
  <c r="I2866" i="3"/>
  <c r="D2869" i="3" l="1"/>
  <c r="E2869" i="3" s="1"/>
  <c r="G2868" i="3"/>
  <c r="H2867" i="3"/>
  <c r="I2867" i="3"/>
  <c r="H2868" i="3" l="1"/>
  <c r="I2868" i="3"/>
  <c r="D2870" i="3"/>
  <c r="E2870" i="3" s="1"/>
  <c r="G2869" i="3"/>
  <c r="D2871" i="3" l="1"/>
  <c r="E2871" i="3" s="1"/>
  <c r="G2870" i="3"/>
  <c r="H2869" i="3"/>
  <c r="I2869" i="3"/>
  <c r="H2870" i="3" l="1"/>
  <c r="I2870" i="3"/>
  <c r="D2872" i="3"/>
  <c r="E2872" i="3" s="1"/>
  <c r="G2871" i="3"/>
  <c r="I2871" i="3" l="1"/>
  <c r="H2871" i="3"/>
  <c r="D2873" i="3"/>
  <c r="E2873" i="3" s="1"/>
  <c r="G2872" i="3"/>
  <c r="D2874" i="3" l="1"/>
  <c r="E2874" i="3" s="1"/>
  <c r="G2873" i="3"/>
  <c r="H2872" i="3"/>
  <c r="I2872" i="3"/>
  <c r="H2873" i="3" l="1"/>
  <c r="I2873" i="3"/>
  <c r="D2875" i="3"/>
  <c r="E2875" i="3" s="1"/>
  <c r="G2874" i="3"/>
  <c r="G2875" i="3" l="1"/>
  <c r="D2876" i="3"/>
  <c r="E2876" i="3" s="1"/>
  <c r="H2874" i="3"/>
  <c r="I2874" i="3"/>
  <c r="D2877" i="3" l="1"/>
  <c r="E2877" i="3" s="1"/>
  <c r="G2876" i="3"/>
  <c r="I2875" i="3"/>
  <c r="H2875" i="3"/>
  <c r="H2876" i="3" l="1"/>
  <c r="I2876" i="3"/>
  <c r="D2878" i="3"/>
  <c r="E2878" i="3" s="1"/>
  <c r="G2877" i="3"/>
  <c r="D2879" i="3" l="1"/>
  <c r="E2879" i="3" s="1"/>
  <c r="G2878" i="3"/>
  <c r="H2877" i="3"/>
  <c r="I2877" i="3"/>
  <c r="I2878" i="3" l="1"/>
  <c r="H2878" i="3"/>
  <c r="D2880" i="3"/>
  <c r="E2880" i="3" s="1"/>
  <c r="G2879" i="3"/>
  <c r="G2880" i="3" l="1"/>
  <c r="D2881" i="3"/>
  <c r="E2881" i="3" s="1"/>
  <c r="H2879" i="3"/>
  <c r="I2879" i="3"/>
  <c r="G2881" i="3" l="1"/>
  <c r="D2882" i="3"/>
  <c r="E2882" i="3" s="1"/>
  <c r="H2880" i="3"/>
  <c r="I2880" i="3"/>
  <c r="G2882" i="3" l="1"/>
  <c r="D2883" i="3"/>
  <c r="E2883" i="3" s="1"/>
  <c r="H2881" i="3"/>
  <c r="I2881" i="3"/>
  <c r="D2884" i="3" l="1"/>
  <c r="E2884" i="3" s="1"/>
  <c r="G2883" i="3"/>
  <c r="H2882" i="3"/>
  <c r="I2882" i="3"/>
  <c r="H2883" i="3" l="1"/>
  <c r="I2883" i="3"/>
  <c r="D2885" i="3"/>
  <c r="E2885" i="3" s="1"/>
  <c r="G2884" i="3"/>
  <c r="H2884" i="3" l="1"/>
  <c r="I2884" i="3"/>
  <c r="D2886" i="3"/>
  <c r="E2886" i="3" s="1"/>
  <c r="G2885" i="3"/>
  <c r="H2885" i="3" l="1"/>
  <c r="I2885" i="3"/>
  <c r="D2887" i="3"/>
  <c r="E2887" i="3" s="1"/>
  <c r="G2886" i="3"/>
  <c r="I2886" i="3" l="1"/>
  <c r="H2886" i="3"/>
  <c r="D2888" i="3"/>
  <c r="E2888" i="3" s="1"/>
  <c r="G2887" i="3"/>
  <c r="H2887" i="3" l="1"/>
  <c r="I2887" i="3"/>
  <c r="D2889" i="3"/>
  <c r="E2889" i="3" s="1"/>
  <c r="G2888" i="3"/>
  <c r="H2888" i="3" l="1"/>
  <c r="I2888" i="3"/>
  <c r="D2890" i="3"/>
  <c r="E2890" i="3" s="1"/>
  <c r="G2889" i="3"/>
  <c r="H2889" i="3" l="1"/>
  <c r="I2889" i="3"/>
  <c r="G2890" i="3"/>
  <c r="D2891" i="3"/>
  <c r="E2891" i="3" s="1"/>
  <c r="D2892" i="3" l="1"/>
  <c r="E2892" i="3" s="1"/>
  <c r="G2891" i="3"/>
  <c r="H2890" i="3"/>
  <c r="I2890" i="3"/>
  <c r="H2891" i="3" l="1"/>
  <c r="I2891" i="3"/>
  <c r="D2893" i="3"/>
  <c r="E2893" i="3" s="1"/>
  <c r="G2892" i="3"/>
  <c r="H2892" i="3" l="1"/>
  <c r="I2892" i="3"/>
  <c r="D2894" i="3"/>
  <c r="E2894" i="3" s="1"/>
  <c r="G2893" i="3"/>
  <c r="H2893" i="3" l="1"/>
  <c r="I2893" i="3"/>
  <c r="D2895" i="3"/>
  <c r="E2895" i="3" s="1"/>
  <c r="G2894" i="3"/>
  <c r="I2894" i="3" l="1"/>
  <c r="H2894" i="3"/>
  <c r="D2896" i="3"/>
  <c r="E2896" i="3" s="1"/>
  <c r="G2895" i="3"/>
  <c r="D2897" i="3" l="1"/>
  <c r="E2897" i="3" s="1"/>
  <c r="G2896" i="3"/>
  <c r="H2895" i="3"/>
  <c r="I2895" i="3"/>
  <c r="H2896" i="3" l="1"/>
  <c r="I2896" i="3"/>
  <c r="G2897" i="3"/>
  <c r="D2898" i="3"/>
  <c r="E2898" i="3" s="1"/>
  <c r="G2898" i="3" l="1"/>
  <c r="D2899" i="3"/>
  <c r="E2899" i="3" s="1"/>
  <c r="H2897" i="3"/>
  <c r="I2897" i="3"/>
  <c r="D2900" i="3" l="1"/>
  <c r="E2900" i="3" s="1"/>
  <c r="G2899" i="3"/>
  <c r="I2898" i="3"/>
  <c r="H2898" i="3"/>
  <c r="H2899" i="3" l="1"/>
  <c r="I2899" i="3"/>
  <c r="G2900" i="3"/>
  <c r="D2901" i="3"/>
  <c r="E2901" i="3" s="1"/>
  <c r="G2901" i="3" l="1"/>
  <c r="D2902" i="3"/>
  <c r="E2902" i="3" s="1"/>
  <c r="H2900" i="3"/>
  <c r="I2900" i="3"/>
  <c r="G2902" i="3" l="1"/>
  <c r="D2903" i="3"/>
  <c r="E2903" i="3" s="1"/>
  <c r="H2901" i="3"/>
  <c r="I2901" i="3"/>
  <c r="D2904" i="3" l="1"/>
  <c r="E2904" i="3" s="1"/>
  <c r="G2903" i="3"/>
  <c r="I2902" i="3"/>
  <c r="H2902" i="3"/>
  <c r="H2903" i="3" l="1"/>
  <c r="I2903" i="3"/>
  <c r="D2905" i="3"/>
  <c r="E2905" i="3" s="1"/>
  <c r="G2904" i="3"/>
  <c r="H2904" i="3" l="1"/>
  <c r="I2904" i="3"/>
  <c r="G2905" i="3"/>
  <c r="D2906" i="3"/>
  <c r="E2906" i="3" s="1"/>
  <c r="G2906" i="3" l="1"/>
  <c r="D2907" i="3"/>
  <c r="E2907" i="3" s="1"/>
  <c r="H2905" i="3"/>
  <c r="I2905" i="3"/>
  <c r="D2908" i="3" l="1"/>
  <c r="E2908" i="3" s="1"/>
  <c r="G2907" i="3"/>
  <c r="I2906" i="3"/>
  <c r="H2906" i="3"/>
  <c r="H2907" i="3" l="1"/>
  <c r="I2907" i="3"/>
  <c r="G2908" i="3"/>
  <c r="D2909" i="3"/>
  <c r="E2909" i="3" s="1"/>
  <c r="G2909" i="3" l="1"/>
  <c r="D2910" i="3"/>
  <c r="E2910" i="3" s="1"/>
  <c r="H2908" i="3"/>
  <c r="I2908" i="3"/>
  <c r="G2910" i="3" l="1"/>
  <c r="D2911" i="3"/>
  <c r="E2911" i="3" s="1"/>
  <c r="H2909" i="3"/>
  <c r="I2909" i="3"/>
  <c r="D2912" i="3" l="1"/>
  <c r="E2912" i="3" s="1"/>
  <c r="G2911" i="3"/>
  <c r="I2910" i="3"/>
  <c r="H2910" i="3"/>
  <c r="H2911" i="3" l="1"/>
  <c r="I2911" i="3"/>
  <c r="D2913" i="3"/>
  <c r="E2913" i="3" s="1"/>
  <c r="G2912" i="3"/>
  <c r="G2913" i="3" l="1"/>
  <c r="D2914" i="3"/>
  <c r="E2914" i="3" s="1"/>
  <c r="H2912" i="3"/>
  <c r="I2912" i="3"/>
  <c r="G2914" i="3" l="1"/>
  <c r="D2915" i="3"/>
  <c r="E2915" i="3" s="1"/>
  <c r="H2913" i="3"/>
  <c r="I2913" i="3"/>
  <c r="D2916" i="3" l="1"/>
  <c r="E2916" i="3" s="1"/>
  <c r="G2915" i="3"/>
  <c r="I2914" i="3"/>
  <c r="H2914" i="3"/>
  <c r="I2915" i="3" l="1"/>
  <c r="H2915" i="3"/>
  <c r="G2916" i="3"/>
  <c r="D2917" i="3"/>
  <c r="E2917" i="3" s="1"/>
  <c r="D2918" i="3" l="1"/>
  <c r="E2918" i="3" s="1"/>
  <c r="G2917" i="3"/>
  <c r="H2916" i="3"/>
  <c r="I2916" i="3"/>
  <c r="H2917" i="3" l="1"/>
  <c r="I2917" i="3"/>
  <c r="D2919" i="3"/>
  <c r="E2919" i="3" s="1"/>
  <c r="G2918" i="3"/>
  <c r="I2918" i="3" l="1"/>
  <c r="H2918" i="3"/>
  <c r="G2919" i="3"/>
  <c r="D2920" i="3"/>
  <c r="E2920" i="3" s="1"/>
  <c r="D2921" i="3" l="1"/>
  <c r="E2921" i="3" s="1"/>
  <c r="G2920" i="3"/>
  <c r="H2919" i="3"/>
  <c r="I2919" i="3"/>
  <c r="H2920" i="3" l="1"/>
  <c r="I2920" i="3"/>
  <c r="G2921" i="3"/>
  <c r="D2922" i="3"/>
  <c r="E2922" i="3" s="1"/>
  <c r="G2922" i="3" l="1"/>
  <c r="D2923" i="3"/>
  <c r="E2923" i="3" s="1"/>
  <c r="H2921" i="3"/>
  <c r="I2921" i="3"/>
  <c r="D2924" i="3" l="1"/>
  <c r="E2924" i="3" s="1"/>
  <c r="G2923" i="3"/>
  <c r="I2922" i="3"/>
  <c r="H2922" i="3"/>
  <c r="H2923" i="3" l="1"/>
  <c r="I2923" i="3"/>
  <c r="D2925" i="3"/>
  <c r="E2925" i="3" s="1"/>
  <c r="G2924" i="3"/>
  <c r="H2924" i="3" l="1"/>
  <c r="I2924" i="3"/>
  <c r="G2925" i="3"/>
  <c r="D2926" i="3"/>
  <c r="E2926" i="3" s="1"/>
  <c r="G2926" i="3" l="1"/>
  <c r="D2927" i="3"/>
  <c r="E2927" i="3" s="1"/>
  <c r="I2925" i="3"/>
  <c r="H2925" i="3"/>
  <c r="D2928" i="3" l="1"/>
  <c r="E2928" i="3" s="1"/>
  <c r="G2927" i="3"/>
  <c r="H2926" i="3"/>
  <c r="I2926" i="3"/>
  <c r="H2927" i="3" l="1"/>
  <c r="I2927" i="3"/>
  <c r="G2928" i="3"/>
  <c r="D2929" i="3"/>
  <c r="E2929" i="3" s="1"/>
  <c r="G2929" i="3" l="1"/>
  <c r="D2930" i="3"/>
  <c r="E2930" i="3" s="1"/>
  <c r="H2928" i="3"/>
  <c r="I2928" i="3"/>
  <c r="D2931" i="3" l="1"/>
  <c r="E2931" i="3" s="1"/>
  <c r="G2930" i="3"/>
  <c r="H2929" i="3"/>
  <c r="I2929" i="3"/>
  <c r="I2930" i="3" l="1"/>
  <c r="H2930" i="3"/>
  <c r="D2932" i="3"/>
  <c r="E2932" i="3" s="1"/>
  <c r="G2931" i="3"/>
  <c r="H2931" i="3" l="1"/>
  <c r="I2931" i="3"/>
  <c r="D2933" i="3"/>
  <c r="E2933" i="3" s="1"/>
  <c r="G2932" i="3"/>
  <c r="H2932" i="3" l="1"/>
  <c r="I2932" i="3"/>
  <c r="G2933" i="3"/>
  <c r="D2934" i="3"/>
  <c r="E2934" i="3" s="1"/>
  <c r="D2935" i="3" l="1"/>
  <c r="E2935" i="3" s="1"/>
  <c r="G2934" i="3"/>
  <c r="I2933" i="3"/>
  <c r="H2933" i="3"/>
  <c r="H2934" i="3" l="1"/>
  <c r="I2934" i="3"/>
  <c r="D2936" i="3"/>
  <c r="E2936" i="3" s="1"/>
  <c r="G2935" i="3"/>
  <c r="H2935" i="3" l="1"/>
  <c r="I2935" i="3"/>
  <c r="D2937" i="3"/>
  <c r="E2937" i="3" s="1"/>
  <c r="G2936" i="3"/>
  <c r="G2937" i="3" l="1"/>
  <c r="D2938" i="3"/>
  <c r="E2938" i="3" s="1"/>
  <c r="H2936" i="3"/>
  <c r="I2936" i="3"/>
  <c r="D2939" i="3" l="1"/>
  <c r="E2939" i="3" s="1"/>
  <c r="G2938" i="3"/>
  <c r="I2937" i="3"/>
  <c r="H2937" i="3"/>
  <c r="H2938" i="3" l="1"/>
  <c r="I2938" i="3"/>
  <c r="D2940" i="3"/>
  <c r="E2940" i="3" s="1"/>
  <c r="G2939" i="3"/>
  <c r="H2939" i="3" l="1"/>
  <c r="I2939" i="3"/>
  <c r="G2940" i="3"/>
  <c r="D2941" i="3"/>
  <c r="E2941" i="3" s="1"/>
  <c r="H2940" i="3" l="1"/>
  <c r="I2940" i="3"/>
  <c r="D2942" i="3"/>
  <c r="E2942" i="3" s="1"/>
  <c r="G2941" i="3"/>
  <c r="I2941" i="3" l="1"/>
  <c r="H2941" i="3"/>
  <c r="D2943" i="3"/>
  <c r="E2943" i="3" s="1"/>
  <c r="G2942" i="3"/>
  <c r="D2944" i="3" l="1"/>
  <c r="E2944" i="3" s="1"/>
  <c r="G2943" i="3"/>
  <c r="H2942" i="3"/>
  <c r="I2942" i="3"/>
  <c r="I2943" i="3" l="1"/>
  <c r="H2943" i="3"/>
  <c r="G2944" i="3"/>
  <c r="D2945" i="3"/>
  <c r="E2945" i="3" s="1"/>
  <c r="H2944" i="3" l="1"/>
  <c r="I2944" i="3"/>
  <c r="G2945" i="3"/>
  <c r="D2946" i="3"/>
  <c r="E2946" i="3" s="1"/>
  <c r="D2947" i="3" l="1"/>
  <c r="E2947" i="3" s="1"/>
  <c r="G2946" i="3"/>
  <c r="I2945" i="3"/>
  <c r="H2945" i="3"/>
  <c r="H2946" i="3" l="1"/>
  <c r="I2946" i="3"/>
  <c r="D2948" i="3"/>
  <c r="E2948" i="3" s="1"/>
  <c r="G2947" i="3"/>
  <c r="H2947" i="3" l="1"/>
  <c r="I2947" i="3"/>
  <c r="G2948" i="3"/>
  <c r="D2949" i="3"/>
  <c r="E2949" i="3" s="1"/>
  <c r="G2949" i="3" l="1"/>
  <c r="D2950" i="3"/>
  <c r="E2950" i="3" s="1"/>
  <c r="H2948" i="3"/>
  <c r="I2948" i="3"/>
  <c r="D2951" i="3" l="1"/>
  <c r="E2951" i="3" s="1"/>
  <c r="G2950" i="3"/>
  <c r="H2949" i="3"/>
  <c r="I2949" i="3"/>
  <c r="I2950" i="3" l="1"/>
  <c r="H2950" i="3"/>
  <c r="G2951" i="3"/>
  <c r="D2952" i="3"/>
  <c r="E2952" i="3" s="1"/>
  <c r="G2952" i="3" l="1"/>
  <c r="D2953" i="3"/>
  <c r="E2953" i="3" s="1"/>
  <c r="H2951" i="3"/>
  <c r="I2951" i="3"/>
  <c r="G2953" i="3" l="1"/>
  <c r="D2954" i="3"/>
  <c r="E2954" i="3" s="1"/>
  <c r="H2952" i="3"/>
  <c r="I2952" i="3"/>
  <c r="D2955" i="3" l="1"/>
  <c r="E2955" i="3" s="1"/>
  <c r="G2954" i="3"/>
  <c r="I2953" i="3"/>
  <c r="H2953" i="3"/>
  <c r="H2954" i="3" l="1"/>
  <c r="I2954" i="3"/>
  <c r="D2956" i="3"/>
  <c r="E2956" i="3" s="1"/>
  <c r="G2955" i="3"/>
  <c r="D2957" i="3" l="1"/>
  <c r="E2957" i="3" s="1"/>
  <c r="G2956" i="3"/>
  <c r="H2955" i="3"/>
  <c r="I2955" i="3"/>
  <c r="H2956" i="3" l="1"/>
  <c r="I2956" i="3"/>
  <c r="G2957" i="3"/>
  <c r="D2958" i="3"/>
  <c r="E2958" i="3" s="1"/>
  <c r="D2959" i="3" l="1"/>
  <c r="E2959" i="3" s="1"/>
  <c r="G2958" i="3"/>
  <c r="I2957" i="3"/>
  <c r="H2957" i="3"/>
  <c r="H2958" i="3" l="1"/>
  <c r="I2958" i="3"/>
  <c r="D2960" i="3"/>
  <c r="E2960" i="3" s="1"/>
  <c r="G2959" i="3"/>
  <c r="H2959" i="3" l="1"/>
  <c r="I2959" i="3"/>
  <c r="D2961" i="3"/>
  <c r="E2961" i="3" s="1"/>
  <c r="G2960" i="3"/>
  <c r="G2961" i="3" l="1"/>
  <c r="D2962" i="3"/>
  <c r="E2962" i="3" s="1"/>
  <c r="H2960" i="3"/>
  <c r="I2960" i="3"/>
  <c r="G2962" i="3" l="1"/>
  <c r="D2963" i="3"/>
  <c r="E2963" i="3" s="1"/>
  <c r="I2961" i="3"/>
  <c r="H2961" i="3"/>
  <c r="D2964" i="3" l="1"/>
  <c r="E2964" i="3" s="1"/>
  <c r="G2963" i="3"/>
  <c r="H2962" i="3"/>
  <c r="I2962" i="3"/>
  <c r="H2963" i="3" l="1"/>
  <c r="I2963" i="3"/>
  <c r="D2965" i="3"/>
  <c r="E2965" i="3" s="1"/>
  <c r="G2964" i="3"/>
  <c r="D2966" i="3" l="1"/>
  <c r="E2966" i="3" s="1"/>
  <c r="G2965" i="3"/>
  <c r="H2964" i="3"/>
  <c r="I2964" i="3"/>
  <c r="I2965" i="3" l="1"/>
  <c r="H2965" i="3"/>
  <c r="G2966" i="3"/>
  <c r="D2967" i="3"/>
  <c r="E2967" i="3" s="1"/>
  <c r="D2968" i="3" l="1"/>
  <c r="E2968" i="3" s="1"/>
  <c r="G2967" i="3"/>
  <c r="H2966" i="3"/>
  <c r="I2966" i="3"/>
  <c r="H2967" i="3" l="1"/>
  <c r="I2967" i="3"/>
  <c r="D2969" i="3"/>
  <c r="E2969" i="3" s="1"/>
  <c r="G2968" i="3"/>
  <c r="G2969" i="3" l="1"/>
  <c r="D2970" i="3"/>
  <c r="E2970" i="3" s="1"/>
  <c r="H2968" i="3"/>
  <c r="I2968" i="3"/>
  <c r="D2971" i="3" l="1"/>
  <c r="E2971" i="3" s="1"/>
  <c r="G2970" i="3"/>
  <c r="I2969" i="3"/>
  <c r="H2969" i="3"/>
  <c r="H2970" i="3" l="1"/>
  <c r="I2970" i="3"/>
  <c r="D2972" i="3"/>
  <c r="E2972" i="3" s="1"/>
  <c r="G2971" i="3"/>
  <c r="D2973" i="3" l="1"/>
  <c r="E2973" i="3" s="1"/>
  <c r="G2972" i="3"/>
  <c r="H2971" i="3"/>
  <c r="I2971" i="3"/>
  <c r="H2972" i="3" l="1"/>
  <c r="I2972" i="3"/>
  <c r="G2973" i="3"/>
  <c r="D2974" i="3"/>
  <c r="E2974" i="3" s="1"/>
  <c r="D2975" i="3" l="1"/>
  <c r="E2975" i="3" s="1"/>
  <c r="G2974" i="3"/>
  <c r="I2973" i="3"/>
  <c r="H2973" i="3"/>
  <c r="H2974" i="3" l="1"/>
  <c r="I2974" i="3"/>
  <c r="D2976" i="3"/>
  <c r="E2976" i="3" s="1"/>
  <c r="G2975" i="3"/>
  <c r="H2975" i="3" l="1"/>
  <c r="I2975" i="3"/>
  <c r="D2977" i="3"/>
  <c r="E2977" i="3" s="1"/>
  <c r="G2976" i="3"/>
  <c r="H2976" i="3" l="1"/>
  <c r="I2976" i="3"/>
  <c r="G2977" i="3"/>
  <c r="D2978" i="3"/>
  <c r="E2978" i="3" s="1"/>
  <c r="G2978" i="3" l="1"/>
  <c r="D2979" i="3"/>
  <c r="E2979" i="3" s="1"/>
  <c r="H2977" i="3"/>
  <c r="I2977" i="3"/>
  <c r="D2980" i="3" l="1"/>
  <c r="E2980" i="3" s="1"/>
  <c r="G2979" i="3"/>
  <c r="H2978" i="3"/>
  <c r="I2978" i="3"/>
  <c r="H2979" i="3" l="1"/>
  <c r="I2979" i="3"/>
  <c r="D2981" i="3"/>
  <c r="E2981" i="3" s="1"/>
  <c r="G2980" i="3"/>
  <c r="H2980" i="3" l="1"/>
  <c r="I2980" i="3"/>
  <c r="G2981" i="3"/>
  <c r="D2982" i="3"/>
  <c r="E2982" i="3" s="1"/>
  <c r="I2981" i="3" l="1"/>
  <c r="H2981" i="3"/>
  <c r="G2982" i="3"/>
  <c r="D2983" i="3"/>
  <c r="E2983" i="3" s="1"/>
  <c r="D2984" i="3" l="1"/>
  <c r="E2984" i="3" s="1"/>
  <c r="G2983" i="3"/>
  <c r="H2982" i="3"/>
  <c r="I2982" i="3"/>
  <c r="H2983" i="3" l="1"/>
  <c r="I2983" i="3"/>
  <c r="D2985" i="3"/>
  <c r="E2985" i="3" s="1"/>
  <c r="G2984" i="3"/>
  <c r="H2984" i="3" l="1"/>
  <c r="I2984" i="3"/>
  <c r="G2985" i="3"/>
  <c r="D2986" i="3"/>
  <c r="E2986" i="3" s="1"/>
  <c r="D2987" i="3" l="1"/>
  <c r="E2987" i="3" s="1"/>
  <c r="G2986" i="3"/>
  <c r="I2985" i="3"/>
  <c r="H2985" i="3"/>
  <c r="H2986" i="3" l="1"/>
  <c r="I2986" i="3"/>
  <c r="G2987" i="3"/>
  <c r="D2988" i="3"/>
  <c r="E2988" i="3" s="1"/>
  <c r="H2987" i="3" l="1"/>
  <c r="I2987" i="3"/>
  <c r="G2988" i="3"/>
  <c r="D2989" i="3"/>
  <c r="E2989" i="3" s="1"/>
  <c r="D2990" i="3" l="1"/>
  <c r="E2990" i="3" s="1"/>
  <c r="G2989" i="3"/>
  <c r="H2988" i="3"/>
  <c r="I2988" i="3"/>
  <c r="I2989" i="3" l="1"/>
  <c r="H2989" i="3"/>
  <c r="D2991" i="3"/>
  <c r="E2991" i="3" s="1"/>
  <c r="G2990" i="3"/>
  <c r="I2990" i="3" l="1"/>
  <c r="H2990" i="3"/>
  <c r="D2992" i="3"/>
  <c r="E2992" i="3" s="1"/>
  <c r="G2991" i="3"/>
  <c r="H2991" i="3" l="1"/>
  <c r="I2991" i="3"/>
  <c r="G2992" i="3"/>
  <c r="D2993" i="3"/>
  <c r="E2993" i="3" s="1"/>
  <c r="G2993" i="3" l="1"/>
  <c r="D2994" i="3"/>
  <c r="E2994" i="3" s="1"/>
  <c r="H2992" i="3"/>
  <c r="I2992" i="3"/>
  <c r="D2995" i="3" l="1"/>
  <c r="E2995" i="3" s="1"/>
  <c r="G2994" i="3"/>
  <c r="H2993" i="3"/>
  <c r="I2993" i="3"/>
  <c r="H2994" i="3" l="1"/>
  <c r="I2994" i="3"/>
  <c r="D2996" i="3"/>
  <c r="E2996" i="3" s="1"/>
  <c r="G2995" i="3"/>
  <c r="I2995" i="3" l="1"/>
  <c r="H2995" i="3"/>
  <c r="D2997" i="3"/>
  <c r="E2997" i="3" s="1"/>
  <c r="G2996" i="3"/>
  <c r="H2996" i="3" l="1"/>
  <c r="I2996" i="3"/>
  <c r="D2998" i="3"/>
  <c r="E2998" i="3" s="1"/>
  <c r="G2997" i="3"/>
  <c r="H2997" i="3" l="1"/>
  <c r="I2997" i="3"/>
  <c r="D2999" i="3"/>
  <c r="E2999" i="3" s="1"/>
  <c r="G2998" i="3"/>
  <c r="H2998" i="3" l="1"/>
  <c r="I2998" i="3"/>
  <c r="D3000" i="3"/>
  <c r="E3000" i="3" s="1"/>
  <c r="G2999" i="3"/>
  <c r="H2999" i="3" l="1"/>
  <c r="I2999" i="3"/>
  <c r="D3001" i="3"/>
  <c r="E3001" i="3" s="1"/>
  <c r="G3000" i="3"/>
  <c r="I3000" i="3" l="1"/>
  <c r="H3000" i="3"/>
  <c r="G3001" i="3"/>
  <c r="D3002" i="3"/>
  <c r="E3002" i="3" s="1"/>
  <c r="G3002" i="3" l="1"/>
  <c r="D3003" i="3"/>
  <c r="E3003" i="3" s="1"/>
  <c r="H3001" i="3"/>
  <c r="I3001" i="3"/>
  <c r="G3003" i="3" l="1"/>
  <c r="D3004" i="3"/>
  <c r="E3004" i="3" s="1"/>
  <c r="H3002" i="3"/>
  <c r="I3002" i="3"/>
  <c r="D3005" i="3" l="1"/>
  <c r="E3005" i="3" s="1"/>
  <c r="G3004" i="3"/>
  <c r="H3003" i="3"/>
  <c r="I3003" i="3"/>
  <c r="H3004" i="3" l="1"/>
  <c r="I3004" i="3"/>
  <c r="D3006" i="3"/>
  <c r="E3006" i="3" s="1"/>
  <c r="G3005" i="3"/>
  <c r="H3005" i="3" l="1"/>
  <c r="I3005" i="3"/>
  <c r="G3006" i="3"/>
  <c r="D3007" i="3"/>
  <c r="E3007" i="3" s="1"/>
  <c r="D3008" i="3" l="1"/>
  <c r="E3008" i="3" s="1"/>
  <c r="G3007" i="3"/>
  <c r="H3006" i="3"/>
  <c r="I3006" i="3"/>
  <c r="I3007" i="3" l="1"/>
  <c r="H3007" i="3"/>
  <c r="D3009" i="3"/>
  <c r="E3009" i="3" s="1"/>
  <c r="G3008" i="3"/>
  <c r="H3008" i="3" l="1"/>
  <c r="I3008" i="3"/>
  <c r="G3009" i="3"/>
  <c r="D3010" i="3"/>
  <c r="E3010" i="3" s="1"/>
  <c r="D3011" i="3" l="1"/>
  <c r="E3011" i="3" s="1"/>
  <c r="G3010" i="3"/>
  <c r="H3009" i="3"/>
  <c r="I3009" i="3"/>
  <c r="H3010" i="3" l="1"/>
  <c r="I3010" i="3"/>
  <c r="G3011" i="3"/>
  <c r="D3012" i="3"/>
  <c r="E3012" i="3" s="1"/>
  <c r="D3013" i="3" l="1"/>
  <c r="E3013" i="3" s="1"/>
  <c r="G3012" i="3"/>
  <c r="H3011" i="3"/>
  <c r="I3011" i="3"/>
  <c r="H3012" i="3" l="1"/>
  <c r="I3012" i="3"/>
  <c r="D3014" i="3"/>
  <c r="E3014" i="3" s="1"/>
  <c r="G3013" i="3"/>
  <c r="H3013" i="3" l="1"/>
  <c r="I3013" i="3"/>
  <c r="D3015" i="3"/>
  <c r="E3015" i="3" s="1"/>
  <c r="G3014" i="3"/>
  <c r="D3016" i="3" l="1"/>
  <c r="E3016" i="3" s="1"/>
  <c r="G3015" i="3"/>
  <c r="H3014" i="3"/>
  <c r="I3014" i="3"/>
  <c r="I3015" i="3" l="1"/>
  <c r="H3015" i="3"/>
  <c r="D3017" i="3"/>
  <c r="E3017" i="3" s="1"/>
  <c r="G3016" i="3"/>
  <c r="D3018" i="3" l="1"/>
  <c r="E3018" i="3" s="1"/>
  <c r="G3017" i="3"/>
  <c r="H3016" i="3"/>
  <c r="I3016" i="3"/>
  <c r="H3017" i="3" l="1"/>
  <c r="I3017" i="3"/>
  <c r="G3018" i="3"/>
  <c r="D3019" i="3"/>
  <c r="E3019" i="3" s="1"/>
  <c r="H3018" i="3" l="1"/>
  <c r="I3018" i="3"/>
  <c r="G3019" i="3"/>
  <c r="D3020" i="3"/>
  <c r="E3020" i="3" s="1"/>
  <c r="D3021" i="3" l="1"/>
  <c r="E3021" i="3" s="1"/>
  <c r="G3020" i="3"/>
  <c r="H3019" i="3"/>
  <c r="I3019" i="3"/>
  <c r="H3020" i="3" l="1"/>
  <c r="I3020" i="3"/>
  <c r="G3021" i="3"/>
  <c r="D3022" i="3"/>
  <c r="E3022" i="3" s="1"/>
  <c r="G3022" i="3" l="1"/>
  <c r="D3023" i="3"/>
  <c r="E3023" i="3" s="1"/>
  <c r="H3021" i="3"/>
  <c r="I3021" i="3"/>
  <c r="D3024" i="3" l="1"/>
  <c r="E3024" i="3" s="1"/>
  <c r="G3023" i="3"/>
  <c r="H3022" i="3"/>
  <c r="I3022" i="3"/>
  <c r="I3023" i="3" l="1"/>
  <c r="H3023" i="3"/>
  <c r="D3025" i="3"/>
  <c r="E3025" i="3" s="1"/>
  <c r="G3024" i="3"/>
  <c r="H3024" i="3" l="1"/>
  <c r="I3024" i="3"/>
  <c r="G3025" i="3"/>
  <c r="D3026" i="3"/>
  <c r="E3026" i="3" s="1"/>
  <c r="D3027" i="3" l="1"/>
  <c r="E3027" i="3" s="1"/>
  <c r="G3026" i="3"/>
  <c r="H3025" i="3"/>
  <c r="I3025" i="3"/>
  <c r="H3026" i="3" l="1"/>
  <c r="I3026" i="3"/>
  <c r="G3027" i="3"/>
  <c r="D3028" i="3"/>
  <c r="E3028" i="3" s="1"/>
  <c r="D3029" i="3" l="1"/>
  <c r="E3029" i="3" s="1"/>
  <c r="G3028" i="3"/>
  <c r="H3027" i="3"/>
  <c r="I3027" i="3"/>
  <c r="H3028" i="3" l="1"/>
  <c r="I3028" i="3"/>
  <c r="G3029" i="3"/>
  <c r="D3030" i="3"/>
  <c r="E3030" i="3" s="1"/>
  <c r="H3029" i="3" l="1"/>
  <c r="I3029" i="3"/>
  <c r="D3031" i="3"/>
  <c r="E3031" i="3" s="1"/>
  <c r="G3030" i="3"/>
  <c r="H3030" i="3" l="1"/>
  <c r="I3030" i="3"/>
  <c r="D3032" i="3"/>
  <c r="E3032" i="3" s="1"/>
  <c r="G3031" i="3"/>
  <c r="I3031" i="3" l="1"/>
  <c r="H3031" i="3"/>
  <c r="D3033" i="3"/>
  <c r="E3033" i="3" s="1"/>
  <c r="G3032" i="3"/>
  <c r="H3032" i="3" l="1"/>
  <c r="I3032" i="3"/>
  <c r="D3034" i="3"/>
  <c r="E3034" i="3" s="1"/>
  <c r="G3033" i="3"/>
  <c r="G3034" i="3" l="1"/>
  <c r="D3035" i="3"/>
  <c r="E3035" i="3" s="1"/>
  <c r="H3033" i="3"/>
  <c r="I3033" i="3"/>
  <c r="G3035" i="3" l="1"/>
  <c r="D3036" i="3"/>
  <c r="E3036" i="3" s="1"/>
  <c r="H3034" i="3"/>
  <c r="I3034" i="3"/>
  <c r="D3037" i="3" l="1"/>
  <c r="E3037" i="3" s="1"/>
  <c r="G3036" i="3"/>
  <c r="I3035" i="3"/>
  <c r="H3035" i="3"/>
  <c r="H3036" i="3" l="1"/>
  <c r="I3036" i="3"/>
  <c r="D3038" i="3"/>
  <c r="E3038" i="3" s="1"/>
  <c r="G3037" i="3"/>
  <c r="H3037" i="3" l="1"/>
  <c r="I3037" i="3"/>
  <c r="D3039" i="3"/>
  <c r="E3039" i="3" s="1"/>
  <c r="G3038" i="3"/>
  <c r="H3038" i="3" l="1"/>
  <c r="I3038" i="3"/>
  <c r="D3040" i="3"/>
  <c r="E3040" i="3" s="1"/>
  <c r="G3039" i="3"/>
  <c r="I3039" i="3" l="1"/>
  <c r="H3039" i="3"/>
  <c r="D3041" i="3"/>
  <c r="E3041" i="3" s="1"/>
  <c r="G3040" i="3"/>
  <c r="H3040" i="3" l="1"/>
  <c r="I3040" i="3"/>
  <c r="D3042" i="3"/>
  <c r="E3042" i="3" s="1"/>
  <c r="G3041" i="3"/>
  <c r="H3041" i="3" l="1"/>
  <c r="I3041" i="3"/>
  <c r="G3042" i="3"/>
  <c r="D3043" i="3"/>
  <c r="E3043" i="3" s="1"/>
  <c r="G3043" i="3" l="1"/>
  <c r="D3044" i="3"/>
  <c r="E3044" i="3" s="1"/>
  <c r="H3042" i="3"/>
  <c r="I3042" i="3"/>
  <c r="D3045" i="3" l="1"/>
  <c r="E3045" i="3" s="1"/>
  <c r="G3044" i="3"/>
  <c r="H3043" i="3"/>
  <c r="I3043" i="3"/>
  <c r="H3044" i="3" l="1"/>
  <c r="I3044" i="3"/>
  <c r="G3045" i="3"/>
  <c r="D3046" i="3"/>
  <c r="E3046" i="3" s="1"/>
  <c r="D3047" i="3" l="1"/>
  <c r="E3047" i="3" s="1"/>
  <c r="G3046" i="3"/>
  <c r="I3045" i="3"/>
  <c r="H3045" i="3"/>
  <c r="H3046" i="3" l="1"/>
  <c r="I3046" i="3"/>
  <c r="D3048" i="3"/>
  <c r="E3048" i="3" s="1"/>
  <c r="G3047" i="3"/>
  <c r="I3047" i="3" l="1"/>
  <c r="H3047" i="3"/>
  <c r="D3049" i="3"/>
  <c r="E3049" i="3" s="1"/>
  <c r="G3048" i="3"/>
  <c r="G3049" i="3" l="1"/>
  <c r="D3050" i="3"/>
  <c r="E3050" i="3" s="1"/>
  <c r="H3048" i="3"/>
  <c r="I3048" i="3"/>
  <c r="D3051" i="3" l="1"/>
  <c r="E3051" i="3" s="1"/>
  <c r="G3050" i="3"/>
  <c r="H3049" i="3"/>
  <c r="I3049" i="3"/>
  <c r="I3050" i="3" l="1"/>
  <c r="H3050" i="3"/>
  <c r="G3051" i="3"/>
  <c r="D3052" i="3"/>
  <c r="E3052" i="3" s="1"/>
  <c r="D3053" i="3" l="1"/>
  <c r="E3053" i="3" s="1"/>
  <c r="G3052" i="3"/>
  <c r="H3051" i="3"/>
  <c r="I3051" i="3"/>
  <c r="H3052" i="3" l="1"/>
  <c r="I3052" i="3"/>
  <c r="G3053" i="3"/>
  <c r="D3054" i="3"/>
  <c r="E3054" i="3" s="1"/>
  <c r="D3055" i="3" l="1"/>
  <c r="E3055" i="3" s="1"/>
  <c r="G3054" i="3"/>
  <c r="H3053" i="3"/>
  <c r="I3053" i="3"/>
  <c r="H3054" i="3" l="1"/>
  <c r="I3054" i="3"/>
  <c r="D3056" i="3"/>
  <c r="E3056" i="3" s="1"/>
  <c r="G3055" i="3"/>
  <c r="I3055" i="3" l="1"/>
  <c r="H3055" i="3"/>
  <c r="D3057" i="3"/>
  <c r="E3057" i="3" s="1"/>
  <c r="G3056" i="3"/>
  <c r="H3056" i="3" l="1"/>
  <c r="I3056" i="3"/>
  <c r="D3058" i="3"/>
  <c r="E3058" i="3" s="1"/>
  <c r="G3057" i="3"/>
  <c r="H3057" i="3" l="1"/>
  <c r="I3057" i="3"/>
  <c r="G3058" i="3"/>
  <c r="D3059" i="3"/>
  <c r="E3059" i="3" s="1"/>
  <c r="I3058" i="3" l="1"/>
  <c r="H3058" i="3"/>
  <c r="G3059" i="3"/>
  <c r="D3060" i="3"/>
  <c r="E3060" i="3" s="1"/>
  <c r="H3059" i="3" l="1"/>
  <c r="I3059" i="3"/>
  <c r="D3061" i="3"/>
  <c r="E3061" i="3" s="1"/>
  <c r="G3060" i="3"/>
  <c r="G3061" i="3" l="1"/>
  <c r="D3062" i="3"/>
  <c r="E3062" i="3" s="1"/>
  <c r="H3060" i="3"/>
  <c r="I3060" i="3"/>
  <c r="D3063" i="3" l="1"/>
  <c r="E3063" i="3" s="1"/>
  <c r="G3062" i="3"/>
  <c r="H3061" i="3"/>
  <c r="I3061" i="3"/>
  <c r="H3062" i="3" l="1"/>
  <c r="I3062" i="3"/>
  <c r="G3063" i="3"/>
  <c r="D3064" i="3"/>
  <c r="E3064" i="3" s="1"/>
  <c r="I3063" i="3" l="1"/>
  <c r="H3063" i="3"/>
  <c r="D3065" i="3"/>
  <c r="E3065" i="3" s="1"/>
  <c r="G3064" i="3"/>
  <c r="D3066" i="3" l="1"/>
  <c r="E3066" i="3" s="1"/>
  <c r="G3065" i="3"/>
  <c r="H3064" i="3"/>
  <c r="I3064" i="3"/>
  <c r="H3065" i="3" l="1"/>
  <c r="I3065" i="3"/>
  <c r="D3067" i="3"/>
  <c r="E3067" i="3" s="1"/>
  <c r="G3066" i="3"/>
  <c r="G3067" i="3" l="1"/>
  <c r="D3068" i="3"/>
  <c r="E3068" i="3" s="1"/>
  <c r="H3066" i="3"/>
  <c r="I3066" i="3"/>
  <c r="D3069" i="3" l="1"/>
  <c r="E3069" i="3" s="1"/>
  <c r="G3068" i="3"/>
  <c r="H3067" i="3"/>
  <c r="I3067" i="3"/>
  <c r="H3068" i="3" l="1"/>
  <c r="I3068" i="3"/>
  <c r="G3069" i="3"/>
  <c r="D3070" i="3"/>
  <c r="E3070" i="3" s="1"/>
  <c r="D3071" i="3" l="1"/>
  <c r="E3071" i="3" s="1"/>
  <c r="G3070" i="3"/>
  <c r="H3069" i="3"/>
  <c r="I3069" i="3"/>
  <c r="H3070" i="3" l="1"/>
  <c r="I3070" i="3"/>
  <c r="D3072" i="3"/>
  <c r="E3072" i="3" s="1"/>
  <c r="G3071" i="3"/>
  <c r="I3071" i="3" l="1"/>
  <c r="H3071" i="3"/>
  <c r="G3072" i="3"/>
  <c r="D3073" i="3"/>
  <c r="E3073" i="3" s="1"/>
  <c r="D3074" i="3" l="1"/>
  <c r="E3074" i="3" s="1"/>
  <c r="G3073" i="3"/>
  <c r="H3072" i="3"/>
  <c r="I3072" i="3"/>
  <c r="H3073" i="3" l="1"/>
  <c r="I3073" i="3"/>
  <c r="G3074" i="3"/>
  <c r="D3075" i="3"/>
  <c r="E3075" i="3" s="1"/>
  <c r="G3075" i="3" l="1"/>
  <c r="D3076" i="3"/>
  <c r="E3076" i="3" s="1"/>
  <c r="I3074" i="3"/>
  <c r="H3074" i="3"/>
  <c r="D3077" i="3" l="1"/>
  <c r="E3077" i="3" s="1"/>
  <c r="G3076" i="3"/>
  <c r="H3075" i="3"/>
  <c r="I3075" i="3"/>
  <c r="H3076" i="3" l="1"/>
  <c r="I3076" i="3"/>
  <c r="G3077" i="3"/>
  <c r="D3078" i="3"/>
  <c r="E3078" i="3" s="1"/>
  <c r="D3079" i="3" l="1"/>
  <c r="E3079" i="3" s="1"/>
  <c r="G3078" i="3"/>
  <c r="H3077" i="3"/>
  <c r="I3077" i="3"/>
  <c r="H3078" i="3" l="1"/>
  <c r="I3078" i="3"/>
  <c r="D3080" i="3"/>
  <c r="E3080" i="3" s="1"/>
  <c r="G3079" i="3"/>
  <c r="D3081" i="3" l="1"/>
  <c r="E3081" i="3" s="1"/>
  <c r="G3080" i="3"/>
  <c r="I3079" i="3"/>
  <c r="H3079" i="3"/>
  <c r="H3080" i="3" l="1"/>
  <c r="I3080" i="3"/>
  <c r="D3082" i="3"/>
  <c r="E3082" i="3" s="1"/>
  <c r="G3081" i="3"/>
  <c r="H3081" i="3" l="1"/>
  <c r="I3081" i="3"/>
  <c r="G3082" i="3"/>
  <c r="D3083" i="3"/>
  <c r="E3083" i="3" s="1"/>
  <c r="G3083" i="3" l="1"/>
  <c r="D3084" i="3"/>
  <c r="E3084" i="3" s="1"/>
  <c r="I3082" i="3"/>
  <c r="H3082" i="3"/>
  <c r="D3085" i="3" l="1"/>
  <c r="E3085" i="3" s="1"/>
  <c r="G3084" i="3"/>
  <c r="H3083" i="3"/>
  <c r="I3083" i="3"/>
  <c r="H3084" i="3" l="1"/>
  <c r="I3084" i="3"/>
  <c r="G3085" i="3"/>
  <c r="D3086" i="3"/>
  <c r="E3086" i="3" s="1"/>
  <c r="D3087" i="3" l="1"/>
  <c r="E3087" i="3" s="1"/>
  <c r="G3086" i="3"/>
  <c r="H3085" i="3"/>
  <c r="I3085" i="3"/>
  <c r="H3086" i="3" l="1"/>
  <c r="I3086" i="3"/>
  <c r="G3087" i="3"/>
  <c r="D3088" i="3"/>
  <c r="E3088" i="3" s="1"/>
  <c r="G3088" i="3" l="1"/>
  <c r="D3089" i="3"/>
  <c r="E3089" i="3" s="1"/>
  <c r="I3087" i="3"/>
  <c r="H3087" i="3"/>
  <c r="D3090" i="3" l="1"/>
  <c r="E3090" i="3" s="1"/>
  <c r="G3089" i="3"/>
  <c r="H3088" i="3"/>
  <c r="I3088" i="3"/>
  <c r="H3089" i="3" l="1"/>
  <c r="I3089" i="3"/>
  <c r="G3090" i="3"/>
  <c r="D3091" i="3"/>
  <c r="E3091" i="3" s="1"/>
  <c r="G3091" i="3" l="1"/>
  <c r="D3092" i="3"/>
  <c r="E3092" i="3" s="1"/>
  <c r="I3090" i="3"/>
  <c r="H3090" i="3"/>
  <c r="D3093" i="3" l="1"/>
  <c r="E3093" i="3" s="1"/>
  <c r="G3092" i="3"/>
  <c r="H3091" i="3"/>
  <c r="I3091" i="3"/>
  <c r="H3092" i="3" l="1"/>
  <c r="I3092" i="3"/>
  <c r="G3093" i="3"/>
  <c r="D3094" i="3"/>
  <c r="E3094" i="3" s="1"/>
  <c r="G3094" i="3" l="1"/>
  <c r="D3095" i="3"/>
  <c r="E3095" i="3" s="1"/>
  <c r="H3093" i="3"/>
  <c r="I3093" i="3"/>
  <c r="D3096" i="3" l="1"/>
  <c r="E3096" i="3" s="1"/>
  <c r="G3095" i="3"/>
  <c r="H3094" i="3"/>
  <c r="I3094" i="3"/>
  <c r="I3095" i="3" l="1"/>
  <c r="H3095" i="3"/>
  <c r="G3096" i="3"/>
  <c r="D3097" i="3"/>
  <c r="E3097" i="3" s="1"/>
  <c r="D3098" i="3" l="1"/>
  <c r="E3098" i="3" s="1"/>
  <c r="G3097" i="3"/>
  <c r="I3096" i="3"/>
  <c r="H3096" i="3"/>
  <c r="H3097" i="3" l="1"/>
  <c r="I3097" i="3"/>
  <c r="D3099" i="3"/>
  <c r="E3099" i="3" s="1"/>
  <c r="G3098" i="3"/>
  <c r="H3098" i="3" l="1"/>
  <c r="I3098" i="3"/>
  <c r="G3099" i="3"/>
  <c r="D3100" i="3"/>
  <c r="E3100" i="3" s="1"/>
  <c r="D3101" i="3" l="1"/>
  <c r="E3101" i="3" s="1"/>
  <c r="G3100" i="3"/>
  <c r="H3099" i="3"/>
  <c r="I3099" i="3"/>
  <c r="H3100" i="3" l="1"/>
  <c r="I3100" i="3"/>
  <c r="G3101" i="3"/>
  <c r="D3102" i="3"/>
  <c r="E3102" i="3" s="1"/>
  <c r="G3102" i="3" l="1"/>
  <c r="D3103" i="3"/>
  <c r="E3103" i="3" s="1"/>
  <c r="H3101" i="3"/>
  <c r="I3101" i="3"/>
  <c r="D3104" i="3" l="1"/>
  <c r="E3104" i="3" s="1"/>
  <c r="G3103" i="3"/>
  <c r="H3102" i="3"/>
  <c r="I3102" i="3"/>
  <c r="I3103" i="3" l="1"/>
  <c r="H3103" i="3"/>
  <c r="G3104" i="3"/>
  <c r="D3105" i="3"/>
  <c r="E3105" i="3" s="1"/>
  <c r="G3105" i="3" l="1"/>
  <c r="D3106" i="3"/>
  <c r="E3106" i="3" s="1"/>
  <c r="H3104" i="3"/>
  <c r="I3104" i="3"/>
  <c r="G3106" i="3" l="1"/>
  <c r="D3107" i="3"/>
  <c r="E3107" i="3" s="1"/>
  <c r="H3105" i="3"/>
  <c r="I3105" i="3"/>
  <c r="G3107" i="3" l="1"/>
  <c r="D3108" i="3"/>
  <c r="E3108" i="3" s="1"/>
  <c r="I3106" i="3"/>
  <c r="H3106" i="3"/>
  <c r="D3109" i="3" l="1"/>
  <c r="E3109" i="3" s="1"/>
  <c r="G3108" i="3"/>
  <c r="H3107" i="3"/>
  <c r="I3107" i="3"/>
  <c r="H3108" i="3" l="1"/>
  <c r="I3108" i="3"/>
  <c r="D3110" i="3"/>
  <c r="E3110" i="3" s="1"/>
  <c r="G3109" i="3"/>
  <c r="H3109" i="3" l="1"/>
  <c r="I3109" i="3"/>
  <c r="G3110" i="3"/>
  <c r="D3111" i="3"/>
  <c r="E3111" i="3" s="1"/>
  <c r="D3112" i="3" l="1"/>
  <c r="E3112" i="3" s="1"/>
  <c r="G3111" i="3"/>
  <c r="H3110" i="3"/>
  <c r="I3110" i="3"/>
  <c r="I3111" i="3" l="1"/>
  <c r="H3111" i="3"/>
  <c r="D3113" i="3"/>
  <c r="E3113" i="3" s="1"/>
  <c r="G3112" i="3"/>
  <c r="D3114" i="3" l="1"/>
  <c r="E3114" i="3" s="1"/>
  <c r="G3113" i="3"/>
  <c r="H3112" i="3"/>
  <c r="I3112" i="3"/>
  <c r="H3113" i="3" l="1"/>
  <c r="I3113" i="3"/>
  <c r="G3114" i="3"/>
  <c r="D3115" i="3"/>
  <c r="E3115" i="3" s="1"/>
  <c r="G3115" i="3" l="1"/>
  <c r="D3116" i="3"/>
  <c r="E3116" i="3" s="1"/>
  <c r="I3114" i="3"/>
  <c r="H3114" i="3"/>
  <c r="D3117" i="3" l="1"/>
  <c r="E3117" i="3" s="1"/>
  <c r="G3116" i="3"/>
  <c r="H3115" i="3"/>
  <c r="I3115" i="3"/>
  <c r="H3116" i="3" l="1"/>
  <c r="I3116" i="3"/>
  <c r="G3117" i="3"/>
  <c r="D3118" i="3"/>
  <c r="E3118" i="3" s="1"/>
  <c r="G3118" i="3" l="1"/>
  <c r="D3119" i="3"/>
  <c r="E3119" i="3" s="1"/>
  <c r="H3117" i="3"/>
  <c r="I3117" i="3"/>
  <c r="D3120" i="3" l="1"/>
  <c r="E3120" i="3" s="1"/>
  <c r="G3119" i="3"/>
  <c r="H3118" i="3"/>
  <c r="I3118" i="3"/>
  <c r="I3119" i="3" l="1"/>
  <c r="H3119" i="3"/>
  <c r="D3121" i="3"/>
  <c r="E3121" i="3" s="1"/>
  <c r="G3120" i="3"/>
  <c r="H3120" i="3" l="1"/>
  <c r="I3120" i="3"/>
  <c r="G3121" i="3"/>
  <c r="D3122" i="3"/>
  <c r="E3122" i="3" s="1"/>
  <c r="G3122" i="3" l="1"/>
  <c r="D3123" i="3"/>
  <c r="E3123" i="3" s="1"/>
  <c r="H3121" i="3"/>
  <c r="I3121" i="3"/>
  <c r="G3123" i="3" l="1"/>
  <c r="D3124" i="3"/>
  <c r="E3124" i="3" s="1"/>
  <c r="I3122" i="3"/>
  <c r="H3122" i="3"/>
  <c r="D3125" i="3" l="1"/>
  <c r="E3125" i="3" s="1"/>
  <c r="G3124" i="3"/>
  <c r="H3123" i="3"/>
  <c r="I3123" i="3"/>
  <c r="H3124" i="3" l="1"/>
  <c r="I3124" i="3"/>
  <c r="G3125" i="3"/>
  <c r="D3126" i="3"/>
  <c r="E3126" i="3" s="1"/>
  <c r="H3125" i="3" l="1"/>
  <c r="I3125" i="3"/>
  <c r="G3126" i="3"/>
  <c r="D3127" i="3"/>
  <c r="E3127" i="3" s="1"/>
  <c r="I3126" i="3" l="1"/>
  <c r="H3126" i="3"/>
  <c r="G3127" i="3"/>
  <c r="D3128" i="3"/>
  <c r="E3128" i="3" s="1"/>
  <c r="I3127" i="3" l="1"/>
  <c r="H3127" i="3"/>
  <c r="D3129" i="3"/>
  <c r="E3129" i="3" s="1"/>
  <c r="G3128" i="3"/>
  <c r="H3128" i="3" l="1"/>
  <c r="I3128" i="3"/>
  <c r="D3130" i="3"/>
  <c r="E3130" i="3" s="1"/>
  <c r="G3129" i="3"/>
  <c r="H3129" i="3" l="1"/>
  <c r="I3129" i="3"/>
  <c r="D3131" i="3"/>
  <c r="E3131" i="3" s="1"/>
  <c r="G3130" i="3"/>
  <c r="G3131" i="3" l="1"/>
  <c r="D3132" i="3"/>
  <c r="E3132" i="3" s="1"/>
  <c r="H3130" i="3"/>
  <c r="I3130" i="3"/>
  <c r="D3133" i="3" l="1"/>
  <c r="E3133" i="3" s="1"/>
  <c r="G3132" i="3"/>
  <c r="I3131" i="3"/>
  <c r="H3131" i="3"/>
  <c r="H3132" i="3" l="1"/>
  <c r="I3132" i="3"/>
  <c r="G3133" i="3"/>
  <c r="D3134" i="3"/>
  <c r="E3134" i="3" s="1"/>
  <c r="G3134" i="3" l="1"/>
  <c r="D3135" i="3"/>
  <c r="E3135" i="3" s="1"/>
  <c r="H3133" i="3"/>
  <c r="I3133" i="3"/>
  <c r="D3136" i="3" l="1"/>
  <c r="E3136" i="3" s="1"/>
  <c r="G3135" i="3"/>
  <c r="H3134" i="3"/>
  <c r="I3134" i="3"/>
  <c r="I3135" i="3" l="1"/>
  <c r="H3135" i="3"/>
  <c r="D3137" i="3"/>
  <c r="E3137" i="3" s="1"/>
  <c r="G3136" i="3"/>
  <c r="D3138" i="3" l="1"/>
  <c r="E3138" i="3" s="1"/>
  <c r="G3137" i="3"/>
  <c r="H3136" i="3"/>
  <c r="I3136" i="3"/>
  <c r="I3137" i="3" l="1"/>
  <c r="H3137" i="3"/>
  <c r="D3139" i="3"/>
  <c r="E3139" i="3" s="1"/>
  <c r="G3138" i="3"/>
  <c r="I3138" i="3" l="1"/>
  <c r="H3138" i="3"/>
  <c r="G3139" i="3"/>
  <c r="D3140" i="3"/>
  <c r="E3140" i="3" s="1"/>
  <c r="D3141" i="3" l="1"/>
  <c r="E3141" i="3" s="1"/>
  <c r="G3140" i="3"/>
  <c r="H3139" i="3"/>
  <c r="I3139" i="3"/>
  <c r="H3140" i="3" l="1"/>
  <c r="I3140" i="3"/>
  <c r="G3141" i="3"/>
  <c r="D3142" i="3"/>
  <c r="E3142" i="3" s="1"/>
  <c r="G3142" i="3" l="1"/>
  <c r="D3143" i="3"/>
  <c r="E3143" i="3" s="1"/>
  <c r="H3141" i="3"/>
  <c r="I3141" i="3"/>
  <c r="D3144" i="3" l="1"/>
  <c r="E3144" i="3" s="1"/>
  <c r="G3143" i="3"/>
  <c r="H3142" i="3"/>
  <c r="I3142" i="3"/>
  <c r="H3143" i="3" l="1"/>
  <c r="I3143" i="3"/>
  <c r="G3144" i="3"/>
  <c r="D3145" i="3"/>
  <c r="E3145" i="3" s="1"/>
  <c r="G3145" i="3" l="1"/>
  <c r="D3146" i="3"/>
  <c r="E3146" i="3" s="1"/>
  <c r="H3144" i="3"/>
  <c r="I3144" i="3"/>
  <c r="D3147" i="3" l="1"/>
  <c r="E3147" i="3" s="1"/>
  <c r="G3146" i="3"/>
  <c r="H3145" i="3"/>
  <c r="I3145" i="3"/>
  <c r="H3146" i="3" l="1"/>
  <c r="I3146" i="3"/>
  <c r="D3148" i="3"/>
  <c r="E3148" i="3" s="1"/>
  <c r="G3147" i="3"/>
  <c r="H3147" i="3" l="1"/>
  <c r="I3147" i="3"/>
  <c r="D3149" i="3"/>
  <c r="E3149" i="3" s="1"/>
  <c r="G3148" i="3"/>
  <c r="H3148" i="3" l="1"/>
  <c r="I3148" i="3"/>
  <c r="D3150" i="3"/>
  <c r="E3150" i="3" s="1"/>
  <c r="G3149" i="3"/>
  <c r="I3149" i="3" l="1"/>
  <c r="H3149" i="3"/>
  <c r="D3151" i="3"/>
  <c r="E3151" i="3" s="1"/>
  <c r="G3150" i="3"/>
  <c r="H3150" i="3" l="1"/>
  <c r="I3150" i="3"/>
  <c r="G3151" i="3"/>
  <c r="D3152" i="3"/>
  <c r="E3152" i="3" s="1"/>
  <c r="G3152" i="3" l="1"/>
  <c r="D3153" i="3"/>
  <c r="E3153" i="3" s="1"/>
  <c r="H3151" i="3"/>
  <c r="I3151" i="3"/>
  <c r="D3154" i="3" l="1"/>
  <c r="E3154" i="3" s="1"/>
  <c r="G3153" i="3"/>
  <c r="H3152" i="3"/>
  <c r="I3152" i="3"/>
  <c r="I3153" i="3" l="1"/>
  <c r="H3153" i="3"/>
  <c r="D3155" i="3"/>
  <c r="E3155" i="3" s="1"/>
  <c r="G3154" i="3"/>
  <c r="D3156" i="3" l="1"/>
  <c r="E3156" i="3" s="1"/>
  <c r="G3155" i="3"/>
  <c r="H3154" i="3"/>
  <c r="I3154" i="3"/>
  <c r="H3155" i="3" l="1"/>
  <c r="I3155" i="3"/>
  <c r="D3157" i="3"/>
  <c r="E3157" i="3" s="1"/>
  <c r="G3156" i="3"/>
  <c r="H3156" i="3" l="1"/>
  <c r="I3156" i="3"/>
  <c r="D3158" i="3"/>
  <c r="E3158" i="3" s="1"/>
  <c r="G3157" i="3"/>
  <c r="I3157" i="3" l="1"/>
  <c r="H3157" i="3"/>
  <c r="D3159" i="3"/>
  <c r="E3159" i="3" s="1"/>
  <c r="G3158" i="3"/>
  <c r="H3158" i="3" l="1"/>
  <c r="I3158" i="3"/>
  <c r="D3160" i="3"/>
  <c r="E3160" i="3" s="1"/>
  <c r="G3159" i="3"/>
  <c r="H3159" i="3" l="1"/>
  <c r="I3159" i="3"/>
  <c r="D3161" i="3"/>
  <c r="E3161" i="3" s="1"/>
  <c r="G3160" i="3"/>
  <c r="G3161" i="3" l="1"/>
  <c r="D3162" i="3"/>
  <c r="E3162" i="3" s="1"/>
  <c r="I3160" i="3"/>
  <c r="H3160" i="3"/>
  <c r="D3163" i="3" l="1"/>
  <c r="E3163" i="3" s="1"/>
  <c r="G3162" i="3"/>
  <c r="H3161" i="3"/>
  <c r="I3161" i="3"/>
  <c r="H3162" i="3" l="1"/>
  <c r="I3162" i="3"/>
  <c r="D3164" i="3"/>
  <c r="E3164" i="3" s="1"/>
  <c r="G3163" i="3"/>
  <c r="H3163" i="3" l="1"/>
  <c r="I3163" i="3"/>
  <c r="D3165" i="3"/>
  <c r="E3165" i="3" s="1"/>
  <c r="G3164" i="3"/>
  <c r="D3166" i="3" l="1"/>
  <c r="E3166" i="3" s="1"/>
  <c r="G3165" i="3"/>
  <c r="H3164" i="3"/>
  <c r="I3164" i="3"/>
  <c r="I3165" i="3" l="1"/>
  <c r="H3165" i="3"/>
  <c r="D3167" i="3"/>
  <c r="E3167" i="3" s="1"/>
  <c r="G3166" i="3"/>
  <c r="H3166" i="3" l="1"/>
  <c r="I3166" i="3"/>
  <c r="G3167" i="3"/>
  <c r="D3168" i="3"/>
  <c r="E3168" i="3" s="1"/>
  <c r="G3168" i="3" l="1"/>
  <c r="D3169" i="3"/>
  <c r="E3169" i="3" s="1"/>
  <c r="H3167" i="3"/>
  <c r="I3167" i="3"/>
  <c r="G3169" i="3" l="1"/>
  <c r="D3170" i="3"/>
  <c r="E3170" i="3" s="1"/>
  <c r="H3168" i="3"/>
  <c r="I3168" i="3"/>
  <c r="D3171" i="3" l="1"/>
  <c r="E3171" i="3" s="1"/>
  <c r="G3170" i="3"/>
  <c r="I3169" i="3"/>
  <c r="H3169" i="3"/>
  <c r="H3170" i="3" l="1"/>
  <c r="I3170" i="3"/>
  <c r="D3172" i="3"/>
  <c r="E3172" i="3" s="1"/>
  <c r="G3171" i="3"/>
  <c r="H3171" i="3" l="1"/>
  <c r="I3171" i="3"/>
  <c r="D3173" i="3"/>
  <c r="E3173" i="3" s="1"/>
  <c r="G3172" i="3"/>
  <c r="H3172" i="3" l="1"/>
  <c r="I3172" i="3"/>
  <c r="D3174" i="3"/>
  <c r="E3174" i="3" s="1"/>
  <c r="G3173" i="3"/>
  <c r="I3173" i="3" l="1"/>
  <c r="H3173" i="3"/>
  <c r="D3175" i="3"/>
  <c r="E3175" i="3" s="1"/>
  <c r="G3174" i="3"/>
  <c r="H3174" i="3" l="1"/>
  <c r="I3174" i="3"/>
  <c r="D3176" i="3"/>
  <c r="E3176" i="3" s="1"/>
  <c r="G3175" i="3"/>
  <c r="H3175" i="3" l="1"/>
  <c r="I3175" i="3"/>
  <c r="D3177" i="3"/>
  <c r="E3177" i="3" s="1"/>
  <c r="G3176" i="3"/>
  <c r="I3176" i="3" l="1"/>
  <c r="H3176" i="3"/>
  <c r="G3177" i="3"/>
  <c r="D3178" i="3"/>
  <c r="E3178" i="3" s="1"/>
  <c r="D3179" i="3" l="1"/>
  <c r="E3179" i="3" s="1"/>
  <c r="G3178" i="3"/>
  <c r="H3177" i="3"/>
  <c r="I3177" i="3"/>
  <c r="H3178" i="3" l="1"/>
  <c r="I3178" i="3"/>
  <c r="D3180" i="3"/>
  <c r="E3180" i="3" s="1"/>
  <c r="G3179" i="3"/>
  <c r="D3181" i="3" l="1"/>
  <c r="E3181" i="3" s="1"/>
  <c r="G3180" i="3"/>
  <c r="H3179" i="3"/>
  <c r="I3179" i="3"/>
  <c r="H3180" i="3" l="1"/>
  <c r="I3180" i="3"/>
  <c r="D3182" i="3"/>
  <c r="E3182" i="3" s="1"/>
  <c r="G3181" i="3"/>
  <c r="I3181" i="3" l="1"/>
  <c r="H3181" i="3"/>
  <c r="D3183" i="3"/>
  <c r="E3183" i="3" s="1"/>
  <c r="G3182" i="3"/>
  <c r="I3182" i="3" l="1"/>
  <c r="H3182" i="3"/>
  <c r="D3184" i="3"/>
  <c r="E3184" i="3" s="1"/>
  <c r="G3183" i="3"/>
  <c r="G3184" i="3" l="1"/>
  <c r="D3185" i="3"/>
  <c r="E3185" i="3" s="1"/>
  <c r="H3183" i="3"/>
  <c r="I3183" i="3"/>
  <c r="G3185" i="3" l="1"/>
  <c r="D3186" i="3"/>
  <c r="E3186" i="3" s="1"/>
  <c r="I3184" i="3"/>
  <c r="H3184" i="3"/>
  <c r="D3187" i="3" l="1"/>
  <c r="E3187" i="3" s="1"/>
  <c r="G3186" i="3"/>
  <c r="H3185" i="3"/>
  <c r="I3185" i="3"/>
  <c r="H3186" i="3" l="1"/>
  <c r="I3186" i="3"/>
  <c r="D3188" i="3"/>
  <c r="E3188" i="3" s="1"/>
  <c r="G3187" i="3"/>
  <c r="H3187" i="3" l="1"/>
  <c r="I3187" i="3"/>
  <c r="D3189" i="3"/>
  <c r="E3189" i="3" s="1"/>
  <c r="G3188" i="3"/>
  <c r="H3188" i="3" l="1"/>
  <c r="I3188" i="3"/>
  <c r="D3190" i="3"/>
  <c r="E3190" i="3" s="1"/>
  <c r="G3189" i="3"/>
  <c r="I3189" i="3" l="1"/>
  <c r="H3189" i="3"/>
  <c r="D3191" i="3"/>
  <c r="E3191" i="3" s="1"/>
  <c r="G3190" i="3"/>
  <c r="H3190" i="3" l="1"/>
  <c r="I3190" i="3"/>
  <c r="G3191" i="3"/>
  <c r="D3192" i="3"/>
  <c r="E3192" i="3" s="1"/>
  <c r="G3192" i="3" l="1"/>
  <c r="D3193" i="3"/>
  <c r="E3193" i="3" s="1"/>
  <c r="H3191" i="3"/>
  <c r="I3191" i="3"/>
  <c r="G3193" i="3" l="1"/>
  <c r="D3194" i="3"/>
  <c r="E3194" i="3" s="1"/>
  <c r="H3192" i="3"/>
  <c r="I3192" i="3"/>
  <c r="D3195" i="3" l="1"/>
  <c r="E3195" i="3" s="1"/>
  <c r="G3194" i="3"/>
  <c r="H3193" i="3"/>
  <c r="I3193" i="3"/>
  <c r="H3194" i="3" l="1"/>
  <c r="I3194" i="3"/>
  <c r="D3196" i="3"/>
  <c r="E3196" i="3" s="1"/>
  <c r="G3195" i="3"/>
  <c r="H3195" i="3" l="1"/>
  <c r="I3195" i="3"/>
  <c r="D3197" i="3"/>
  <c r="E3197" i="3" s="1"/>
  <c r="G3196" i="3"/>
  <c r="D3198" i="3" l="1"/>
  <c r="E3198" i="3" s="1"/>
  <c r="G3197" i="3"/>
  <c r="H3196" i="3"/>
  <c r="I3196" i="3"/>
  <c r="I3197" i="3" l="1"/>
  <c r="H3197" i="3"/>
  <c r="D3199" i="3"/>
  <c r="E3199" i="3" s="1"/>
  <c r="G3198" i="3"/>
  <c r="H3198" i="3" l="1"/>
  <c r="I3198" i="3"/>
  <c r="D3200" i="3"/>
  <c r="E3200" i="3" s="1"/>
  <c r="G3199" i="3"/>
  <c r="H3199" i="3" l="1"/>
  <c r="I3199" i="3"/>
  <c r="G3200" i="3"/>
  <c r="D3201" i="3"/>
  <c r="E3201" i="3" s="1"/>
  <c r="G3201" i="3" l="1"/>
  <c r="D3202" i="3"/>
  <c r="E3202" i="3" s="1"/>
  <c r="I3200" i="3"/>
  <c r="H3200" i="3"/>
  <c r="D3203" i="3" l="1"/>
  <c r="E3203" i="3" s="1"/>
  <c r="G3202" i="3"/>
  <c r="H3201" i="3"/>
  <c r="I3201" i="3"/>
  <c r="H3202" i="3" l="1"/>
  <c r="I3202" i="3"/>
  <c r="G3203" i="3"/>
  <c r="D3204" i="3"/>
  <c r="E3204" i="3" s="1"/>
  <c r="D3205" i="3" l="1"/>
  <c r="E3205" i="3" s="1"/>
  <c r="G3204" i="3"/>
  <c r="H3203" i="3"/>
  <c r="I3203" i="3"/>
  <c r="H3204" i="3" l="1"/>
  <c r="I3204" i="3"/>
  <c r="D3206" i="3"/>
  <c r="E3206" i="3" s="1"/>
  <c r="G3205" i="3"/>
  <c r="D3207" i="3" l="1"/>
  <c r="E3207" i="3" s="1"/>
  <c r="G3206" i="3"/>
  <c r="I3205" i="3"/>
  <c r="H3205" i="3"/>
  <c r="H3206" i="3" l="1"/>
  <c r="I3206" i="3"/>
  <c r="D3208" i="3"/>
  <c r="E3208" i="3" s="1"/>
  <c r="G3207" i="3"/>
  <c r="H3207" i="3" l="1"/>
  <c r="I3207" i="3"/>
  <c r="G3208" i="3"/>
  <c r="D3209" i="3"/>
  <c r="E3209" i="3" s="1"/>
  <c r="G3209" i="3" l="1"/>
  <c r="D3210" i="3"/>
  <c r="E3210" i="3" s="1"/>
  <c r="H3208" i="3"/>
  <c r="I3208" i="3"/>
  <c r="D3211" i="3" l="1"/>
  <c r="E3211" i="3" s="1"/>
  <c r="G3210" i="3"/>
  <c r="H3209" i="3"/>
  <c r="I3209" i="3"/>
  <c r="H3210" i="3" l="1"/>
  <c r="I3210" i="3"/>
  <c r="G3211" i="3"/>
  <c r="D3212" i="3"/>
  <c r="E3212" i="3" s="1"/>
  <c r="D3213" i="3" l="1"/>
  <c r="E3213" i="3" s="1"/>
  <c r="G3212" i="3"/>
  <c r="H3211" i="3"/>
  <c r="I3211" i="3"/>
  <c r="H3212" i="3" l="1"/>
  <c r="I3212" i="3"/>
  <c r="G3213" i="3"/>
  <c r="D3214" i="3"/>
  <c r="E3214" i="3" s="1"/>
  <c r="H3213" i="3" l="1"/>
  <c r="I3213" i="3"/>
  <c r="D3215" i="3"/>
  <c r="E3215" i="3" s="1"/>
  <c r="G3214" i="3"/>
  <c r="H3214" i="3" l="1"/>
  <c r="I3214" i="3"/>
  <c r="D3216" i="3"/>
  <c r="E3216" i="3" s="1"/>
  <c r="G3215" i="3"/>
  <c r="H3215" i="3" l="1"/>
  <c r="I3215" i="3"/>
  <c r="G3216" i="3"/>
  <c r="D3217" i="3"/>
  <c r="E3217" i="3" s="1"/>
  <c r="G3217" i="3" l="1"/>
  <c r="D3218" i="3"/>
  <c r="E3218" i="3" s="1"/>
  <c r="I3216" i="3"/>
  <c r="H3216" i="3"/>
  <c r="D3219" i="3" l="1"/>
  <c r="E3219" i="3" s="1"/>
  <c r="G3218" i="3"/>
  <c r="H3217" i="3"/>
  <c r="I3217" i="3"/>
  <c r="H3218" i="3" l="1"/>
  <c r="I3218" i="3"/>
  <c r="D3220" i="3"/>
  <c r="E3220" i="3" s="1"/>
  <c r="G3219" i="3"/>
  <c r="H3219" i="3" l="1"/>
  <c r="I3219" i="3"/>
  <c r="D3221" i="3"/>
  <c r="E3221" i="3" s="1"/>
  <c r="G3220" i="3"/>
  <c r="H3220" i="3" l="1"/>
  <c r="I3220" i="3"/>
  <c r="D3222" i="3"/>
  <c r="E3222" i="3" s="1"/>
  <c r="G3221" i="3"/>
  <c r="I3221" i="3" l="1"/>
  <c r="H3221" i="3"/>
  <c r="D3223" i="3"/>
  <c r="E3223" i="3" s="1"/>
  <c r="G3222" i="3"/>
  <c r="D3224" i="3" l="1"/>
  <c r="E3224" i="3" s="1"/>
  <c r="G3223" i="3"/>
  <c r="H3222" i="3"/>
  <c r="I3222" i="3"/>
  <c r="H3223" i="3" l="1"/>
  <c r="I3223" i="3"/>
  <c r="G3224" i="3"/>
  <c r="D3225" i="3"/>
  <c r="E3225" i="3" s="1"/>
  <c r="G3225" i="3" l="1"/>
  <c r="D3226" i="3"/>
  <c r="E3226" i="3" s="1"/>
  <c r="H3224" i="3"/>
  <c r="I3224" i="3"/>
  <c r="D3227" i="3" l="1"/>
  <c r="E3227" i="3" s="1"/>
  <c r="G3226" i="3"/>
  <c r="H3225" i="3"/>
  <c r="I3225" i="3"/>
  <c r="H3226" i="3" l="1"/>
  <c r="I3226" i="3"/>
  <c r="D3228" i="3"/>
  <c r="E3228" i="3" s="1"/>
  <c r="G3227" i="3"/>
  <c r="H3227" i="3" l="1"/>
  <c r="I3227" i="3"/>
  <c r="D3229" i="3"/>
  <c r="E3229" i="3" s="1"/>
  <c r="G3228" i="3"/>
  <c r="H3228" i="3" l="1"/>
  <c r="I3228" i="3"/>
  <c r="D3230" i="3"/>
  <c r="E3230" i="3" s="1"/>
  <c r="G3229" i="3"/>
  <c r="I3229" i="3" l="1"/>
  <c r="H3229" i="3"/>
  <c r="D3231" i="3"/>
  <c r="E3231" i="3" s="1"/>
  <c r="G3230" i="3"/>
  <c r="H3230" i="3" l="1"/>
  <c r="I3230" i="3"/>
  <c r="D3232" i="3"/>
  <c r="E3232" i="3" s="1"/>
  <c r="G3231" i="3"/>
  <c r="H3231" i="3" l="1"/>
  <c r="I3231" i="3"/>
  <c r="G3232" i="3"/>
  <c r="D3233" i="3"/>
  <c r="E3233" i="3" s="1"/>
  <c r="G3233" i="3" l="1"/>
  <c r="D3234" i="3"/>
  <c r="E3234" i="3" s="1"/>
  <c r="H3232" i="3"/>
  <c r="I3232" i="3"/>
  <c r="D3235" i="3" l="1"/>
  <c r="E3235" i="3" s="1"/>
  <c r="G3234" i="3"/>
  <c r="H3233" i="3"/>
  <c r="I3233" i="3"/>
  <c r="H3234" i="3" l="1"/>
  <c r="I3234" i="3"/>
  <c r="G3235" i="3"/>
  <c r="D3236" i="3"/>
  <c r="E3236" i="3" s="1"/>
  <c r="D3237" i="3" l="1"/>
  <c r="E3237" i="3" s="1"/>
  <c r="G3236" i="3"/>
  <c r="H3235" i="3"/>
  <c r="I3235" i="3"/>
  <c r="H3236" i="3" l="1"/>
  <c r="I3236" i="3"/>
  <c r="G3237" i="3"/>
  <c r="D3238" i="3"/>
  <c r="E3238" i="3" s="1"/>
  <c r="D3239" i="3" l="1"/>
  <c r="E3239" i="3" s="1"/>
  <c r="G3238" i="3"/>
  <c r="I3237" i="3"/>
  <c r="H3237" i="3"/>
  <c r="H3238" i="3" l="1"/>
  <c r="I3238" i="3"/>
  <c r="D3240" i="3"/>
  <c r="E3240" i="3" s="1"/>
  <c r="G3239" i="3"/>
  <c r="H3239" i="3" l="1"/>
  <c r="I3239" i="3"/>
  <c r="G3240" i="3"/>
  <c r="D3241" i="3"/>
  <c r="E3241" i="3" s="1"/>
  <c r="G3241" i="3" l="1"/>
  <c r="D3242" i="3"/>
  <c r="E3242" i="3" s="1"/>
  <c r="H3240" i="3"/>
  <c r="I3240" i="3"/>
  <c r="D3243" i="3" l="1"/>
  <c r="E3243" i="3" s="1"/>
  <c r="G3242" i="3"/>
  <c r="H3241" i="3"/>
  <c r="I3241" i="3"/>
  <c r="H3242" i="3" l="1"/>
  <c r="I3242" i="3"/>
  <c r="D3244" i="3"/>
  <c r="E3244" i="3" s="1"/>
  <c r="G3243" i="3"/>
  <c r="H3243" i="3" l="1"/>
  <c r="I3243" i="3"/>
  <c r="D3245" i="3"/>
  <c r="E3245" i="3" s="1"/>
  <c r="G3244" i="3"/>
  <c r="H3244" i="3" l="1"/>
  <c r="I3244" i="3"/>
  <c r="D3246" i="3"/>
  <c r="E3246" i="3" s="1"/>
  <c r="G3245" i="3"/>
  <c r="D3247" i="3" l="1"/>
  <c r="E3247" i="3" s="1"/>
  <c r="G3246" i="3"/>
  <c r="I3245" i="3"/>
  <c r="H3245" i="3"/>
  <c r="H3246" i="3" l="1"/>
  <c r="I3246" i="3"/>
  <c r="D3248" i="3"/>
  <c r="E3248" i="3" s="1"/>
  <c r="G3247" i="3"/>
  <c r="G3248" i="3" l="1"/>
  <c r="D3249" i="3"/>
  <c r="E3249" i="3" s="1"/>
  <c r="H3247" i="3"/>
  <c r="I3247" i="3"/>
  <c r="G3249" i="3" l="1"/>
  <c r="D3250" i="3"/>
  <c r="E3250" i="3" s="1"/>
  <c r="H3248" i="3"/>
  <c r="I3248" i="3"/>
  <c r="D3251" i="3" l="1"/>
  <c r="E3251" i="3" s="1"/>
  <c r="G3250" i="3"/>
  <c r="H3249" i="3"/>
  <c r="I3249" i="3"/>
  <c r="H3250" i="3" l="1"/>
  <c r="I3250" i="3"/>
  <c r="D3252" i="3"/>
  <c r="E3252" i="3" s="1"/>
  <c r="G3251" i="3"/>
  <c r="H3251" i="3" l="1"/>
  <c r="I3251" i="3"/>
  <c r="G3252" i="3"/>
  <c r="D3253" i="3"/>
  <c r="E3253" i="3" s="1"/>
  <c r="H3252" i="3" l="1"/>
  <c r="I3252" i="3"/>
  <c r="D3254" i="3"/>
  <c r="E3254" i="3" s="1"/>
  <c r="G3253" i="3"/>
  <c r="I3253" i="3" l="1"/>
  <c r="H3253" i="3"/>
  <c r="D3255" i="3"/>
  <c r="E3255" i="3" s="1"/>
  <c r="G3254" i="3"/>
  <c r="H3254" i="3" l="1"/>
  <c r="I3254" i="3"/>
  <c r="D3256" i="3"/>
  <c r="E3256" i="3" s="1"/>
  <c r="G3255" i="3"/>
  <c r="H3255" i="3" l="1"/>
  <c r="I3255" i="3"/>
  <c r="G3256" i="3"/>
  <c r="D3257" i="3"/>
  <c r="E3257" i="3" s="1"/>
  <c r="G3257" i="3" l="1"/>
  <c r="D3258" i="3"/>
  <c r="E3258" i="3" s="1"/>
  <c r="H3256" i="3"/>
  <c r="I3256" i="3"/>
  <c r="D3259" i="3" l="1"/>
  <c r="E3259" i="3" s="1"/>
  <c r="G3258" i="3"/>
  <c r="H3257" i="3"/>
  <c r="I3257" i="3"/>
  <c r="H3258" i="3" l="1"/>
  <c r="I3258" i="3"/>
  <c r="G3259" i="3"/>
  <c r="D3260" i="3"/>
  <c r="E3260" i="3" s="1"/>
  <c r="D3261" i="3" l="1"/>
  <c r="E3261" i="3" s="1"/>
  <c r="G3260" i="3"/>
  <c r="H3259" i="3"/>
  <c r="I3259" i="3"/>
  <c r="H3260" i="3" l="1"/>
  <c r="I3260" i="3"/>
  <c r="D3262" i="3"/>
  <c r="E3262" i="3" s="1"/>
  <c r="G3261" i="3"/>
  <c r="I3261" i="3" l="1"/>
  <c r="H3261" i="3"/>
  <c r="G3262" i="3"/>
  <c r="D3263" i="3"/>
  <c r="E3263" i="3" s="1"/>
  <c r="D3264" i="3" l="1"/>
  <c r="E3264" i="3" s="1"/>
  <c r="G3263" i="3"/>
  <c r="H3262" i="3"/>
  <c r="I3262" i="3"/>
  <c r="H3263" i="3" l="1"/>
  <c r="I3263" i="3"/>
  <c r="G3264" i="3"/>
  <c r="D3265" i="3"/>
  <c r="E3265" i="3" s="1"/>
  <c r="G3265" i="3" l="1"/>
  <c r="D3266" i="3"/>
  <c r="E3266" i="3" s="1"/>
  <c r="H3264" i="3"/>
  <c r="I3264" i="3"/>
  <c r="D3267" i="3" l="1"/>
  <c r="E3267" i="3" s="1"/>
  <c r="G3266" i="3"/>
  <c r="H3265" i="3"/>
  <c r="I3265" i="3"/>
  <c r="H3266" i="3" l="1"/>
  <c r="I3266" i="3"/>
  <c r="G3267" i="3"/>
  <c r="D3268" i="3"/>
  <c r="E3268" i="3" s="1"/>
  <c r="H3267" i="3" l="1"/>
  <c r="I3267" i="3"/>
  <c r="D3269" i="3"/>
  <c r="E3269" i="3" s="1"/>
  <c r="G3268" i="3"/>
  <c r="H3268" i="3" l="1"/>
  <c r="I3268" i="3"/>
  <c r="D3270" i="3"/>
  <c r="E3270" i="3" s="1"/>
  <c r="G3269" i="3"/>
  <c r="I3269" i="3" l="1"/>
  <c r="H3269" i="3"/>
  <c r="D3271" i="3"/>
  <c r="E3271" i="3" s="1"/>
  <c r="G3270" i="3"/>
  <c r="H3270" i="3" l="1"/>
  <c r="I3270" i="3"/>
  <c r="D3272" i="3"/>
  <c r="E3272" i="3" s="1"/>
  <c r="G3271" i="3"/>
  <c r="H3271" i="3" l="1"/>
  <c r="I3271" i="3"/>
  <c r="G3272" i="3"/>
  <c r="D3273" i="3"/>
  <c r="E3273" i="3" s="1"/>
  <c r="G3273" i="3" l="1"/>
  <c r="D3274" i="3"/>
  <c r="E3274" i="3" s="1"/>
  <c r="H3272" i="3"/>
  <c r="I3272" i="3"/>
  <c r="D3275" i="3" l="1"/>
  <c r="E3275" i="3" s="1"/>
  <c r="G3274" i="3"/>
  <c r="H3273" i="3"/>
  <c r="I3273" i="3"/>
  <c r="H3274" i="3" l="1"/>
  <c r="I3274" i="3"/>
  <c r="D3276" i="3"/>
  <c r="E3276" i="3" s="1"/>
  <c r="G3275" i="3"/>
  <c r="H3275" i="3" l="1"/>
  <c r="I3275" i="3"/>
  <c r="D3277" i="3"/>
  <c r="E3277" i="3" s="1"/>
  <c r="G3276" i="3"/>
  <c r="I3276" i="3" l="1"/>
  <c r="H3276" i="3"/>
  <c r="D3278" i="3"/>
  <c r="E3278" i="3" s="1"/>
  <c r="G3277" i="3"/>
  <c r="H3277" i="3" l="1"/>
  <c r="I3277" i="3"/>
  <c r="D3279" i="3"/>
  <c r="E3279" i="3" s="1"/>
  <c r="G3278" i="3"/>
  <c r="H3278" i="3" l="1"/>
  <c r="I3278" i="3"/>
  <c r="G3279" i="3"/>
  <c r="D3280" i="3"/>
  <c r="E3280" i="3" s="1"/>
  <c r="G3280" i="3" l="1"/>
  <c r="D3281" i="3"/>
  <c r="E3281" i="3" s="1"/>
  <c r="H3279" i="3"/>
  <c r="I3279" i="3"/>
  <c r="D3282" i="3" l="1"/>
  <c r="E3282" i="3" s="1"/>
  <c r="G3281" i="3"/>
  <c r="I3280" i="3"/>
  <c r="H3280" i="3"/>
  <c r="H3281" i="3" l="1"/>
  <c r="I3281" i="3"/>
  <c r="D3283" i="3"/>
  <c r="E3283" i="3" s="1"/>
  <c r="G3282" i="3"/>
  <c r="H3282" i="3" l="1"/>
  <c r="I3282" i="3"/>
  <c r="G3283" i="3"/>
  <c r="D3284" i="3"/>
  <c r="E3284" i="3" s="1"/>
  <c r="H3283" i="3" l="1"/>
  <c r="I3283" i="3"/>
  <c r="D3285" i="3"/>
  <c r="E3285" i="3" s="1"/>
  <c r="G3284" i="3"/>
  <c r="I3284" i="3" l="1"/>
  <c r="H3284" i="3"/>
  <c r="D3286" i="3"/>
  <c r="E3286" i="3" s="1"/>
  <c r="G3285" i="3"/>
  <c r="H3285" i="3" l="1"/>
  <c r="I3285" i="3"/>
  <c r="D3287" i="3"/>
  <c r="E3287" i="3" s="1"/>
  <c r="G3286" i="3"/>
  <c r="H3286" i="3" l="1"/>
  <c r="I3286" i="3"/>
  <c r="G3287" i="3"/>
  <c r="D3288" i="3"/>
  <c r="E3288" i="3" s="1"/>
  <c r="G3288" i="3" l="1"/>
  <c r="D3289" i="3"/>
  <c r="E3289" i="3" s="1"/>
  <c r="H3287" i="3"/>
  <c r="I3287" i="3"/>
  <c r="D3290" i="3" l="1"/>
  <c r="E3290" i="3" s="1"/>
  <c r="G3289" i="3"/>
  <c r="I3288" i="3"/>
  <c r="H3288" i="3"/>
  <c r="H3289" i="3" l="1"/>
  <c r="I3289" i="3"/>
  <c r="D3291" i="3"/>
  <c r="E3291" i="3" s="1"/>
  <c r="G3290" i="3"/>
  <c r="I3290" i="3" l="1"/>
  <c r="H3290" i="3"/>
  <c r="G3291" i="3"/>
  <c r="D3292" i="3"/>
  <c r="E3292" i="3" s="1"/>
  <c r="H3291" i="3" l="1"/>
  <c r="I3291" i="3"/>
  <c r="D3293" i="3"/>
  <c r="E3293" i="3" s="1"/>
  <c r="G3292" i="3"/>
  <c r="I3292" i="3" l="1"/>
  <c r="H3292" i="3"/>
  <c r="D3294" i="3"/>
  <c r="E3294" i="3" s="1"/>
  <c r="G3293" i="3"/>
  <c r="H3293" i="3" l="1"/>
  <c r="I3293" i="3"/>
  <c r="D3295" i="3"/>
  <c r="E3295" i="3" s="1"/>
  <c r="G3294" i="3"/>
  <c r="H3294" i="3" l="1"/>
  <c r="I3294" i="3"/>
  <c r="D3296" i="3"/>
  <c r="E3296" i="3" s="1"/>
  <c r="G3295" i="3"/>
  <c r="H3295" i="3" l="1"/>
  <c r="I3295" i="3"/>
  <c r="G3296" i="3"/>
  <c r="D3297" i="3"/>
  <c r="E3297" i="3" s="1"/>
  <c r="D3298" i="3" l="1"/>
  <c r="E3298" i="3" s="1"/>
  <c r="G3297" i="3"/>
  <c r="I3296" i="3"/>
  <c r="H3296" i="3"/>
  <c r="H3297" i="3" l="1"/>
  <c r="I3297" i="3"/>
  <c r="D3299" i="3"/>
  <c r="E3299" i="3" s="1"/>
  <c r="G3298" i="3"/>
  <c r="G3299" i="3" l="1"/>
  <c r="D3300" i="3"/>
  <c r="E3300" i="3" s="1"/>
  <c r="I3298" i="3"/>
  <c r="H3298" i="3"/>
  <c r="D3301" i="3" l="1"/>
  <c r="E3301" i="3" s="1"/>
  <c r="G3300" i="3"/>
  <c r="H3299" i="3"/>
  <c r="I3299" i="3"/>
  <c r="I3300" i="3" l="1"/>
  <c r="H3300" i="3"/>
  <c r="D3302" i="3"/>
  <c r="E3302" i="3" s="1"/>
  <c r="G3301" i="3"/>
  <c r="D3303" i="3" l="1"/>
  <c r="E3303" i="3" s="1"/>
  <c r="G3302" i="3"/>
  <c r="H3301" i="3"/>
  <c r="I3301" i="3"/>
  <c r="H3302" i="3" l="1"/>
  <c r="I3302" i="3"/>
  <c r="G3303" i="3"/>
  <c r="D3304" i="3"/>
  <c r="E3304" i="3" s="1"/>
  <c r="G3304" i="3" l="1"/>
  <c r="D3305" i="3"/>
  <c r="E3305" i="3" s="1"/>
  <c r="H3303" i="3"/>
  <c r="I3303" i="3"/>
  <c r="D3306" i="3" l="1"/>
  <c r="E3306" i="3" s="1"/>
  <c r="G3305" i="3"/>
  <c r="H3304" i="3"/>
  <c r="I3304" i="3"/>
  <c r="H3305" i="3" l="1"/>
  <c r="I3305" i="3"/>
  <c r="D3307" i="3"/>
  <c r="E3307" i="3" s="1"/>
  <c r="G3306" i="3"/>
  <c r="I3306" i="3" l="1"/>
  <c r="H3306" i="3"/>
  <c r="G3307" i="3"/>
  <c r="D3308" i="3"/>
  <c r="E3308" i="3" s="1"/>
  <c r="H3307" i="3" l="1"/>
  <c r="I3307" i="3"/>
  <c r="D3309" i="3"/>
  <c r="E3309" i="3" s="1"/>
  <c r="G3308" i="3"/>
  <c r="I3308" i="3" l="1"/>
  <c r="H3308" i="3"/>
  <c r="D3310" i="3"/>
  <c r="E3310" i="3" s="1"/>
  <c r="G3309" i="3"/>
  <c r="H3309" i="3" l="1"/>
  <c r="I3309" i="3"/>
  <c r="D3311" i="3"/>
  <c r="E3311" i="3" s="1"/>
  <c r="G3310" i="3"/>
  <c r="G3311" i="3" l="1"/>
  <c r="D3312" i="3"/>
  <c r="E3312" i="3" s="1"/>
  <c r="H3310" i="3"/>
  <c r="I3310" i="3"/>
  <c r="G3312" i="3" l="1"/>
  <c r="D3313" i="3"/>
  <c r="E3313" i="3" s="1"/>
  <c r="H3311" i="3"/>
  <c r="I3311" i="3"/>
  <c r="D3314" i="3" l="1"/>
  <c r="E3314" i="3" s="1"/>
  <c r="G3313" i="3"/>
  <c r="I3312" i="3"/>
  <c r="H3312" i="3"/>
  <c r="H3313" i="3" l="1"/>
  <c r="I3313" i="3"/>
  <c r="G3314" i="3"/>
  <c r="D3315" i="3"/>
  <c r="E3315" i="3" s="1"/>
  <c r="H3314" i="3" l="1"/>
  <c r="I3314" i="3"/>
  <c r="G3315" i="3"/>
  <c r="D3316" i="3"/>
  <c r="E3316" i="3" s="1"/>
  <c r="H3315" i="3" l="1"/>
  <c r="I3315" i="3"/>
  <c r="D3317" i="3"/>
  <c r="E3317" i="3" s="1"/>
  <c r="G3316" i="3"/>
  <c r="D3318" i="3" l="1"/>
  <c r="E3318" i="3" s="1"/>
  <c r="G3317" i="3"/>
  <c r="I3316" i="3"/>
  <c r="H3316" i="3"/>
  <c r="H3317" i="3" l="1"/>
  <c r="I3317" i="3"/>
  <c r="D3319" i="3"/>
  <c r="E3319" i="3" s="1"/>
  <c r="G3318" i="3"/>
  <c r="I3318" i="3" l="1"/>
  <c r="H3318" i="3"/>
  <c r="G3319" i="3"/>
  <c r="D3320" i="3"/>
  <c r="E3320" i="3" s="1"/>
  <c r="H3319" i="3" l="1"/>
  <c r="I3319" i="3"/>
  <c r="D3321" i="3"/>
  <c r="E3321" i="3" s="1"/>
  <c r="G3320" i="3"/>
  <c r="I3320" i="3" l="1"/>
  <c r="H3320" i="3"/>
  <c r="D3322" i="3"/>
  <c r="E3322" i="3" s="1"/>
  <c r="G3321" i="3"/>
  <c r="I3321" i="3" l="1"/>
  <c r="H3321" i="3"/>
  <c r="D3323" i="3"/>
  <c r="E3323" i="3" s="1"/>
  <c r="G3322" i="3"/>
  <c r="H3322" i="3" l="1"/>
  <c r="I3322" i="3"/>
  <c r="D3324" i="3"/>
  <c r="E3324" i="3" s="1"/>
  <c r="G3323" i="3"/>
  <c r="H3323" i="3" l="1"/>
  <c r="I3323" i="3"/>
  <c r="D3325" i="3"/>
  <c r="E3325" i="3" s="1"/>
  <c r="G3324" i="3"/>
  <c r="D3326" i="3" l="1"/>
  <c r="E3326" i="3" s="1"/>
  <c r="G3325" i="3"/>
  <c r="I3324" i="3"/>
  <c r="H3324" i="3"/>
  <c r="H3325" i="3" l="1"/>
  <c r="I3325" i="3"/>
  <c r="D3327" i="3"/>
  <c r="E3327" i="3" s="1"/>
  <c r="G3326" i="3"/>
  <c r="H3326" i="3" l="1"/>
  <c r="I3326" i="3"/>
  <c r="D3328" i="3"/>
  <c r="E3328" i="3" s="1"/>
  <c r="G3327" i="3"/>
  <c r="H3327" i="3" l="1"/>
  <c r="I3327" i="3"/>
  <c r="G3328" i="3"/>
  <c r="D3329" i="3"/>
  <c r="E3329" i="3" s="1"/>
  <c r="G3329" i="3" l="1"/>
  <c r="D3330" i="3"/>
  <c r="E3330" i="3" s="1"/>
  <c r="I3328" i="3"/>
  <c r="H3328" i="3"/>
  <c r="D3331" i="3" l="1"/>
  <c r="E3331" i="3" s="1"/>
  <c r="G3330" i="3"/>
  <c r="H3329" i="3"/>
  <c r="I3329" i="3"/>
  <c r="H3330" i="3" l="1"/>
  <c r="I3330" i="3"/>
  <c r="D3332" i="3"/>
  <c r="E3332" i="3" s="1"/>
  <c r="G3331" i="3"/>
  <c r="H3331" i="3" l="1"/>
  <c r="I3331" i="3"/>
  <c r="G3332" i="3"/>
  <c r="D3333" i="3"/>
  <c r="E3333" i="3" s="1"/>
  <c r="D3334" i="3" l="1"/>
  <c r="E3334" i="3" s="1"/>
  <c r="G3333" i="3"/>
  <c r="I3332" i="3"/>
  <c r="H3332" i="3"/>
  <c r="H3333" i="3" l="1"/>
  <c r="I3333" i="3"/>
  <c r="D3335" i="3"/>
  <c r="E3335" i="3" s="1"/>
  <c r="G3334" i="3"/>
  <c r="H3334" i="3" l="1"/>
  <c r="I3334" i="3"/>
  <c r="D3336" i="3"/>
  <c r="E3336" i="3" s="1"/>
  <c r="G3335" i="3"/>
  <c r="H3335" i="3" l="1"/>
  <c r="I3335" i="3"/>
  <c r="G3336" i="3"/>
  <c r="D3337" i="3"/>
  <c r="E3337" i="3" s="1"/>
  <c r="D3338" i="3" l="1"/>
  <c r="E3338" i="3" s="1"/>
  <c r="G3337" i="3"/>
  <c r="H3336" i="3"/>
  <c r="I3336" i="3"/>
  <c r="H3337" i="3" l="1"/>
  <c r="I3337" i="3"/>
  <c r="G3338" i="3"/>
  <c r="D3339" i="3"/>
  <c r="E3339" i="3" s="1"/>
  <c r="D3340" i="3" l="1"/>
  <c r="E3340" i="3" s="1"/>
  <c r="G3339" i="3"/>
  <c r="I3338" i="3"/>
  <c r="H3338" i="3"/>
  <c r="H3339" i="3" l="1"/>
  <c r="I3339" i="3"/>
  <c r="D3341" i="3"/>
  <c r="E3341" i="3" s="1"/>
  <c r="G3340" i="3"/>
  <c r="I3340" i="3" l="1"/>
  <c r="H3340" i="3"/>
  <c r="D3342" i="3"/>
  <c r="E3342" i="3" s="1"/>
  <c r="G3341" i="3"/>
  <c r="H3341" i="3" l="1"/>
  <c r="I3341" i="3"/>
  <c r="D3343" i="3"/>
  <c r="E3343" i="3" s="1"/>
  <c r="G3342" i="3"/>
  <c r="H3342" i="3" l="1"/>
  <c r="I3342" i="3"/>
  <c r="G3343" i="3"/>
  <c r="D3344" i="3"/>
  <c r="E3344" i="3" s="1"/>
  <c r="D3345" i="3" l="1"/>
  <c r="E3345" i="3" s="1"/>
  <c r="G3344" i="3"/>
  <c r="H3343" i="3"/>
  <c r="I3343" i="3"/>
  <c r="H3344" i="3" l="1"/>
  <c r="I3344" i="3"/>
  <c r="D3346" i="3"/>
  <c r="E3346" i="3" s="1"/>
  <c r="G3345" i="3"/>
  <c r="D3347" i="3" l="1"/>
  <c r="E3347" i="3" s="1"/>
  <c r="G3346" i="3"/>
  <c r="H3345" i="3"/>
  <c r="I3345" i="3"/>
  <c r="H3346" i="3" l="1"/>
  <c r="I3346" i="3"/>
  <c r="G3347" i="3"/>
  <c r="D3348" i="3"/>
  <c r="E3348" i="3" s="1"/>
  <c r="D3349" i="3" l="1"/>
  <c r="E3349" i="3" s="1"/>
  <c r="G3348" i="3"/>
  <c r="I3347" i="3"/>
  <c r="H3347" i="3"/>
  <c r="H3348" i="3" l="1"/>
  <c r="I3348" i="3"/>
  <c r="D3350" i="3"/>
  <c r="E3350" i="3" s="1"/>
  <c r="G3349" i="3"/>
  <c r="H3349" i="3" l="1"/>
  <c r="I3349" i="3"/>
  <c r="G3350" i="3"/>
  <c r="D3351" i="3"/>
  <c r="E3351" i="3" s="1"/>
  <c r="G3351" i="3" l="1"/>
  <c r="D3352" i="3"/>
  <c r="E3352" i="3" s="1"/>
  <c r="H3350" i="3"/>
  <c r="I3350" i="3"/>
  <c r="D3353" i="3" l="1"/>
  <c r="E3353" i="3" s="1"/>
  <c r="G3352" i="3"/>
  <c r="H3351" i="3"/>
  <c r="I3351" i="3"/>
  <c r="H3352" i="3" l="1"/>
  <c r="I3352" i="3"/>
  <c r="D3354" i="3"/>
  <c r="E3354" i="3" s="1"/>
  <c r="G3353" i="3"/>
  <c r="H3353" i="3" l="1"/>
  <c r="I3353" i="3"/>
  <c r="D3355" i="3"/>
  <c r="E3355" i="3" s="1"/>
  <c r="G3354" i="3"/>
  <c r="H3354" i="3" l="1"/>
  <c r="I3354" i="3"/>
  <c r="G3355" i="3"/>
  <c r="D3356" i="3"/>
  <c r="E3356" i="3" s="1"/>
  <c r="D3357" i="3" l="1"/>
  <c r="E3357" i="3" s="1"/>
  <c r="G3356" i="3"/>
  <c r="I3355" i="3"/>
  <c r="H3355" i="3"/>
  <c r="H3356" i="3" l="1"/>
  <c r="I3356" i="3"/>
  <c r="D3358" i="3"/>
  <c r="E3358" i="3" s="1"/>
  <c r="G3357" i="3"/>
  <c r="H3357" i="3" l="1"/>
  <c r="I3357" i="3"/>
  <c r="G3358" i="3"/>
  <c r="D3359" i="3"/>
  <c r="E3359" i="3" s="1"/>
  <c r="G3359" i="3" l="1"/>
  <c r="D3360" i="3"/>
  <c r="E3360" i="3" s="1"/>
  <c r="H3358" i="3"/>
  <c r="I3358" i="3"/>
  <c r="D3361" i="3" l="1"/>
  <c r="E3361" i="3" s="1"/>
  <c r="G3360" i="3"/>
  <c r="H3359" i="3"/>
  <c r="I3359" i="3"/>
  <c r="H3360" i="3" l="1"/>
  <c r="I3360" i="3"/>
  <c r="D3362" i="3"/>
  <c r="E3362" i="3" s="1"/>
  <c r="G3361" i="3"/>
  <c r="H3361" i="3" l="1"/>
  <c r="I3361" i="3"/>
  <c r="D3363" i="3"/>
  <c r="E3363" i="3" s="1"/>
  <c r="G3362" i="3"/>
  <c r="H3362" i="3" l="1"/>
  <c r="I3362" i="3"/>
  <c r="D3364" i="3"/>
  <c r="E3364" i="3" s="1"/>
  <c r="G3363" i="3"/>
  <c r="I3363" i="3" l="1"/>
  <c r="H3363" i="3"/>
  <c r="D3365" i="3"/>
  <c r="E3365" i="3" s="1"/>
  <c r="G3364" i="3"/>
  <c r="D3366" i="3" l="1"/>
  <c r="E3366" i="3" s="1"/>
  <c r="G3365" i="3"/>
  <c r="H3364" i="3"/>
  <c r="I3364" i="3"/>
  <c r="H3365" i="3" l="1"/>
  <c r="I3365" i="3"/>
  <c r="G3366" i="3"/>
  <c r="D3367" i="3"/>
  <c r="E3367" i="3" s="1"/>
  <c r="G3367" i="3" l="1"/>
  <c r="D3368" i="3"/>
  <c r="E3368" i="3" s="1"/>
  <c r="H3366" i="3"/>
  <c r="I3366" i="3"/>
  <c r="D3369" i="3" l="1"/>
  <c r="E3369" i="3" s="1"/>
  <c r="G3368" i="3"/>
  <c r="I3367" i="3"/>
  <c r="H3367" i="3"/>
  <c r="H3368" i="3" l="1"/>
  <c r="I3368" i="3"/>
  <c r="G3369" i="3"/>
  <c r="D3370" i="3"/>
  <c r="E3370" i="3" s="1"/>
  <c r="G3370" i="3" l="1"/>
  <c r="D3371" i="3"/>
  <c r="E3371" i="3" s="1"/>
  <c r="H3369" i="3"/>
  <c r="I3369" i="3"/>
  <c r="D3372" i="3" l="1"/>
  <c r="E3372" i="3" s="1"/>
  <c r="G3371" i="3"/>
  <c r="H3370" i="3"/>
  <c r="I3370" i="3"/>
  <c r="I3371" i="3" l="1"/>
  <c r="H3371" i="3"/>
  <c r="D3373" i="3"/>
  <c r="E3373" i="3" s="1"/>
  <c r="G3372" i="3"/>
  <c r="H3372" i="3" l="1"/>
  <c r="I3372" i="3"/>
  <c r="D3374" i="3"/>
  <c r="E3374" i="3" s="1"/>
  <c r="G3373" i="3"/>
  <c r="H3373" i="3" l="1"/>
  <c r="I3373" i="3"/>
  <c r="D3375" i="3"/>
  <c r="E3375" i="3" s="1"/>
  <c r="G3374" i="3"/>
  <c r="G3375" i="3" l="1"/>
  <c r="D3376" i="3"/>
  <c r="E3376" i="3" s="1"/>
  <c r="H3374" i="3"/>
  <c r="I3374" i="3"/>
  <c r="D3377" i="3" l="1"/>
  <c r="E3377" i="3" s="1"/>
  <c r="G3376" i="3"/>
  <c r="H3375" i="3"/>
  <c r="I3375" i="3"/>
  <c r="H3376" i="3" l="1"/>
  <c r="I3376" i="3"/>
  <c r="D3378" i="3"/>
  <c r="E3378" i="3" s="1"/>
  <c r="G3377" i="3"/>
  <c r="H3377" i="3" l="1"/>
  <c r="I3377" i="3"/>
  <c r="D3379" i="3"/>
  <c r="E3379" i="3" s="1"/>
  <c r="G3378" i="3"/>
  <c r="D3380" i="3" l="1"/>
  <c r="E3380" i="3" s="1"/>
  <c r="G3379" i="3"/>
  <c r="H3378" i="3"/>
  <c r="I3378" i="3"/>
  <c r="I3379" i="3" l="1"/>
  <c r="H3379" i="3"/>
  <c r="D3381" i="3"/>
  <c r="E3381" i="3" s="1"/>
  <c r="G3380" i="3"/>
  <c r="H3380" i="3" l="1"/>
  <c r="I3380" i="3"/>
  <c r="D3382" i="3"/>
  <c r="E3382" i="3" s="1"/>
  <c r="G3381" i="3"/>
  <c r="H3381" i="3" l="1"/>
  <c r="I3381" i="3"/>
  <c r="G3382" i="3"/>
  <c r="D3383" i="3"/>
  <c r="E3383" i="3" s="1"/>
  <c r="G3383" i="3" l="1"/>
  <c r="D3384" i="3"/>
  <c r="E3384" i="3" s="1"/>
  <c r="H3382" i="3"/>
  <c r="I3382" i="3"/>
  <c r="D3385" i="3" l="1"/>
  <c r="E3385" i="3" s="1"/>
  <c r="G3384" i="3"/>
  <c r="H3383" i="3"/>
  <c r="I3383" i="3"/>
  <c r="H3384" i="3" l="1"/>
  <c r="I3384" i="3"/>
  <c r="D3386" i="3"/>
  <c r="E3386" i="3" s="1"/>
  <c r="G3385" i="3"/>
  <c r="H3385" i="3" l="1"/>
  <c r="I3385" i="3"/>
  <c r="D3387" i="3"/>
  <c r="E3387" i="3" s="1"/>
  <c r="G3386" i="3"/>
  <c r="H3386" i="3" l="1"/>
  <c r="I3386" i="3"/>
  <c r="D3388" i="3"/>
  <c r="E3388" i="3" s="1"/>
  <c r="G3387" i="3"/>
  <c r="I3387" i="3" l="1"/>
  <c r="H3387" i="3"/>
  <c r="D3389" i="3"/>
  <c r="E3389" i="3" s="1"/>
  <c r="G3388" i="3"/>
  <c r="H3388" i="3" l="1"/>
  <c r="I3388" i="3"/>
  <c r="D3390" i="3"/>
  <c r="E3390" i="3" s="1"/>
  <c r="G3389" i="3"/>
  <c r="H3389" i="3" l="1"/>
  <c r="I3389" i="3"/>
  <c r="G3390" i="3"/>
  <c r="D3391" i="3"/>
  <c r="E3391" i="3" s="1"/>
  <c r="H3390" i="3" l="1"/>
  <c r="I3390" i="3"/>
  <c r="G3391" i="3"/>
  <c r="D3392" i="3"/>
  <c r="E3392" i="3" s="1"/>
  <c r="D3393" i="3" l="1"/>
  <c r="E3393" i="3" s="1"/>
  <c r="G3392" i="3"/>
  <c r="H3391" i="3"/>
  <c r="I3391" i="3"/>
  <c r="H3392" i="3" l="1"/>
  <c r="I3392" i="3"/>
  <c r="D3394" i="3"/>
  <c r="E3394" i="3" s="1"/>
  <c r="G3393" i="3"/>
  <c r="H3393" i="3" l="1"/>
  <c r="I3393" i="3"/>
  <c r="D3395" i="3"/>
  <c r="E3395" i="3" s="1"/>
  <c r="G3394" i="3"/>
  <c r="H3394" i="3" l="1"/>
  <c r="I3394" i="3"/>
  <c r="D3396" i="3"/>
  <c r="E3396" i="3" s="1"/>
  <c r="G3395" i="3"/>
  <c r="I3395" i="3" l="1"/>
  <c r="H3395" i="3"/>
  <c r="G3396" i="3"/>
  <c r="D3397" i="3"/>
  <c r="E3397" i="3" s="1"/>
  <c r="D3398" i="3" l="1"/>
  <c r="E3398" i="3" s="1"/>
  <c r="G3397" i="3"/>
  <c r="H3396" i="3"/>
  <c r="I3396" i="3"/>
  <c r="I3397" i="3" l="1"/>
  <c r="H3397" i="3"/>
  <c r="G3398" i="3"/>
  <c r="D3399" i="3"/>
  <c r="E3399" i="3" s="1"/>
  <c r="G3399" i="3" l="1"/>
  <c r="D3400" i="3"/>
  <c r="E3400" i="3" s="1"/>
  <c r="H3398" i="3"/>
  <c r="I3398" i="3"/>
  <c r="D3401" i="3" l="1"/>
  <c r="E3401" i="3" s="1"/>
  <c r="G3400" i="3"/>
  <c r="H3399" i="3"/>
  <c r="I3399" i="3"/>
  <c r="H3400" i="3" l="1"/>
  <c r="I3400" i="3"/>
  <c r="D3402" i="3"/>
  <c r="E3402" i="3" s="1"/>
  <c r="G3401" i="3"/>
  <c r="D3403" i="3" l="1"/>
  <c r="E3403" i="3" s="1"/>
  <c r="G3402" i="3"/>
  <c r="H3401" i="3"/>
  <c r="I3401" i="3"/>
  <c r="H3402" i="3" l="1"/>
  <c r="I3402" i="3"/>
  <c r="D3404" i="3"/>
  <c r="E3404" i="3" s="1"/>
  <c r="G3403" i="3"/>
  <c r="I3403" i="3" l="1"/>
  <c r="H3403" i="3"/>
  <c r="D3405" i="3"/>
  <c r="E3405" i="3" s="1"/>
  <c r="G3404" i="3"/>
  <c r="H3404" i="3" l="1"/>
  <c r="I3404" i="3"/>
  <c r="D3406" i="3"/>
  <c r="E3406" i="3" s="1"/>
  <c r="G3405" i="3"/>
  <c r="H3405" i="3" l="1"/>
  <c r="I3405" i="3"/>
  <c r="G3406" i="3"/>
  <c r="D3407" i="3"/>
  <c r="E3407" i="3" s="1"/>
  <c r="G3407" i="3" l="1"/>
  <c r="D3408" i="3"/>
  <c r="E3408" i="3" s="1"/>
  <c r="H3406" i="3"/>
  <c r="I3406" i="3"/>
  <c r="D3409" i="3" l="1"/>
  <c r="E3409" i="3" s="1"/>
  <c r="G3408" i="3"/>
  <c r="H3407" i="3"/>
  <c r="I3407" i="3"/>
  <c r="H3408" i="3" l="1"/>
  <c r="I3408" i="3"/>
  <c r="D3410" i="3"/>
  <c r="E3410" i="3" s="1"/>
  <c r="G3409" i="3"/>
  <c r="H3409" i="3" l="1"/>
  <c r="I3409" i="3"/>
  <c r="G3410" i="3"/>
  <c r="D3411" i="3"/>
  <c r="E3411" i="3" s="1"/>
  <c r="H3410" i="3" l="1"/>
  <c r="I3410" i="3"/>
  <c r="D3412" i="3"/>
  <c r="E3412" i="3" s="1"/>
  <c r="G3411" i="3"/>
  <c r="I3411" i="3" l="1"/>
  <c r="H3411" i="3"/>
  <c r="D3413" i="3"/>
  <c r="E3413" i="3" s="1"/>
  <c r="G3412" i="3"/>
  <c r="H3412" i="3" l="1"/>
  <c r="I3412" i="3"/>
  <c r="D3414" i="3"/>
  <c r="E3414" i="3" s="1"/>
  <c r="G3413" i="3"/>
  <c r="H3413" i="3" l="1"/>
  <c r="I3413" i="3"/>
  <c r="G3414" i="3"/>
  <c r="D3415" i="3"/>
  <c r="E3415" i="3" s="1"/>
  <c r="G3415" i="3" l="1"/>
  <c r="D3416" i="3"/>
  <c r="E3416" i="3" s="1"/>
  <c r="H3414" i="3"/>
  <c r="I3414" i="3"/>
  <c r="D3417" i="3" l="1"/>
  <c r="E3417" i="3" s="1"/>
  <c r="G3416" i="3"/>
  <c r="H3415" i="3"/>
  <c r="I3415" i="3"/>
  <c r="H3416" i="3" l="1"/>
  <c r="I3416" i="3"/>
  <c r="D3418" i="3"/>
  <c r="E3418" i="3" s="1"/>
  <c r="G3417" i="3"/>
  <c r="H3417" i="3" l="1"/>
  <c r="I3417" i="3"/>
  <c r="G3418" i="3"/>
  <c r="D3419" i="3"/>
  <c r="E3419" i="3" s="1"/>
  <c r="D3420" i="3" l="1"/>
  <c r="E3420" i="3" s="1"/>
  <c r="G3419" i="3"/>
  <c r="H3418" i="3"/>
  <c r="I3418" i="3"/>
  <c r="I3419" i="3" l="1"/>
  <c r="H3419" i="3"/>
  <c r="D3421" i="3"/>
  <c r="E3421" i="3" s="1"/>
  <c r="G3420" i="3"/>
  <c r="H3420" i="3" l="1"/>
  <c r="I3420" i="3"/>
  <c r="D3422" i="3"/>
  <c r="E3422" i="3" s="1"/>
  <c r="G3421" i="3"/>
  <c r="H3421" i="3" l="1"/>
  <c r="I3421" i="3"/>
  <c r="D3423" i="3"/>
  <c r="E3423" i="3" s="1"/>
  <c r="G3422" i="3"/>
  <c r="H3422" i="3" l="1"/>
  <c r="I3422" i="3"/>
  <c r="G3423" i="3"/>
  <c r="D3424" i="3"/>
  <c r="E3424" i="3" s="1"/>
  <c r="D3425" i="3" l="1"/>
  <c r="E3425" i="3" s="1"/>
  <c r="G3424" i="3"/>
  <c r="H3423" i="3"/>
  <c r="I3423" i="3"/>
  <c r="H3424" i="3" l="1"/>
  <c r="I3424" i="3"/>
  <c r="D3426" i="3"/>
  <c r="E3426" i="3" s="1"/>
  <c r="G3425" i="3"/>
  <c r="H3425" i="3" l="1"/>
  <c r="I3425" i="3"/>
  <c r="D3427" i="3"/>
  <c r="E3427" i="3" s="1"/>
  <c r="G3426" i="3"/>
  <c r="H3426" i="3" l="1"/>
  <c r="I3426" i="3"/>
  <c r="D3428" i="3"/>
  <c r="E3428" i="3" s="1"/>
  <c r="G3427" i="3"/>
  <c r="I3427" i="3" l="1"/>
  <c r="H3427" i="3"/>
  <c r="D3429" i="3"/>
  <c r="E3429" i="3" s="1"/>
  <c r="G3428" i="3"/>
  <c r="H3428" i="3" l="1"/>
  <c r="I3428" i="3"/>
  <c r="D3430" i="3"/>
  <c r="E3430" i="3" s="1"/>
  <c r="G3429" i="3"/>
  <c r="H3429" i="3" l="1"/>
  <c r="I3429" i="3"/>
  <c r="G3430" i="3"/>
  <c r="D3431" i="3"/>
  <c r="E3431" i="3" s="1"/>
  <c r="G3431" i="3" l="1"/>
  <c r="D3432" i="3"/>
  <c r="E3432" i="3" s="1"/>
  <c r="H3430" i="3"/>
  <c r="I3430" i="3"/>
  <c r="D3433" i="3" l="1"/>
  <c r="E3433" i="3" s="1"/>
  <c r="G3432" i="3"/>
  <c r="H3431" i="3"/>
  <c r="I3431" i="3"/>
  <c r="H3432" i="3" l="1"/>
  <c r="I3432" i="3"/>
  <c r="D3434" i="3"/>
  <c r="E3434" i="3" s="1"/>
  <c r="G3433" i="3"/>
  <c r="H3433" i="3" l="1"/>
  <c r="I3433" i="3"/>
  <c r="D3435" i="3"/>
  <c r="E3435" i="3" s="1"/>
  <c r="G3434" i="3"/>
  <c r="H3434" i="3" l="1"/>
  <c r="I3434" i="3"/>
  <c r="D3436" i="3"/>
  <c r="E3436" i="3" s="1"/>
  <c r="G3435" i="3"/>
  <c r="I3435" i="3" l="1"/>
  <c r="H3435" i="3"/>
  <c r="D3437" i="3"/>
  <c r="E3437" i="3" s="1"/>
  <c r="G3436" i="3"/>
  <c r="H3436" i="3" l="1"/>
  <c r="I3436" i="3"/>
  <c r="D3438" i="3"/>
  <c r="E3438" i="3" s="1"/>
  <c r="G3437" i="3"/>
  <c r="H3437" i="3" l="1"/>
  <c r="I3437" i="3"/>
  <c r="G3438" i="3"/>
  <c r="D3439" i="3"/>
  <c r="E3439" i="3" s="1"/>
  <c r="G3439" i="3" l="1"/>
  <c r="D3440" i="3"/>
  <c r="E3440" i="3" s="1"/>
  <c r="I3438" i="3"/>
  <c r="H3438" i="3"/>
  <c r="D3441" i="3" l="1"/>
  <c r="E3441" i="3" s="1"/>
  <c r="G3440" i="3"/>
  <c r="H3439" i="3"/>
  <c r="I3439" i="3"/>
  <c r="H3440" i="3" l="1"/>
  <c r="I3440" i="3"/>
  <c r="D3442" i="3"/>
  <c r="E3442" i="3" s="1"/>
  <c r="G3441" i="3"/>
  <c r="H3441" i="3" l="1"/>
  <c r="I3441" i="3"/>
  <c r="D3443" i="3"/>
  <c r="E3443" i="3" s="1"/>
  <c r="G3442" i="3"/>
  <c r="H3442" i="3" l="1"/>
  <c r="I3442" i="3"/>
  <c r="G3443" i="3"/>
  <c r="D3444" i="3"/>
  <c r="E3444" i="3" s="1"/>
  <c r="D3445" i="3" l="1"/>
  <c r="E3445" i="3" s="1"/>
  <c r="G3444" i="3"/>
  <c r="I3443" i="3"/>
  <c r="H3443" i="3"/>
  <c r="H3444" i="3" l="1"/>
  <c r="I3444" i="3"/>
  <c r="D3446" i="3"/>
  <c r="E3446" i="3" s="1"/>
  <c r="G3445" i="3"/>
  <c r="H3445" i="3" l="1"/>
  <c r="I3445" i="3"/>
  <c r="G3446" i="3"/>
  <c r="D3447" i="3"/>
  <c r="E3447" i="3" s="1"/>
  <c r="G3447" i="3" l="1"/>
  <c r="D3448" i="3"/>
  <c r="E3448" i="3" s="1"/>
  <c r="H3446" i="3"/>
  <c r="I3446" i="3"/>
  <c r="D3449" i="3" l="1"/>
  <c r="E3449" i="3" s="1"/>
  <c r="G3448" i="3"/>
  <c r="H3447" i="3"/>
  <c r="I3447" i="3"/>
  <c r="H3448" i="3" l="1"/>
  <c r="I3448" i="3"/>
  <c r="D3450" i="3"/>
  <c r="E3450" i="3" s="1"/>
  <c r="G3449" i="3"/>
  <c r="H3449" i="3" l="1"/>
  <c r="I3449" i="3"/>
  <c r="D3451" i="3"/>
  <c r="E3451" i="3" s="1"/>
  <c r="G3450" i="3"/>
  <c r="H3450" i="3" l="1"/>
  <c r="I3450" i="3"/>
  <c r="D3452" i="3"/>
  <c r="E3452" i="3" s="1"/>
  <c r="G3451" i="3"/>
  <c r="I3451" i="3" l="1"/>
  <c r="H3451" i="3"/>
  <c r="D3453" i="3"/>
  <c r="E3453" i="3" s="1"/>
  <c r="G3452" i="3"/>
  <c r="H3452" i="3" l="1"/>
  <c r="I3452" i="3"/>
  <c r="D3454" i="3"/>
  <c r="E3454" i="3" s="1"/>
  <c r="G3453" i="3"/>
  <c r="H3453" i="3" l="1"/>
  <c r="I3453" i="3"/>
  <c r="G3454" i="3"/>
  <c r="D3455" i="3"/>
  <c r="E3455" i="3" s="1"/>
  <c r="G3455" i="3" l="1"/>
  <c r="D3456" i="3"/>
  <c r="E3456" i="3" s="1"/>
  <c r="H3454" i="3"/>
  <c r="I3454" i="3"/>
  <c r="D3457" i="3" l="1"/>
  <c r="E3457" i="3" s="1"/>
  <c r="G3456" i="3"/>
  <c r="I3455" i="3"/>
  <c r="H3455" i="3"/>
  <c r="H3456" i="3" l="1"/>
  <c r="I3456" i="3"/>
  <c r="D3458" i="3"/>
  <c r="E3458" i="3" s="1"/>
  <c r="G3457" i="3"/>
  <c r="H3457" i="3" l="1"/>
  <c r="I3457" i="3"/>
  <c r="G3458" i="3"/>
  <c r="D3459" i="3"/>
  <c r="E3459" i="3" s="1"/>
  <c r="D3460" i="3" l="1"/>
  <c r="E3460" i="3" s="1"/>
  <c r="G3459" i="3"/>
  <c r="H3458" i="3"/>
  <c r="I3458" i="3"/>
  <c r="I3459" i="3" l="1"/>
  <c r="H3459" i="3"/>
  <c r="D3461" i="3"/>
  <c r="E3461" i="3" s="1"/>
  <c r="G3460" i="3"/>
  <c r="D3462" i="3" l="1"/>
  <c r="E3462" i="3" s="1"/>
  <c r="G3461" i="3"/>
  <c r="H3460" i="3"/>
  <c r="I3460" i="3"/>
  <c r="H3461" i="3" l="1"/>
  <c r="I3461" i="3"/>
  <c r="G3462" i="3"/>
  <c r="D3463" i="3"/>
  <c r="E3463" i="3" s="1"/>
  <c r="G3463" i="3" l="1"/>
  <c r="D3464" i="3"/>
  <c r="E3464" i="3" s="1"/>
  <c r="H3462" i="3"/>
  <c r="I3462" i="3"/>
  <c r="D3465" i="3" l="1"/>
  <c r="E3465" i="3" s="1"/>
  <c r="G3464" i="3"/>
  <c r="I3463" i="3"/>
  <c r="H3463" i="3"/>
  <c r="H3464" i="3" l="1"/>
  <c r="I3464" i="3"/>
  <c r="D3466" i="3"/>
  <c r="E3466" i="3" s="1"/>
  <c r="G3465" i="3"/>
  <c r="G3466" i="3" l="1"/>
  <c r="D3467" i="3"/>
  <c r="E3467" i="3" s="1"/>
  <c r="H3465" i="3"/>
  <c r="I3465" i="3"/>
  <c r="D3468" i="3" l="1"/>
  <c r="E3468" i="3" s="1"/>
  <c r="G3467" i="3"/>
  <c r="I3466" i="3"/>
  <c r="H3466" i="3"/>
  <c r="H3467" i="3" l="1"/>
  <c r="I3467" i="3"/>
  <c r="D3469" i="3"/>
  <c r="E3469" i="3" s="1"/>
  <c r="G3468" i="3"/>
  <c r="H3468" i="3" l="1"/>
  <c r="I3468" i="3"/>
  <c r="G3469" i="3"/>
  <c r="D3470" i="3"/>
  <c r="E3470" i="3" s="1"/>
  <c r="G3470" i="3" l="1"/>
  <c r="D3471" i="3"/>
  <c r="E3471" i="3" s="1"/>
  <c r="H3469" i="3"/>
  <c r="I3469" i="3"/>
  <c r="D3472" i="3" l="1"/>
  <c r="E3472" i="3" s="1"/>
  <c r="G3471" i="3"/>
  <c r="I3470" i="3"/>
  <c r="H3470" i="3"/>
  <c r="I3471" i="3" l="1"/>
  <c r="H3471" i="3"/>
  <c r="D3473" i="3"/>
  <c r="E3473" i="3" s="1"/>
  <c r="G3472" i="3"/>
  <c r="D3474" i="3" l="1"/>
  <c r="E3474" i="3" s="1"/>
  <c r="G3473" i="3"/>
  <c r="H3472" i="3"/>
  <c r="I3472" i="3"/>
  <c r="H3473" i="3" l="1"/>
  <c r="I3473" i="3"/>
  <c r="G3474" i="3"/>
  <c r="D3475" i="3"/>
  <c r="E3475" i="3" s="1"/>
  <c r="D3476" i="3" l="1"/>
  <c r="E3476" i="3" s="1"/>
  <c r="G3475" i="3"/>
  <c r="I3474" i="3"/>
  <c r="H3474" i="3"/>
  <c r="H3475" i="3" l="1"/>
  <c r="I3475" i="3"/>
  <c r="D3477" i="3"/>
  <c r="E3477" i="3" s="1"/>
  <c r="G3476" i="3"/>
  <c r="H3476" i="3" l="1"/>
  <c r="I3476" i="3"/>
  <c r="G3477" i="3"/>
  <c r="D3478" i="3"/>
  <c r="E3478" i="3" s="1"/>
  <c r="H3477" i="3" l="1"/>
  <c r="I3477" i="3"/>
  <c r="G3478" i="3"/>
  <c r="D3479" i="3"/>
  <c r="E3479" i="3" s="1"/>
  <c r="D3480" i="3" l="1"/>
  <c r="E3480" i="3" s="1"/>
  <c r="G3479" i="3"/>
  <c r="I3478" i="3"/>
  <c r="H3478" i="3"/>
  <c r="I3479" i="3" l="1"/>
  <c r="H3479" i="3"/>
  <c r="D3481" i="3"/>
  <c r="E3481" i="3" s="1"/>
  <c r="G3480" i="3"/>
  <c r="H3480" i="3" l="1"/>
  <c r="I3480" i="3"/>
  <c r="D3482" i="3"/>
  <c r="E3482" i="3" s="1"/>
  <c r="G3481" i="3"/>
  <c r="H3481" i="3" l="1"/>
  <c r="I3481" i="3"/>
  <c r="G3482" i="3"/>
  <c r="D3483" i="3"/>
  <c r="E3483" i="3" s="1"/>
  <c r="D3484" i="3" l="1"/>
  <c r="E3484" i="3" s="1"/>
  <c r="G3483" i="3"/>
  <c r="I3482" i="3"/>
  <c r="H3482" i="3"/>
  <c r="H3483" i="3" l="1"/>
  <c r="I3483" i="3"/>
  <c r="D3485" i="3"/>
  <c r="E3485" i="3" s="1"/>
  <c r="G3484" i="3"/>
  <c r="H3484" i="3" l="1"/>
  <c r="I3484" i="3"/>
  <c r="D3486" i="3"/>
  <c r="E3486" i="3" s="1"/>
  <c r="G3485" i="3"/>
  <c r="G3486" i="3" l="1"/>
  <c r="D3487" i="3"/>
  <c r="E3487" i="3" s="1"/>
  <c r="I3485" i="3"/>
  <c r="H3485" i="3"/>
  <c r="D3488" i="3" l="1"/>
  <c r="E3488" i="3" s="1"/>
  <c r="G3487" i="3"/>
  <c r="H3486" i="3"/>
  <c r="I3486" i="3"/>
  <c r="I3487" i="3" l="1"/>
  <c r="H3487" i="3"/>
  <c r="D3489" i="3"/>
  <c r="E3489" i="3" s="1"/>
  <c r="G3488" i="3"/>
  <c r="D3490" i="3" l="1"/>
  <c r="E3490" i="3" s="1"/>
  <c r="G3489" i="3"/>
  <c r="H3488" i="3"/>
  <c r="I3488" i="3"/>
  <c r="H3489" i="3" l="1"/>
  <c r="I3489" i="3"/>
  <c r="G3490" i="3"/>
  <c r="D3491" i="3"/>
  <c r="E3491" i="3" s="1"/>
  <c r="D3492" i="3" l="1"/>
  <c r="E3492" i="3" s="1"/>
  <c r="G3491" i="3"/>
  <c r="I3490" i="3"/>
  <c r="H3490" i="3"/>
  <c r="H3491" i="3" l="1"/>
  <c r="I3491" i="3"/>
  <c r="G3492" i="3"/>
  <c r="D3493" i="3"/>
  <c r="E3493" i="3" s="1"/>
  <c r="G3493" i="3" l="1"/>
  <c r="D3494" i="3"/>
  <c r="E3494" i="3" s="1"/>
  <c r="H3492" i="3"/>
  <c r="I3492" i="3"/>
  <c r="G3494" i="3" l="1"/>
  <c r="D3495" i="3"/>
  <c r="E3495" i="3" s="1"/>
  <c r="I3493" i="3"/>
  <c r="H3493" i="3"/>
  <c r="D3496" i="3" l="1"/>
  <c r="E3496" i="3" s="1"/>
  <c r="G3495" i="3"/>
  <c r="H3494" i="3"/>
  <c r="I3494" i="3"/>
  <c r="I3495" i="3" l="1"/>
  <c r="H3495" i="3"/>
  <c r="D3497" i="3"/>
  <c r="E3497" i="3" s="1"/>
  <c r="G3496" i="3"/>
  <c r="H3496" i="3" l="1"/>
  <c r="I3496" i="3"/>
  <c r="D3498" i="3"/>
  <c r="E3498" i="3" s="1"/>
  <c r="G3497" i="3"/>
  <c r="H3497" i="3" l="1"/>
  <c r="I3497" i="3"/>
  <c r="G3498" i="3"/>
  <c r="D3499" i="3"/>
  <c r="E3499" i="3" s="1"/>
  <c r="D3500" i="3" l="1"/>
  <c r="E3500" i="3" s="1"/>
  <c r="G3499" i="3"/>
  <c r="I3498" i="3"/>
  <c r="H3498" i="3"/>
  <c r="I3499" i="3" l="1"/>
  <c r="H3499" i="3"/>
  <c r="D3501" i="3"/>
  <c r="E3501" i="3" s="1"/>
  <c r="G3500" i="3"/>
  <c r="H3500" i="3" l="1"/>
  <c r="I3500" i="3"/>
  <c r="G3501" i="3"/>
  <c r="D3502" i="3"/>
  <c r="E3502" i="3" s="1"/>
  <c r="G3502" i="3" l="1"/>
  <c r="D3503" i="3"/>
  <c r="E3503" i="3" s="1"/>
  <c r="I3501" i="3"/>
  <c r="H3501" i="3"/>
  <c r="D3504" i="3" l="1"/>
  <c r="E3504" i="3" s="1"/>
  <c r="G3503" i="3"/>
  <c r="I3502" i="3"/>
  <c r="H3502" i="3"/>
  <c r="H3503" i="3" l="1"/>
  <c r="I3503" i="3"/>
  <c r="D3505" i="3"/>
  <c r="E3505" i="3" s="1"/>
  <c r="G3504" i="3"/>
  <c r="H3504" i="3" l="1"/>
  <c r="I3504" i="3"/>
  <c r="G3505" i="3"/>
  <c r="D3506" i="3"/>
  <c r="E3506" i="3" s="1"/>
  <c r="G3506" i="3" l="1"/>
  <c r="D3507" i="3"/>
  <c r="E3507" i="3" s="1"/>
  <c r="H3505" i="3"/>
  <c r="I3505" i="3"/>
  <c r="D3508" i="3" l="1"/>
  <c r="E3508" i="3" s="1"/>
  <c r="G3507" i="3"/>
  <c r="I3506" i="3"/>
  <c r="H3506" i="3"/>
  <c r="H3507" i="3" l="1"/>
  <c r="I3507" i="3"/>
  <c r="G3508" i="3"/>
  <c r="D3509" i="3"/>
  <c r="E3509" i="3" s="1"/>
  <c r="G3509" i="3" l="1"/>
  <c r="D3510" i="3"/>
  <c r="E3510" i="3" s="1"/>
  <c r="H3508" i="3"/>
  <c r="I3508" i="3"/>
  <c r="G3510" i="3" l="1"/>
  <c r="D3511" i="3"/>
  <c r="E3511" i="3" s="1"/>
  <c r="H3509" i="3"/>
  <c r="I3509" i="3"/>
  <c r="D3512" i="3" l="1"/>
  <c r="E3512" i="3" s="1"/>
  <c r="G3511" i="3"/>
  <c r="I3510" i="3"/>
  <c r="H3510" i="3"/>
  <c r="H3511" i="3" l="1"/>
  <c r="I3511" i="3"/>
  <c r="G3512" i="3"/>
  <c r="D3513" i="3"/>
  <c r="E3513" i="3" s="1"/>
  <c r="G3513" i="3" l="1"/>
  <c r="D3514" i="3"/>
  <c r="E3514" i="3" s="1"/>
  <c r="H3512" i="3"/>
  <c r="I3512" i="3"/>
  <c r="G3514" i="3" l="1"/>
  <c r="D3515" i="3"/>
  <c r="E3515" i="3" s="1"/>
  <c r="H3513" i="3"/>
  <c r="I3513" i="3"/>
  <c r="D3516" i="3" l="1"/>
  <c r="E3516" i="3" s="1"/>
  <c r="G3515" i="3"/>
  <c r="H3514" i="3"/>
  <c r="I3514" i="3"/>
  <c r="H3515" i="3" l="1"/>
  <c r="I3515" i="3"/>
  <c r="G3516" i="3"/>
  <c r="D3517" i="3"/>
  <c r="E3517" i="3" s="1"/>
  <c r="G3517" i="3" l="1"/>
  <c r="D3518" i="3"/>
  <c r="E3518" i="3" s="1"/>
  <c r="H3516" i="3"/>
  <c r="I3516" i="3"/>
  <c r="D3519" i="3" l="1"/>
  <c r="E3519" i="3" s="1"/>
  <c r="G3518" i="3"/>
  <c r="I3517" i="3"/>
  <c r="H3517" i="3"/>
  <c r="I3518" i="3" l="1"/>
  <c r="H3518" i="3"/>
  <c r="D3520" i="3"/>
  <c r="E3520" i="3" s="1"/>
  <c r="G3519" i="3"/>
  <c r="H3519" i="3" l="1"/>
  <c r="I3519" i="3"/>
  <c r="G3520" i="3"/>
  <c r="D3521" i="3"/>
  <c r="E3521" i="3" s="1"/>
  <c r="H3520" i="3" l="1"/>
  <c r="I3520" i="3"/>
  <c r="G3521" i="3"/>
  <c r="D3522" i="3"/>
  <c r="E3522" i="3" s="1"/>
  <c r="G3522" i="3" l="1"/>
  <c r="D3523" i="3"/>
  <c r="E3523" i="3" s="1"/>
  <c r="I3521" i="3"/>
  <c r="H3521" i="3"/>
  <c r="D3524" i="3" l="1"/>
  <c r="E3524" i="3" s="1"/>
  <c r="G3523" i="3"/>
  <c r="H3522" i="3"/>
  <c r="I3522" i="3"/>
  <c r="H3523" i="3" l="1"/>
  <c r="I3523" i="3"/>
  <c r="D3525" i="3"/>
  <c r="E3525" i="3" s="1"/>
  <c r="G3524" i="3"/>
  <c r="H3524" i="3" l="1"/>
  <c r="I3524" i="3"/>
  <c r="G3525" i="3"/>
  <c r="D3526" i="3"/>
  <c r="E3526" i="3" s="1"/>
  <c r="H3525" i="3" l="1"/>
  <c r="I3525" i="3"/>
  <c r="D3527" i="3"/>
  <c r="E3527" i="3" s="1"/>
  <c r="G3526" i="3"/>
  <c r="I3526" i="3" l="1"/>
  <c r="H3526" i="3"/>
  <c r="D3528" i="3"/>
  <c r="E3528" i="3" s="1"/>
  <c r="G3527" i="3"/>
  <c r="I3527" i="3" l="1"/>
  <c r="H3527" i="3"/>
  <c r="D3529" i="3"/>
  <c r="E3529" i="3" s="1"/>
  <c r="G3528" i="3"/>
  <c r="H3528" i="3" l="1"/>
  <c r="I3528" i="3"/>
  <c r="G3529" i="3"/>
  <c r="D3530" i="3"/>
  <c r="E3530" i="3" s="1"/>
  <c r="G3530" i="3" l="1"/>
  <c r="D3531" i="3"/>
  <c r="E3531" i="3" s="1"/>
  <c r="I3529" i="3"/>
  <c r="H3529" i="3"/>
  <c r="D3532" i="3" l="1"/>
  <c r="E3532" i="3" s="1"/>
  <c r="G3531" i="3"/>
  <c r="H3530" i="3"/>
  <c r="I3530" i="3"/>
  <c r="H3531" i="3" l="1"/>
  <c r="I3531" i="3"/>
  <c r="G3532" i="3"/>
  <c r="D3533" i="3"/>
  <c r="E3533" i="3" s="1"/>
  <c r="H3532" i="3" l="1"/>
  <c r="I3532" i="3"/>
  <c r="G3533" i="3"/>
  <c r="D3534" i="3"/>
  <c r="E3534" i="3" s="1"/>
  <c r="D3535" i="3" l="1"/>
  <c r="E3535" i="3" s="1"/>
  <c r="G3534" i="3"/>
  <c r="H3533" i="3"/>
  <c r="I3533" i="3"/>
  <c r="I3534" i="3" l="1"/>
  <c r="H3534" i="3"/>
  <c r="D3536" i="3"/>
  <c r="E3536" i="3" s="1"/>
  <c r="G3535" i="3"/>
  <c r="D3537" i="3" l="1"/>
  <c r="E3537" i="3" s="1"/>
  <c r="G3536" i="3"/>
  <c r="I3535" i="3"/>
  <c r="H3535" i="3"/>
  <c r="H3536" i="3" l="1"/>
  <c r="I3536" i="3"/>
  <c r="G3537" i="3"/>
  <c r="D3538" i="3"/>
  <c r="E3538" i="3" s="1"/>
  <c r="G3538" i="3" l="1"/>
  <c r="D3539" i="3"/>
  <c r="E3539" i="3" s="1"/>
  <c r="I3537" i="3"/>
  <c r="H3537" i="3"/>
  <c r="G3539" i="3" l="1"/>
  <c r="D3540" i="3"/>
  <c r="E3540" i="3" s="1"/>
  <c r="H3538" i="3"/>
  <c r="I3538" i="3"/>
  <c r="D3541" i="3" l="1"/>
  <c r="E3541" i="3" s="1"/>
  <c r="G3540" i="3"/>
  <c r="H3539" i="3"/>
  <c r="I3539" i="3"/>
  <c r="H3540" i="3" l="1"/>
  <c r="I3540" i="3"/>
  <c r="G3541" i="3"/>
  <c r="D3542" i="3"/>
  <c r="E3542" i="3" s="1"/>
  <c r="G3542" i="3" l="1"/>
  <c r="D3543" i="3"/>
  <c r="E3543" i="3" s="1"/>
  <c r="H3541" i="3"/>
  <c r="I3541" i="3"/>
  <c r="D3544" i="3" l="1"/>
  <c r="E3544" i="3" s="1"/>
  <c r="G3543" i="3"/>
  <c r="I3542" i="3"/>
  <c r="H3542" i="3"/>
  <c r="H3543" i="3" l="1"/>
  <c r="I3543" i="3"/>
  <c r="D3545" i="3"/>
  <c r="E3545" i="3" s="1"/>
  <c r="G3544" i="3"/>
  <c r="D3546" i="3" l="1"/>
  <c r="E3546" i="3" s="1"/>
  <c r="G3545" i="3"/>
  <c r="H3544" i="3"/>
  <c r="I3544" i="3"/>
  <c r="I3545" i="3" l="1"/>
  <c r="H3545" i="3"/>
  <c r="G3546" i="3"/>
  <c r="D3547" i="3"/>
  <c r="E3547" i="3" s="1"/>
  <c r="D3548" i="3" l="1"/>
  <c r="E3548" i="3" s="1"/>
  <c r="G3547" i="3"/>
  <c r="H3546" i="3"/>
  <c r="I3546" i="3"/>
  <c r="H3547" i="3" l="1"/>
  <c r="I3547" i="3"/>
  <c r="D3549" i="3"/>
  <c r="E3549" i="3" s="1"/>
  <c r="G3548" i="3"/>
  <c r="H3548" i="3" l="1"/>
  <c r="I3548" i="3"/>
  <c r="G3549" i="3"/>
  <c r="D3550" i="3"/>
  <c r="E3550" i="3" s="1"/>
  <c r="D3551" i="3" l="1"/>
  <c r="E3551" i="3" s="1"/>
  <c r="G3550" i="3"/>
  <c r="H3549" i="3"/>
  <c r="I3549" i="3"/>
  <c r="I3550" i="3" l="1"/>
  <c r="H3550" i="3"/>
  <c r="D3552" i="3"/>
  <c r="E3552" i="3" s="1"/>
  <c r="G3551" i="3"/>
  <c r="G3552" i="3" l="1"/>
  <c r="D3553" i="3"/>
  <c r="E3553" i="3" s="1"/>
  <c r="I3551" i="3"/>
  <c r="H3551" i="3"/>
  <c r="D3554" i="3" l="1"/>
  <c r="E3554" i="3" s="1"/>
  <c r="G3553" i="3"/>
  <c r="H3552" i="3"/>
  <c r="I3552" i="3"/>
  <c r="I3553" i="3" l="1"/>
  <c r="H3553" i="3"/>
  <c r="G3554" i="3"/>
  <c r="D3555" i="3"/>
  <c r="E3555" i="3" s="1"/>
  <c r="D3556" i="3" l="1"/>
  <c r="E3556" i="3" s="1"/>
  <c r="G3555" i="3"/>
  <c r="H3554" i="3"/>
  <c r="I3554" i="3"/>
  <c r="I3555" i="3" l="1"/>
  <c r="H3555" i="3"/>
  <c r="G3556" i="3"/>
  <c r="D3557" i="3"/>
  <c r="E3557" i="3" s="1"/>
  <c r="G3557" i="3" l="1"/>
  <c r="D3558" i="3"/>
  <c r="E3558" i="3" s="1"/>
  <c r="H3556" i="3"/>
  <c r="I3556" i="3"/>
  <c r="D3559" i="3" l="1"/>
  <c r="E3559" i="3" s="1"/>
  <c r="G3558" i="3"/>
  <c r="H3557" i="3"/>
  <c r="I3557" i="3"/>
  <c r="I3558" i="3" l="1"/>
  <c r="H3558" i="3"/>
  <c r="D3560" i="3"/>
  <c r="E3560" i="3" s="1"/>
  <c r="G3559" i="3"/>
  <c r="D3561" i="3" l="1"/>
  <c r="E3561" i="3" s="1"/>
  <c r="G3560" i="3"/>
  <c r="I3559" i="3"/>
  <c r="H3559" i="3"/>
  <c r="H3560" i="3" l="1"/>
  <c r="I3560" i="3"/>
  <c r="G3561" i="3"/>
  <c r="D3562" i="3"/>
  <c r="E3562" i="3" s="1"/>
  <c r="H3561" i="3" l="1"/>
  <c r="I3561" i="3"/>
  <c r="G3562" i="3"/>
  <c r="D3563" i="3"/>
  <c r="E3563" i="3" s="1"/>
  <c r="D3564" i="3" l="1"/>
  <c r="E3564" i="3" s="1"/>
  <c r="G3563" i="3"/>
  <c r="H3562" i="3"/>
  <c r="I3562" i="3"/>
  <c r="H3563" i="3" l="1"/>
  <c r="I3563" i="3"/>
  <c r="D3565" i="3"/>
  <c r="E3565" i="3" s="1"/>
  <c r="G3564" i="3"/>
  <c r="D3566" i="3" l="1"/>
  <c r="E3566" i="3" s="1"/>
  <c r="G3565" i="3"/>
  <c r="H3564" i="3"/>
  <c r="I3564" i="3"/>
  <c r="H3565" i="3" l="1"/>
  <c r="I3565" i="3"/>
  <c r="G3566" i="3"/>
  <c r="D3567" i="3"/>
  <c r="E3567" i="3" s="1"/>
  <c r="D3568" i="3" l="1"/>
  <c r="E3568" i="3" s="1"/>
  <c r="G3567" i="3"/>
  <c r="I3566" i="3"/>
  <c r="H3566" i="3"/>
  <c r="H3567" i="3" l="1"/>
  <c r="I3567" i="3"/>
  <c r="G3568" i="3"/>
  <c r="D3569" i="3"/>
  <c r="E3569" i="3" s="1"/>
  <c r="D3570" i="3" l="1"/>
  <c r="E3570" i="3" s="1"/>
  <c r="G3569" i="3"/>
  <c r="H3568" i="3"/>
  <c r="I3568" i="3"/>
  <c r="H3569" i="3" l="1"/>
  <c r="I3569" i="3"/>
  <c r="D3571" i="3"/>
  <c r="E3571" i="3" s="1"/>
  <c r="G3570" i="3"/>
  <c r="G3571" i="3" l="1"/>
  <c r="D3572" i="3"/>
  <c r="E3572" i="3" s="1"/>
  <c r="H3570" i="3"/>
  <c r="I3570" i="3"/>
  <c r="D3573" i="3" l="1"/>
  <c r="E3573" i="3" s="1"/>
  <c r="G3572" i="3"/>
  <c r="H3571" i="3"/>
  <c r="I3571" i="3"/>
  <c r="H3572" i="3" l="1"/>
  <c r="I3572" i="3"/>
  <c r="D3574" i="3"/>
  <c r="E3574" i="3" s="1"/>
  <c r="G3573" i="3"/>
  <c r="H3573" i="3" l="1"/>
  <c r="I3573" i="3"/>
  <c r="D3575" i="3"/>
  <c r="E3575" i="3" s="1"/>
  <c r="G3574" i="3"/>
  <c r="I3574" i="3" l="1"/>
  <c r="H3574" i="3"/>
  <c r="G3575" i="3"/>
  <c r="D3576" i="3"/>
  <c r="E3576" i="3" s="1"/>
  <c r="I3575" i="3" l="1"/>
  <c r="H3575" i="3"/>
  <c r="D3577" i="3"/>
  <c r="E3577" i="3" s="1"/>
  <c r="G3576" i="3"/>
  <c r="D3578" i="3" l="1"/>
  <c r="E3578" i="3" s="1"/>
  <c r="G3577" i="3"/>
  <c r="H3576" i="3"/>
  <c r="I3576" i="3"/>
  <c r="H3577" i="3" l="1"/>
  <c r="I3577" i="3"/>
  <c r="D3579" i="3"/>
  <c r="E3579" i="3" s="1"/>
  <c r="G3578" i="3"/>
  <c r="I3578" i="3" l="1"/>
  <c r="H3578" i="3"/>
  <c r="D3580" i="3"/>
  <c r="E3580" i="3" s="1"/>
  <c r="G3579" i="3"/>
  <c r="H3579" i="3" l="1"/>
  <c r="I3579" i="3"/>
  <c r="G3580" i="3"/>
  <c r="D3581" i="3"/>
  <c r="E3581" i="3" s="1"/>
  <c r="G3581" i="3" l="1"/>
  <c r="D3582" i="3"/>
  <c r="E3582" i="3" s="1"/>
  <c r="H3580" i="3"/>
  <c r="I3580" i="3"/>
  <c r="G3582" i="3" l="1"/>
  <c r="D3583" i="3"/>
  <c r="E3583" i="3" s="1"/>
  <c r="I3581" i="3"/>
  <c r="H3581" i="3"/>
  <c r="D3584" i="3" l="1"/>
  <c r="E3584" i="3" s="1"/>
  <c r="G3583" i="3"/>
  <c r="I3582" i="3"/>
  <c r="H3582" i="3"/>
  <c r="H3583" i="3" l="1"/>
  <c r="I3583" i="3"/>
  <c r="D3585" i="3"/>
  <c r="E3585" i="3" s="1"/>
  <c r="G3584" i="3"/>
  <c r="H3584" i="3" l="1"/>
  <c r="I3584" i="3"/>
  <c r="D3586" i="3"/>
  <c r="E3586" i="3" s="1"/>
  <c r="G3585" i="3"/>
  <c r="D3587" i="3" l="1"/>
  <c r="E3587" i="3" s="1"/>
  <c r="G3586" i="3"/>
  <c r="H3585" i="3"/>
  <c r="I3585" i="3"/>
  <c r="I3586" i="3" l="1"/>
  <c r="H3586" i="3"/>
  <c r="D3588" i="3"/>
  <c r="E3588" i="3" s="1"/>
  <c r="G3587" i="3"/>
  <c r="H3587" i="3" l="1"/>
  <c r="I3587" i="3"/>
  <c r="D3589" i="3"/>
  <c r="E3589" i="3" s="1"/>
  <c r="G3588" i="3"/>
  <c r="H3588" i="3" l="1"/>
  <c r="I3588" i="3"/>
  <c r="G3589" i="3"/>
  <c r="D3590" i="3"/>
  <c r="E3590" i="3" s="1"/>
  <c r="G3590" i="3" l="1"/>
  <c r="D3591" i="3"/>
  <c r="E3591" i="3" s="1"/>
  <c r="H3589" i="3"/>
  <c r="I3589" i="3"/>
  <c r="D3592" i="3" l="1"/>
  <c r="E3592" i="3" s="1"/>
  <c r="G3591" i="3"/>
  <c r="H3590" i="3"/>
  <c r="I3590" i="3"/>
  <c r="H3591" i="3" l="1"/>
  <c r="I3591" i="3"/>
  <c r="D3593" i="3"/>
  <c r="E3593" i="3" s="1"/>
  <c r="G3592" i="3"/>
  <c r="H3592" i="3" l="1"/>
  <c r="I3592" i="3"/>
  <c r="D3594" i="3"/>
  <c r="E3594" i="3" s="1"/>
  <c r="G3593" i="3"/>
  <c r="H3593" i="3" l="1"/>
  <c r="I3593" i="3"/>
  <c r="D3595" i="3"/>
  <c r="E3595" i="3" s="1"/>
  <c r="G3594" i="3"/>
  <c r="H3594" i="3" l="1"/>
  <c r="I3594" i="3"/>
  <c r="D3596" i="3"/>
  <c r="E3596" i="3" s="1"/>
  <c r="G3595" i="3"/>
  <c r="H3595" i="3" l="1"/>
  <c r="I3595" i="3"/>
  <c r="D3597" i="3"/>
  <c r="E3597" i="3" s="1"/>
  <c r="G3596" i="3"/>
  <c r="H3596" i="3" l="1"/>
  <c r="I3596" i="3"/>
  <c r="G3597" i="3"/>
  <c r="D3598" i="3"/>
  <c r="E3598" i="3" s="1"/>
  <c r="G3598" i="3" l="1"/>
  <c r="D3599" i="3"/>
  <c r="E3599" i="3" s="1"/>
  <c r="H3597" i="3"/>
  <c r="I3597" i="3"/>
  <c r="D3600" i="3" l="1"/>
  <c r="E3600" i="3" s="1"/>
  <c r="G3599" i="3"/>
  <c r="H3598" i="3"/>
  <c r="I3598" i="3"/>
  <c r="H3599" i="3" l="1"/>
  <c r="I3599" i="3"/>
  <c r="D3601" i="3"/>
  <c r="E3601" i="3" s="1"/>
  <c r="G3600" i="3"/>
  <c r="D3602" i="3" l="1"/>
  <c r="E3602" i="3" s="1"/>
  <c r="G3601" i="3"/>
  <c r="H3600" i="3"/>
  <c r="I3600" i="3"/>
  <c r="H3601" i="3" l="1"/>
  <c r="I3601" i="3"/>
  <c r="D3603" i="3"/>
  <c r="E3603" i="3" s="1"/>
  <c r="G3602" i="3"/>
  <c r="I3602" i="3" l="1"/>
  <c r="H3602" i="3"/>
  <c r="D3604" i="3"/>
  <c r="E3604" i="3" s="1"/>
  <c r="G3603" i="3"/>
  <c r="H3603" i="3" l="1"/>
  <c r="I3603" i="3"/>
  <c r="G3604" i="3"/>
  <c r="D3605" i="3"/>
  <c r="E3605" i="3" s="1"/>
  <c r="H3604" i="3" l="1"/>
  <c r="I3604" i="3"/>
  <c r="D3606" i="3"/>
  <c r="E3606" i="3" s="1"/>
  <c r="G3605" i="3"/>
  <c r="G3606" i="3" l="1"/>
  <c r="D3607" i="3"/>
  <c r="E3607" i="3" s="1"/>
  <c r="H3605" i="3"/>
  <c r="I3605" i="3"/>
  <c r="D3608" i="3" l="1"/>
  <c r="E3608" i="3" s="1"/>
  <c r="K10" i="3" s="1"/>
  <c r="G3607" i="3"/>
  <c r="H3606" i="3"/>
  <c r="I3606" i="3"/>
  <c r="H3607" i="3" l="1"/>
  <c r="I3607" i="3"/>
  <c r="G3608" i="3"/>
  <c r="H3608" i="3" l="1"/>
  <c r="I3608" i="3"/>
  <c r="K14" i="3" l="1"/>
  <c r="K13" i="3"/>
  <c r="K12" i="3"/>
  <c r="K15" i="3" l="1"/>
  <c r="K19" i="3" s="1"/>
  <c r="K18" i="3"/>
  <c r="K11" i="3"/>
  <c r="K16" i="3" l="1"/>
  <c r="K20" i="3" s="1"/>
  <c r="K29" i="3" s="1"/>
  <c r="K30" i="3" s="1"/>
  <c r="K23" i="3"/>
  <c r="K24" i="3" l="1"/>
  <c r="K35" i="3"/>
  <c r="K36" i="3" s="1"/>
</calcChain>
</file>

<file path=xl/sharedStrings.xml><?xml version="1.0" encoding="utf-8"?>
<sst xmlns="http://schemas.openxmlformats.org/spreadsheetml/2006/main" count="49" uniqueCount="34">
  <si>
    <t>Rtn</t>
  </si>
  <si>
    <t>(-)VaR</t>
  </si>
  <si>
    <t>P&amp;L</t>
  </si>
  <si>
    <t>Indicator</t>
  </si>
  <si>
    <t>Significance Level</t>
  </si>
  <si>
    <t>Risk Horizon (Days)</t>
  </si>
  <si>
    <t>Expected number of exceptions</t>
  </si>
  <si>
    <t>n</t>
  </si>
  <si>
    <t>n_0</t>
  </si>
  <si>
    <t>n_1</t>
  </si>
  <si>
    <r>
      <t>p</t>
    </r>
    <r>
      <rPr>
        <sz val="10"/>
        <rFont val="Calibri"/>
        <family val="2"/>
      </rPr>
      <t>_exp</t>
    </r>
  </si>
  <si>
    <r>
      <t>p</t>
    </r>
    <r>
      <rPr>
        <sz val="10"/>
        <rFont val="Calibri"/>
        <family val="2"/>
      </rPr>
      <t>_obs</t>
    </r>
  </si>
  <si>
    <t>ln(LR)</t>
  </si>
  <si>
    <t>Test Statistic</t>
  </si>
  <si>
    <t>Test Probability</t>
  </si>
  <si>
    <t>Chi-squared Critical</t>
  </si>
  <si>
    <t>Independence Test</t>
  </si>
  <si>
    <t>n_00</t>
  </si>
  <si>
    <t>n_11</t>
  </si>
  <si>
    <t>n_01</t>
  </si>
  <si>
    <t>n_10</t>
  </si>
  <si>
    <r>
      <t>p</t>
    </r>
    <r>
      <rPr>
        <sz val="10"/>
        <rFont val="Calibri"/>
        <family val="2"/>
      </rPr>
      <t>_01</t>
    </r>
  </si>
  <si>
    <r>
      <t>p</t>
    </r>
    <r>
      <rPr>
        <sz val="10"/>
        <rFont val="Calibri"/>
        <family val="2"/>
      </rPr>
      <t>_11</t>
    </r>
  </si>
  <si>
    <t>EWMA</t>
  </si>
  <si>
    <t>Lambda</t>
  </si>
  <si>
    <t>Coverage Tests</t>
  </si>
  <si>
    <t>Unconditional Coverage</t>
  </si>
  <si>
    <t>Conditional Coverage Test</t>
  </si>
  <si>
    <t>date</t>
  </si>
  <si>
    <t>BTC/USD</t>
  </si>
  <si>
    <t>No. Bitcoin</t>
  </si>
  <si>
    <t>ES</t>
  </si>
  <si>
    <t>VaR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</si>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</sst>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%"/>
    <numFmt numFmtId="165" formatCode="0.0000"/>
    <numFmt numFmtId="166" formatCode="[$$-409]#,##0"/>
    <numFmt numFmtId="167" formatCode="0.000000"/>
    <numFmt numFmtId="168" formatCode="0.0%"/>
    <numFmt numFmtId="169" formatCode="[$-409]d\-mmm\-yy;@"/>
    <numFmt numFmtId="170" formatCode="[$$-45C]#,##0"/>
  </numFmts>
  <fonts count="13"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indexed="12"/>
      <name val="Calibri"/>
      <family val="2"/>
    </font>
    <font>
      <sz val="10"/>
      <name val="Symbol"/>
      <family val="1"/>
      <charset val="2"/>
    </font>
    <font>
      <sz val="10"/>
      <name val="Calibri"/>
      <family val="2"/>
      <scheme val="minor"/>
    </font>
    <font>
      <sz val="10"/>
      <color rgb="FF0000FF"/>
      <name val="Calibri"/>
      <family val="2"/>
    </font>
    <font>
      <b/>
      <sz val="12"/>
      <color theme="1"/>
      <name val="Calibri-Light"/>
    </font>
    <font>
      <b/>
      <sz val="10"/>
      <color rgb="FFC00000"/>
      <name val="Calibri"/>
      <family val="2"/>
    </font>
    <font>
      <sz val="10"/>
      <color rgb="FFC00000"/>
      <name val="Calibri"/>
      <family val="2"/>
    </font>
    <font>
      <b/>
      <sz val="10"/>
      <color indexed="10"/>
      <name val="Calibri"/>
      <family val="2"/>
    </font>
    <font>
      <sz val="10"/>
      <color indexed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10" fontId="3" fillId="0" borderId="0" xfId="1" applyNumberFormat="1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4" fillId="0" borderId="0" xfId="1" applyNumberFormat="1" applyFont="1" applyAlignment="1">
      <alignment horizontal="center"/>
    </xf>
    <xf numFmtId="165" fontId="3" fillId="0" borderId="0" xfId="2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2" fontId="3" fillId="0" borderId="0" xfId="2" applyNumberFormat="1" applyFont="1" applyAlignment="1">
      <alignment horizontal="center"/>
    </xf>
    <xf numFmtId="167" fontId="3" fillId="0" borderId="0" xfId="1" applyNumberFormat="1" applyFont="1" applyAlignment="1">
      <alignment horizontal="center"/>
    </xf>
    <xf numFmtId="0" fontId="1" fillId="0" borderId="0" xfId="3"/>
    <xf numFmtId="0" fontId="6" fillId="0" borderId="0" xfId="0" applyFont="1"/>
    <xf numFmtId="14" fontId="6" fillId="0" borderId="0" xfId="0" applyNumberFormat="1" applyFont="1"/>
    <xf numFmtId="9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8" fillId="0" borderId="0" xfId="0" applyFont="1"/>
    <xf numFmtId="169" fontId="0" fillId="0" borderId="0" xfId="0" applyNumberFormat="1"/>
    <xf numFmtId="0" fontId="9" fillId="0" borderId="0" xfId="2" applyFont="1" applyAlignment="1">
      <alignment horizontal="center"/>
    </xf>
    <xf numFmtId="168" fontId="9" fillId="0" borderId="0" xfId="2" applyNumberFormat="1" applyFont="1" applyAlignment="1">
      <alignment horizontal="center"/>
    </xf>
    <xf numFmtId="0" fontId="10" fillId="0" borderId="0" xfId="2" applyFont="1" applyAlignment="1">
      <alignment horizontal="center"/>
    </xf>
    <xf numFmtId="9" fontId="9" fillId="0" borderId="0" xfId="2" applyNumberFormat="1" applyFont="1" applyAlignment="1">
      <alignment horizontal="center"/>
    </xf>
    <xf numFmtId="170" fontId="3" fillId="0" borderId="0" xfId="2" applyNumberFormat="1" applyFont="1" applyAlignment="1">
      <alignment horizontal="center"/>
    </xf>
    <xf numFmtId="9" fontId="11" fillId="0" borderId="0" xfId="2" applyNumberFormat="1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</cellXfs>
  <cellStyles count="4">
    <cellStyle name="Normal" xfId="0" builtinId="0"/>
    <cellStyle name="Normal_Examples_IV.6" xfId="3" xr:uid="{00000000-0005-0000-0000-000001000000}"/>
    <cellStyle name="Normal_Figures_IV.6" xfId="2" xr:uid="{00000000-0005-0000-0000-000002000000}"/>
    <cellStyle name="Per 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'VaR and ES Comparison'!$E$1:$E$26</c:f>
              <c:strCache>
                <c:ptCount val="26"/>
                <c:pt idx="0">
                  <c:v>VaR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'VaR and ES Comparison'!$A$27:$A$4186</c:f>
              <c:numCache>
                <c:formatCode>[$-409]d\-mmm\-yy;@</c:formatCode>
                <c:ptCount val="4160"/>
                <c:pt idx="0">
                  <c:v>41996</c:v>
                </c:pt>
                <c:pt idx="1">
                  <c:v>41997</c:v>
                </c:pt>
                <c:pt idx="2">
                  <c:v>41998</c:v>
                </c:pt>
                <c:pt idx="3">
                  <c:v>41999</c:v>
                </c:pt>
                <c:pt idx="4">
                  <c:v>42000</c:v>
                </c:pt>
                <c:pt idx="5">
                  <c:v>42001</c:v>
                </c:pt>
                <c:pt idx="6">
                  <c:v>42002</c:v>
                </c:pt>
                <c:pt idx="7">
                  <c:v>42003</c:v>
                </c:pt>
                <c:pt idx="8">
                  <c:v>42004</c:v>
                </c:pt>
                <c:pt idx="9">
                  <c:v>42005</c:v>
                </c:pt>
                <c:pt idx="10">
                  <c:v>42006</c:v>
                </c:pt>
                <c:pt idx="11">
                  <c:v>42007</c:v>
                </c:pt>
                <c:pt idx="12">
                  <c:v>42008</c:v>
                </c:pt>
                <c:pt idx="13">
                  <c:v>42009</c:v>
                </c:pt>
                <c:pt idx="14">
                  <c:v>42010</c:v>
                </c:pt>
                <c:pt idx="15">
                  <c:v>42011</c:v>
                </c:pt>
                <c:pt idx="16">
                  <c:v>42012</c:v>
                </c:pt>
                <c:pt idx="17">
                  <c:v>42013</c:v>
                </c:pt>
                <c:pt idx="18">
                  <c:v>42014</c:v>
                </c:pt>
                <c:pt idx="19">
                  <c:v>42015</c:v>
                </c:pt>
                <c:pt idx="20">
                  <c:v>42016</c:v>
                </c:pt>
                <c:pt idx="21">
                  <c:v>42017</c:v>
                </c:pt>
                <c:pt idx="22">
                  <c:v>42018</c:v>
                </c:pt>
                <c:pt idx="23">
                  <c:v>42019</c:v>
                </c:pt>
                <c:pt idx="24">
                  <c:v>42020</c:v>
                </c:pt>
                <c:pt idx="25">
                  <c:v>42021</c:v>
                </c:pt>
                <c:pt idx="26">
                  <c:v>42022</c:v>
                </c:pt>
                <c:pt idx="27">
                  <c:v>42023</c:v>
                </c:pt>
                <c:pt idx="28">
                  <c:v>42024</c:v>
                </c:pt>
                <c:pt idx="29">
                  <c:v>42025</c:v>
                </c:pt>
                <c:pt idx="30">
                  <c:v>42026</c:v>
                </c:pt>
                <c:pt idx="31">
                  <c:v>42027</c:v>
                </c:pt>
                <c:pt idx="32">
                  <c:v>42028</c:v>
                </c:pt>
                <c:pt idx="33">
                  <c:v>42029</c:v>
                </c:pt>
                <c:pt idx="34">
                  <c:v>42030</c:v>
                </c:pt>
                <c:pt idx="35">
                  <c:v>42031</c:v>
                </c:pt>
                <c:pt idx="36">
                  <c:v>42032</c:v>
                </c:pt>
                <c:pt idx="37">
                  <c:v>42033</c:v>
                </c:pt>
                <c:pt idx="38">
                  <c:v>42034</c:v>
                </c:pt>
                <c:pt idx="39">
                  <c:v>42035</c:v>
                </c:pt>
                <c:pt idx="40">
                  <c:v>42036</c:v>
                </c:pt>
                <c:pt idx="41">
                  <c:v>42037</c:v>
                </c:pt>
                <c:pt idx="42">
                  <c:v>42038</c:v>
                </c:pt>
                <c:pt idx="43">
                  <c:v>42039</c:v>
                </c:pt>
                <c:pt idx="44">
                  <c:v>42040</c:v>
                </c:pt>
                <c:pt idx="45">
                  <c:v>42041</c:v>
                </c:pt>
                <c:pt idx="46">
                  <c:v>42042</c:v>
                </c:pt>
                <c:pt idx="47">
                  <c:v>42043</c:v>
                </c:pt>
                <c:pt idx="48">
                  <c:v>42044</c:v>
                </c:pt>
                <c:pt idx="49">
                  <c:v>42045</c:v>
                </c:pt>
                <c:pt idx="50">
                  <c:v>42046</c:v>
                </c:pt>
                <c:pt idx="51">
                  <c:v>42047</c:v>
                </c:pt>
                <c:pt idx="52">
                  <c:v>42048</c:v>
                </c:pt>
                <c:pt idx="53">
                  <c:v>42049</c:v>
                </c:pt>
                <c:pt idx="54">
                  <c:v>42050</c:v>
                </c:pt>
                <c:pt idx="55">
                  <c:v>42051</c:v>
                </c:pt>
                <c:pt idx="56">
                  <c:v>42052</c:v>
                </c:pt>
                <c:pt idx="57">
                  <c:v>42053</c:v>
                </c:pt>
                <c:pt idx="58">
                  <c:v>42054</c:v>
                </c:pt>
                <c:pt idx="59">
                  <c:v>42055</c:v>
                </c:pt>
                <c:pt idx="60">
                  <c:v>42056</c:v>
                </c:pt>
                <c:pt idx="61">
                  <c:v>42057</c:v>
                </c:pt>
                <c:pt idx="62">
                  <c:v>42058</c:v>
                </c:pt>
                <c:pt idx="63">
                  <c:v>42059</c:v>
                </c:pt>
                <c:pt idx="64">
                  <c:v>42060</c:v>
                </c:pt>
                <c:pt idx="65">
                  <c:v>42061</c:v>
                </c:pt>
                <c:pt idx="66">
                  <c:v>42062</c:v>
                </c:pt>
                <c:pt idx="67">
                  <c:v>42063</c:v>
                </c:pt>
                <c:pt idx="68">
                  <c:v>42064</c:v>
                </c:pt>
                <c:pt idx="69">
                  <c:v>42065</c:v>
                </c:pt>
                <c:pt idx="70">
                  <c:v>42066</c:v>
                </c:pt>
                <c:pt idx="71">
                  <c:v>42067</c:v>
                </c:pt>
                <c:pt idx="72">
                  <c:v>42068</c:v>
                </c:pt>
                <c:pt idx="73">
                  <c:v>42069</c:v>
                </c:pt>
                <c:pt idx="74">
                  <c:v>42070</c:v>
                </c:pt>
                <c:pt idx="75">
                  <c:v>42071</c:v>
                </c:pt>
                <c:pt idx="76">
                  <c:v>42072</c:v>
                </c:pt>
                <c:pt idx="77">
                  <c:v>42073</c:v>
                </c:pt>
                <c:pt idx="78">
                  <c:v>42074</c:v>
                </c:pt>
                <c:pt idx="79">
                  <c:v>42075</c:v>
                </c:pt>
                <c:pt idx="80">
                  <c:v>42076</c:v>
                </c:pt>
                <c:pt idx="81">
                  <c:v>42077</c:v>
                </c:pt>
                <c:pt idx="82">
                  <c:v>42078</c:v>
                </c:pt>
                <c:pt idx="83">
                  <c:v>42079</c:v>
                </c:pt>
                <c:pt idx="84">
                  <c:v>42080</c:v>
                </c:pt>
                <c:pt idx="85">
                  <c:v>42081</c:v>
                </c:pt>
                <c:pt idx="86">
                  <c:v>42082</c:v>
                </c:pt>
                <c:pt idx="87">
                  <c:v>42083</c:v>
                </c:pt>
                <c:pt idx="88">
                  <c:v>42084</c:v>
                </c:pt>
                <c:pt idx="89">
                  <c:v>42085</c:v>
                </c:pt>
                <c:pt idx="90">
                  <c:v>42086</c:v>
                </c:pt>
                <c:pt idx="91">
                  <c:v>42087</c:v>
                </c:pt>
                <c:pt idx="92">
                  <c:v>42088</c:v>
                </c:pt>
                <c:pt idx="93">
                  <c:v>42089</c:v>
                </c:pt>
                <c:pt idx="94">
                  <c:v>42090</c:v>
                </c:pt>
                <c:pt idx="95">
                  <c:v>42091</c:v>
                </c:pt>
                <c:pt idx="96">
                  <c:v>42092</c:v>
                </c:pt>
                <c:pt idx="97">
                  <c:v>42093</c:v>
                </c:pt>
                <c:pt idx="98">
                  <c:v>42094</c:v>
                </c:pt>
                <c:pt idx="99">
                  <c:v>42095</c:v>
                </c:pt>
                <c:pt idx="100">
                  <c:v>42096</c:v>
                </c:pt>
                <c:pt idx="101">
                  <c:v>42097</c:v>
                </c:pt>
                <c:pt idx="102">
                  <c:v>42098</c:v>
                </c:pt>
                <c:pt idx="103">
                  <c:v>42099</c:v>
                </c:pt>
                <c:pt idx="104">
                  <c:v>42100</c:v>
                </c:pt>
                <c:pt idx="105">
                  <c:v>42101</c:v>
                </c:pt>
                <c:pt idx="106">
                  <c:v>42102</c:v>
                </c:pt>
                <c:pt idx="107">
                  <c:v>42103</c:v>
                </c:pt>
                <c:pt idx="108">
                  <c:v>42104</c:v>
                </c:pt>
                <c:pt idx="109">
                  <c:v>42105</c:v>
                </c:pt>
                <c:pt idx="110">
                  <c:v>42106</c:v>
                </c:pt>
                <c:pt idx="111">
                  <c:v>42107</c:v>
                </c:pt>
                <c:pt idx="112">
                  <c:v>42108</c:v>
                </c:pt>
                <c:pt idx="113">
                  <c:v>42109</c:v>
                </c:pt>
                <c:pt idx="114">
                  <c:v>42110</c:v>
                </c:pt>
                <c:pt idx="115">
                  <c:v>42111</c:v>
                </c:pt>
                <c:pt idx="116">
                  <c:v>42112</c:v>
                </c:pt>
                <c:pt idx="117">
                  <c:v>42113</c:v>
                </c:pt>
                <c:pt idx="118">
                  <c:v>42114</c:v>
                </c:pt>
                <c:pt idx="119">
                  <c:v>42115</c:v>
                </c:pt>
                <c:pt idx="120">
                  <c:v>42116</c:v>
                </c:pt>
                <c:pt idx="121">
                  <c:v>42117</c:v>
                </c:pt>
                <c:pt idx="122">
                  <c:v>42118</c:v>
                </c:pt>
                <c:pt idx="123">
                  <c:v>42119</c:v>
                </c:pt>
                <c:pt idx="124">
                  <c:v>42120</c:v>
                </c:pt>
                <c:pt idx="125">
                  <c:v>42121</c:v>
                </c:pt>
                <c:pt idx="126">
                  <c:v>42122</c:v>
                </c:pt>
                <c:pt idx="127">
                  <c:v>42123</c:v>
                </c:pt>
                <c:pt idx="128">
                  <c:v>42124</c:v>
                </c:pt>
                <c:pt idx="129">
                  <c:v>42125</c:v>
                </c:pt>
                <c:pt idx="130">
                  <c:v>42126</c:v>
                </c:pt>
                <c:pt idx="131">
                  <c:v>42127</c:v>
                </c:pt>
                <c:pt idx="132">
                  <c:v>42128</c:v>
                </c:pt>
                <c:pt idx="133">
                  <c:v>42129</c:v>
                </c:pt>
                <c:pt idx="134">
                  <c:v>42130</c:v>
                </c:pt>
                <c:pt idx="135">
                  <c:v>42131</c:v>
                </c:pt>
                <c:pt idx="136">
                  <c:v>42132</c:v>
                </c:pt>
                <c:pt idx="137">
                  <c:v>42133</c:v>
                </c:pt>
                <c:pt idx="138">
                  <c:v>42134</c:v>
                </c:pt>
                <c:pt idx="139">
                  <c:v>42135</c:v>
                </c:pt>
                <c:pt idx="140">
                  <c:v>42136</c:v>
                </c:pt>
                <c:pt idx="141">
                  <c:v>42137</c:v>
                </c:pt>
                <c:pt idx="142">
                  <c:v>42138</c:v>
                </c:pt>
                <c:pt idx="143">
                  <c:v>42139</c:v>
                </c:pt>
                <c:pt idx="144">
                  <c:v>42140</c:v>
                </c:pt>
                <c:pt idx="145">
                  <c:v>42141</c:v>
                </c:pt>
                <c:pt idx="146">
                  <c:v>42142</c:v>
                </c:pt>
                <c:pt idx="147">
                  <c:v>42143</c:v>
                </c:pt>
                <c:pt idx="148">
                  <c:v>42144</c:v>
                </c:pt>
                <c:pt idx="149">
                  <c:v>42145</c:v>
                </c:pt>
                <c:pt idx="150">
                  <c:v>42146</c:v>
                </c:pt>
                <c:pt idx="151">
                  <c:v>42147</c:v>
                </c:pt>
                <c:pt idx="152">
                  <c:v>42148</c:v>
                </c:pt>
                <c:pt idx="153">
                  <c:v>42149</c:v>
                </c:pt>
                <c:pt idx="154">
                  <c:v>42150</c:v>
                </c:pt>
                <c:pt idx="155">
                  <c:v>42151</c:v>
                </c:pt>
                <c:pt idx="156">
                  <c:v>42152</c:v>
                </c:pt>
                <c:pt idx="157">
                  <c:v>42153</c:v>
                </c:pt>
                <c:pt idx="158">
                  <c:v>42154</c:v>
                </c:pt>
                <c:pt idx="159">
                  <c:v>42155</c:v>
                </c:pt>
                <c:pt idx="160">
                  <c:v>42156</c:v>
                </c:pt>
                <c:pt idx="161">
                  <c:v>42157</c:v>
                </c:pt>
                <c:pt idx="162">
                  <c:v>42158</c:v>
                </c:pt>
                <c:pt idx="163">
                  <c:v>42159</c:v>
                </c:pt>
                <c:pt idx="164">
                  <c:v>42160</c:v>
                </c:pt>
                <c:pt idx="165">
                  <c:v>42161</c:v>
                </c:pt>
                <c:pt idx="166">
                  <c:v>42162</c:v>
                </c:pt>
                <c:pt idx="167">
                  <c:v>42163</c:v>
                </c:pt>
                <c:pt idx="168">
                  <c:v>42164</c:v>
                </c:pt>
                <c:pt idx="169">
                  <c:v>42165</c:v>
                </c:pt>
                <c:pt idx="170">
                  <c:v>42166</c:v>
                </c:pt>
                <c:pt idx="171">
                  <c:v>42167</c:v>
                </c:pt>
                <c:pt idx="172">
                  <c:v>42168</c:v>
                </c:pt>
                <c:pt idx="173">
                  <c:v>42169</c:v>
                </c:pt>
                <c:pt idx="174">
                  <c:v>42170</c:v>
                </c:pt>
                <c:pt idx="175">
                  <c:v>42171</c:v>
                </c:pt>
                <c:pt idx="176">
                  <c:v>42172</c:v>
                </c:pt>
                <c:pt idx="177">
                  <c:v>42173</c:v>
                </c:pt>
                <c:pt idx="178">
                  <c:v>42174</c:v>
                </c:pt>
                <c:pt idx="179">
                  <c:v>42175</c:v>
                </c:pt>
                <c:pt idx="180">
                  <c:v>42176</c:v>
                </c:pt>
                <c:pt idx="181">
                  <c:v>42177</c:v>
                </c:pt>
                <c:pt idx="182">
                  <c:v>42178</c:v>
                </c:pt>
                <c:pt idx="183">
                  <c:v>42179</c:v>
                </c:pt>
                <c:pt idx="184">
                  <c:v>42180</c:v>
                </c:pt>
                <c:pt idx="185">
                  <c:v>42181</c:v>
                </c:pt>
                <c:pt idx="186">
                  <c:v>42182</c:v>
                </c:pt>
                <c:pt idx="187">
                  <c:v>42183</c:v>
                </c:pt>
                <c:pt idx="188">
                  <c:v>42184</c:v>
                </c:pt>
                <c:pt idx="189">
                  <c:v>42185</c:v>
                </c:pt>
                <c:pt idx="190">
                  <c:v>42186</c:v>
                </c:pt>
                <c:pt idx="191">
                  <c:v>42187</c:v>
                </c:pt>
                <c:pt idx="192">
                  <c:v>42188</c:v>
                </c:pt>
                <c:pt idx="193">
                  <c:v>42189</c:v>
                </c:pt>
                <c:pt idx="194">
                  <c:v>42190</c:v>
                </c:pt>
                <c:pt idx="195">
                  <c:v>42191</c:v>
                </c:pt>
                <c:pt idx="196">
                  <c:v>42192</c:v>
                </c:pt>
                <c:pt idx="197">
                  <c:v>42193</c:v>
                </c:pt>
                <c:pt idx="198">
                  <c:v>42194</c:v>
                </c:pt>
                <c:pt idx="199">
                  <c:v>42195</c:v>
                </c:pt>
                <c:pt idx="200">
                  <c:v>42196</c:v>
                </c:pt>
                <c:pt idx="201">
                  <c:v>42197</c:v>
                </c:pt>
                <c:pt idx="202">
                  <c:v>42198</c:v>
                </c:pt>
                <c:pt idx="203">
                  <c:v>42199</c:v>
                </c:pt>
                <c:pt idx="204">
                  <c:v>42200</c:v>
                </c:pt>
                <c:pt idx="205">
                  <c:v>42201</c:v>
                </c:pt>
                <c:pt idx="206">
                  <c:v>42202</c:v>
                </c:pt>
                <c:pt idx="207">
                  <c:v>42203</c:v>
                </c:pt>
                <c:pt idx="208">
                  <c:v>42204</c:v>
                </c:pt>
                <c:pt idx="209">
                  <c:v>42205</c:v>
                </c:pt>
                <c:pt idx="210">
                  <c:v>42206</c:v>
                </c:pt>
                <c:pt idx="211">
                  <c:v>42207</c:v>
                </c:pt>
                <c:pt idx="212">
                  <c:v>42208</c:v>
                </c:pt>
                <c:pt idx="213">
                  <c:v>42209</c:v>
                </c:pt>
                <c:pt idx="214">
                  <c:v>42210</c:v>
                </c:pt>
                <c:pt idx="215">
                  <c:v>42211</c:v>
                </c:pt>
                <c:pt idx="216">
                  <c:v>42212</c:v>
                </c:pt>
                <c:pt idx="217">
                  <c:v>42213</c:v>
                </c:pt>
                <c:pt idx="218">
                  <c:v>42214</c:v>
                </c:pt>
                <c:pt idx="219">
                  <c:v>42215</c:v>
                </c:pt>
                <c:pt idx="220">
                  <c:v>42216</c:v>
                </c:pt>
                <c:pt idx="221">
                  <c:v>42217</c:v>
                </c:pt>
                <c:pt idx="222">
                  <c:v>42218</c:v>
                </c:pt>
                <c:pt idx="223">
                  <c:v>42219</c:v>
                </c:pt>
                <c:pt idx="224">
                  <c:v>42220</c:v>
                </c:pt>
                <c:pt idx="225">
                  <c:v>42221</c:v>
                </c:pt>
                <c:pt idx="226">
                  <c:v>42222</c:v>
                </c:pt>
                <c:pt idx="227">
                  <c:v>42223</c:v>
                </c:pt>
                <c:pt idx="228">
                  <c:v>42224</c:v>
                </c:pt>
                <c:pt idx="229">
                  <c:v>42225</c:v>
                </c:pt>
                <c:pt idx="230">
                  <c:v>42226</c:v>
                </c:pt>
                <c:pt idx="231">
                  <c:v>42227</c:v>
                </c:pt>
                <c:pt idx="232">
                  <c:v>42228</c:v>
                </c:pt>
                <c:pt idx="233">
                  <c:v>42229</c:v>
                </c:pt>
                <c:pt idx="234">
                  <c:v>42230</c:v>
                </c:pt>
                <c:pt idx="235">
                  <c:v>42231</c:v>
                </c:pt>
                <c:pt idx="236">
                  <c:v>42232</c:v>
                </c:pt>
                <c:pt idx="237">
                  <c:v>42233</c:v>
                </c:pt>
                <c:pt idx="238">
                  <c:v>42234</c:v>
                </c:pt>
                <c:pt idx="239">
                  <c:v>42235</c:v>
                </c:pt>
                <c:pt idx="240">
                  <c:v>42236</c:v>
                </c:pt>
                <c:pt idx="241">
                  <c:v>42237</c:v>
                </c:pt>
                <c:pt idx="242">
                  <c:v>42238</c:v>
                </c:pt>
                <c:pt idx="243">
                  <c:v>42239</c:v>
                </c:pt>
                <c:pt idx="244">
                  <c:v>42240</c:v>
                </c:pt>
                <c:pt idx="245">
                  <c:v>42241</c:v>
                </c:pt>
                <c:pt idx="246">
                  <c:v>42242</c:v>
                </c:pt>
                <c:pt idx="247">
                  <c:v>42243</c:v>
                </c:pt>
                <c:pt idx="248">
                  <c:v>42244</c:v>
                </c:pt>
                <c:pt idx="249">
                  <c:v>42245</c:v>
                </c:pt>
                <c:pt idx="250">
                  <c:v>42246</c:v>
                </c:pt>
                <c:pt idx="251">
                  <c:v>42247</c:v>
                </c:pt>
                <c:pt idx="252">
                  <c:v>42248</c:v>
                </c:pt>
                <c:pt idx="253">
                  <c:v>42249</c:v>
                </c:pt>
                <c:pt idx="254">
                  <c:v>42250</c:v>
                </c:pt>
                <c:pt idx="255">
                  <c:v>42251</c:v>
                </c:pt>
                <c:pt idx="256">
                  <c:v>42252</c:v>
                </c:pt>
                <c:pt idx="257">
                  <c:v>42253</c:v>
                </c:pt>
                <c:pt idx="258">
                  <c:v>42254</c:v>
                </c:pt>
                <c:pt idx="259">
                  <c:v>42255</c:v>
                </c:pt>
                <c:pt idx="260">
                  <c:v>42256</c:v>
                </c:pt>
                <c:pt idx="261">
                  <c:v>42257</c:v>
                </c:pt>
                <c:pt idx="262">
                  <c:v>42258</c:v>
                </c:pt>
                <c:pt idx="263">
                  <c:v>42259</c:v>
                </c:pt>
                <c:pt idx="264">
                  <c:v>42260</c:v>
                </c:pt>
                <c:pt idx="265">
                  <c:v>42261</c:v>
                </c:pt>
                <c:pt idx="266">
                  <c:v>42262</c:v>
                </c:pt>
                <c:pt idx="267">
                  <c:v>42263</c:v>
                </c:pt>
                <c:pt idx="268">
                  <c:v>42264</c:v>
                </c:pt>
                <c:pt idx="269">
                  <c:v>42265</c:v>
                </c:pt>
                <c:pt idx="270">
                  <c:v>42266</c:v>
                </c:pt>
                <c:pt idx="271">
                  <c:v>42267</c:v>
                </c:pt>
                <c:pt idx="272">
                  <c:v>42268</c:v>
                </c:pt>
                <c:pt idx="273">
                  <c:v>42269</c:v>
                </c:pt>
                <c:pt idx="274">
                  <c:v>42270</c:v>
                </c:pt>
                <c:pt idx="275">
                  <c:v>42271</c:v>
                </c:pt>
                <c:pt idx="276">
                  <c:v>42272</c:v>
                </c:pt>
                <c:pt idx="277">
                  <c:v>42273</c:v>
                </c:pt>
                <c:pt idx="278">
                  <c:v>42274</c:v>
                </c:pt>
                <c:pt idx="279">
                  <c:v>42275</c:v>
                </c:pt>
                <c:pt idx="280">
                  <c:v>42276</c:v>
                </c:pt>
                <c:pt idx="281">
                  <c:v>42277</c:v>
                </c:pt>
                <c:pt idx="282">
                  <c:v>42278</c:v>
                </c:pt>
                <c:pt idx="283">
                  <c:v>42279</c:v>
                </c:pt>
                <c:pt idx="284">
                  <c:v>42280</c:v>
                </c:pt>
                <c:pt idx="285">
                  <c:v>42281</c:v>
                </c:pt>
                <c:pt idx="286">
                  <c:v>42282</c:v>
                </c:pt>
                <c:pt idx="287">
                  <c:v>42283</c:v>
                </c:pt>
                <c:pt idx="288">
                  <c:v>42284</c:v>
                </c:pt>
                <c:pt idx="289">
                  <c:v>42285</c:v>
                </c:pt>
                <c:pt idx="290">
                  <c:v>42286</c:v>
                </c:pt>
                <c:pt idx="291">
                  <c:v>42287</c:v>
                </c:pt>
                <c:pt idx="292">
                  <c:v>42288</c:v>
                </c:pt>
                <c:pt idx="293">
                  <c:v>42289</c:v>
                </c:pt>
                <c:pt idx="294">
                  <c:v>42290</c:v>
                </c:pt>
                <c:pt idx="295">
                  <c:v>42291</c:v>
                </c:pt>
                <c:pt idx="296">
                  <c:v>42292</c:v>
                </c:pt>
                <c:pt idx="297">
                  <c:v>42293</c:v>
                </c:pt>
                <c:pt idx="298">
                  <c:v>42294</c:v>
                </c:pt>
                <c:pt idx="299">
                  <c:v>42295</c:v>
                </c:pt>
                <c:pt idx="300">
                  <c:v>42296</c:v>
                </c:pt>
                <c:pt idx="301">
                  <c:v>42297</c:v>
                </c:pt>
                <c:pt idx="302">
                  <c:v>42298</c:v>
                </c:pt>
                <c:pt idx="303">
                  <c:v>42299</c:v>
                </c:pt>
                <c:pt idx="304">
                  <c:v>42300</c:v>
                </c:pt>
                <c:pt idx="305">
                  <c:v>42301</c:v>
                </c:pt>
                <c:pt idx="306">
                  <c:v>42302</c:v>
                </c:pt>
                <c:pt idx="307">
                  <c:v>42303</c:v>
                </c:pt>
                <c:pt idx="308">
                  <c:v>42304</c:v>
                </c:pt>
                <c:pt idx="309">
                  <c:v>42305</c:v>
                </c:pt>
                <c:pt idx="310">
                  <c:v>42306</c:v>
                </c:pt>
                <c:pt idx="311">
                  <c:v>42307</c:v>
                </c:pt>
                <c:pt idx="312">
                  <c:v>42308</c:v>
                </c:pt>
                <c:pt idx="313">
                  <c:v>42309</c:v>
                </c:pt>
                <c:pt idx="314">
                  <c:v>42310</c:v>
                </c:pt>
                <c:pt idx="315">
                  <c:v>42311</c:v>
                </c:pt>
                <c:pt idx="316">
                  <c:v>42312</c:v>
                </c:pt>
                <c:pt idx="317">
                  <c:v>42313</c:v>
                </c:pt>
                <c:pt idx="318">
                  <c:v>42314</c:v>
                </c:pt>
                <c:pt idx="319">
                  <c:v>42315</c:v>
                </c:pt>
                <c:pt idx="320">
                  <c:v>42316</c:v>
                </c:pt>
                <c:pt idx="321">
                  <c:v>42317</c:v>
                </c:pt>
                <c:pt idx="322">
                  <c:v>42318</c:v>
                </c:pt>
                <c:pt idx="323">
                  <c:v>42319</c:v>
                </c:pt>
                <c:pt idx="324">
                  <c:v>42320</c:v>
                </c:pt>
                <c:pt idx="325">
                  <c:v>42321</c:v>
                </c:pt>
                <c:pt idx="326">
                  <c:v>42322</c:v>
                </c:pt>
                <c:pt idx="327">
                  <c:v>42323</c:v>
                </c:pt>
                <c:pt idx="328">
                  <c:v>42324</c:v>
                </c:pt>
                <c:pt idx="329">
                  <c:v>42325</c:v>
                </c:pt>
                <c:pt idx="330">
                  <c:v>42326</c:v>
                </c:pt>
                <c:pt idx="331">
                  <c:v>42327</c:v>
                </c:pt>
                <c:pt idx="332">
                  <c:v>42328</c:v>
                </c:pt>
                <c:pt idx="333">
                  <c:v>42329</c:v>
                </c:pt>
                <c:pt idx="334">
                  <c:v>42330</c:v>
                </c:pt>
                <c:pt idx="335">
                  <c:v>42331</c:v>
                </c:pt>
                <c:pt idx="336">
                  <c:v>42332</c:v>
                </c:pt>
                <c:pt idx="337">
                  <c:v>42333</c:v>
                </c:pt>
                <c:pt idx="338">
                  <c:v>42334</c:v>
                </c:pt>
                <c:pt idx="339">
                  <c:v>42335</c:v>
                </c:pt>
                <c:pt idx="340">
                  <c:v>42336</c:v>
                </c:pt>
                <c:pt idx="341">
                  <c:v>42337</c:v>
                </c:pt>
                <c:pt idx="342">
                  <c:v>42338</c:v>
                </c:pt>
                <c:pt idx="343">
                  <c:v>42339</c:v>
                </c:pt>
                <c:pt idx="344">
                  <c:v>42340</c:v>
                </c:pt>
                <c:pt idx="345">
                  <c:v>42341</c:v>
                </c:pt>
                <c:pt idx="346">
                  <c:v>42342</c:v>
                </c:pt>
                <c:pt idx="347">
                  <c:v>42343</c:v>
                </c:pt>
                <c:pt idx="348">
                  <c:v>42344</c:v>
                </c:pt>
                <c:pt idx="349">
                  <c:v>42345</c:v>
                </c:pt>
                <c:pt idx="350">
                  <c:v>42346</c:v>
                </c:pt>
                <c:pt idx="351">
                  <c:v>42347</c:v>
                </c:pt>
                <c:pt idx="352">
                  <c:v>42348</c:v>
                </c:pt>
                <c:pt idx="353">
                  <c:v>42349</c:v>
                </c:pt>
                <c:pt idx="354">
                  <c:v>42350</c:v>
                </c:pt>
                <c:pt idx="355">
                  <c:v>42351</c:v>
                </c:pt>
                <c:pt idx="356">
                  <c:v>42352</c:v>
                </c:pt>
                <c:pt idx="357">
                  <c:v>42353</c:v>
                </c:pt>
                <c:pt idx="358">
                  <c:v>42354</c:v>
                </c:pt>
                <c:pt idx="359">
                  <c:v>42355</c:v>
                </c:pt>
                <c:pt idx="360">
                  <c:v>42356</c:v>
                </c:pt>
                <c:pt idx="361">
                  <c:v>42357</c:v>
                </c:pt>
                <c:pt idx="362">
                  <c:v>42358</c:v>
                </c:pt>
                <c:pt idx="363">
                  <c:v>42359</c:v>
                </c:pt>
                <c:pt idx="364">
                  <c:v>42360</c:v>
                </c:pt>
                <c:pt idx="365">
                  <c:v>42361</c:v>
                </c:pt>
                <c:pt idx="366">
                  <c:v>42362</c:v>
                </c:pt>
                <c:pt idx="367">
                  <c:v>42363</c:v>
                </c:pt>
                <c:pt idx="368">
                  <c:v>42364</c:v>
                </c:pt>
                <c:pt idx="369">
                  <c:v>42365</c:v>
                </c:pt>
                <c:pt idx="370">
                  <c:v>42366</c:v>
                </c:pt>
                <c:pt idx="371">
                  <c:v>42367</c:v>
                </c:pt>
                <c:pt idx="372">
                  <c:v>42368</c:v>
                </c:pt>
                <c:pt idx="373">
                  <c:v>42369</c:v>
                </c:pt>
                <c:pt idx="374">
                  <c:v>42370</c:v>
                </c:pt>
                <c:pt idx="375">
                  <c:v>42371</c:v>
                </c:pt>
                <c:pt idx="376">
                  <c:v>42372</c:v>
                </c:pt>
                <c:pt idx="377">
                  <c:v>42373</c:v>
                </c:pt>
                <c:pt idx="378">
                  <c:v>42374</c:v>
                </c:pt>
                <c:pt idx="379">
                  <c:v>42375</c:v>
                </c:pt>
                <c:pt idx="380">
                  <c:v>42376</c:v>
                </c:pt>
                <c:pt idx="381">
                  <c:v>42377</c:v>
                </c:pt>
                <c:pt idx="382">
                  <c:v>42378</c:v>
                </c:pt>
                <c:pt idx="383">
                  <c:v>42379</c:v>
                </c:pt>
                <c:pt idx="384">
                  <c:v>42380</c:v>
                </c:pt>
                <c:pt idx="385">
                  <c:v>42381</c:v>
                </c:pt>
                <c:pt idx="386">
                  <c:v>42382</c:v>
                </c:pt>
                <c:pt idx="387">
                  <c:v>42383</c:v>
                </c:pt>
                <c:pt idx="388">
                  <c:v>42384</c:v>
                </c:pt>
                <c:pt idx="389">
                  <c:v>42385</c:v>
                </c:pt>
                <c:pt idx="390">
                  <c:v>42386</c:v>
                </c:pt>
                <c:pt idx="391">
                  <c:v>42387</c:v>
                </c:pt>
                <c:pt idx="392">
                  <c:v>42388</c:v>
                </c:pt>
                <c:pt idx="393">
                  <c:v>42389</c:v>
                </c:pt>
                <c:pt idx="394">
                  <c:v>42390</c:v>
                </c:pt>
                <c:pt idx="395">
                  <c:v>42391</c:v>
                </c:pt>
                <c:pt idx="396">
                  <c:v>42392</c:v>
                </c:pt>
                <c:pt idx="397">
                  <c:v>42393</c:v>
                </c:pt>
                <c:pt idx="398">
                  <c:v>42394</c:v>
                </c:pt>
                <c:pt idx="399">
                  <c:v>42395</c:v>
                </c:pt>
                <c:pt idx="400">
                  <c:v>42396</c:v>
                </c:pt>
                <c:pt idx="401">
                  <c:v>42397</c:v>
                </c:pt>
                <c:pt idx="402">
                  <c:v>42398</c:v>
                </c:pt>
                <c:pt idx="403">
                  <c:v>42399</c:v>
                </c:pt>
                <c:pt idx="404">
                  <c:v>42400</c:v>
                </c:pt>
                <c:pt idx="405">
                  <c:v>42401</c:v>
                </c:pt>
                <c:pt idx="406">
                  <c:v>42402</c:v>
                </c:pt>
                <c:pt idx="407">
                  <c:v>42403</c:v>
                </c:pt>
                <c:pt idx="408">
                  <c:v>42404</c:v>
                </c:pt>
                <c:pt idx="409">
                  <c:v>42405</c:v>
                </c:pt>
                <c:pt idx="410">
                  <c:v>42406</c:v>
                </c:pt>
                <c:pt idx="411">
                  <c:v>42407</c:v>
                </c:pt>
                <c:pt idx="412">
                  <c:v>42408</c:v>
                </c:pt>
                <c:pt idx="413">
                  <c:v>42409</c:v>
                </c:pt>
                <c:pt idx="414">
                  <c:v>42410</c:v>
                </c:pt>
                <c:pt idx="415">
                  <c:v>42411</c:v>
                </c:pt>
                <c:pt idx="416">
                  <c:v>42412</c:v>
                </c:pt>
                <c:pt idx="417">
                  <c:v>42413</c:v>
                </c:pt>
                <c:pt idx="418">
                  <c:v>42414</c:v>
                </c:pt>
                <c:pt idx="419">
                  <c:v>42415</c:v>
                </c:pt>
                <c:pt idx="420">
                  <c:v>42416</c:v>
                </c:pt>
                <c:pt idx="421">
                  <c:v>42417</c:v>
                </c:pt>
                <c:pt idx="422">
                  <c:v>42418</c:v>
                </c:pt>
                <c:pt idx="423">
                  <c:v>42419</c:v>
                </c:pt>
                <c:pt idx="424">
                  <c:v>42420</c:v>
                </c:pt>
                <c:pt idx="425">
                  <c:v>42421</c:v>
                </c:pt>
                <c:pt idx="426">
                  <c:v>42422</c:v>
                </c:pt>
                <c:pt idx="427">
                  <c:v>42423</c:v>
                </c:pt>
                <c:pt idx="428">
                  <c:v>42424</c:v>
                </c:pt>
                <c:pt idx="429">
                  <c:v>42425</c:v>
                </c:pt>
                <c:pt idx="430">
                  <c:v>42426</c:v>
                </c:pt>
                <c:pt idx="431">
                  <c:v>42427</c:v>
                </c:pt>
                <c:pt idx="432">
                  <c:v>42428</c:v>
                </c:pt>
                <c:pt idx="433">
                  <c:v>42429</c:v>
                </c:pt>
                <c:pt idx="434">
                  <c:v>42430</c:v>
                </c:pt>
                <c:pt idx="435">
                  <c:v>42431</c:v>
                </c:pt>
                <c:pt idx="436">
                  <c:v>42432</c:v>
                </c:pt>
                <c:pt idx="437">
                  <c:v>42433</c:v>
                </c:pt>
                <c:pt idx="438">
                  <c:v>42434</c:v>
                </c:pt>
                <c:pt idx="439">
                  <c:v>42435</c:v>
                </c:pt>
                <c:pt idx="440">
                  <c:v>42436</c:v>
                </c:pt>
                <c:pt idx="441">
                  <c:v>42437</c:v>
                </c:pt>
                <c:pt idx="442">
                  <c:v>42438</c:v>
                </c:pt>
                <c:pt idx="443">
                  <c:v>42439</c:v>
                </c:pt>
                <c:pt idx="444">
                  <c:v>42440</c:v>
                </c:pt>
                <c:pt idx="445">
                  <c:v>42441</c:v>
                </c:pt>
                <c:pt idx="446">
                  <c:v>42442</c:v>
                </c:pt>
                <c:pt idx="447">
                  <c:v>42443</c:v>
                </c:pt>
                <c:pt idx="448">
                  <c:v>42444</c:v>
                </c:pt>
                <c:pt idx="449">
                  <c:v>42445</c:v>
                </c:pt>
                <c:pt idx="450">
                  <c:v>42446</c:v>
                </c:pt>
                <c:pt idx="451">
                  <c:v>42447</c:v>
                </c:pt>
                <c:pt idx="452">
                  <c:v>42448</c:v>
                </c:pt>
                <c:pt idx="453">
                  <c:v>42449</c:v>
                </c:pt>
                <c:pt idx="454">
                  <c:v>42450</c:v>
                </c:pt>
                <c:pt idx="455">
                  <c:v>42451</c:v>
                </c:pt>
                <c:pt idx="456">
                  <c:v>42452</c:v>
                </c:pt>
                <c:pt idx="457">
                  <c:v>42453</c:v>
                </c:pt>
                <c:pt idx="458">
                  <c:v>42454</c:v>
                </c:pt>
                <c:pt idx="459">
                  <c:v>42455</c:v>
                </c:pt>
                <c:pt idx="460">
                  <c:v>42456</c:v>
                </c:pt>
                <c:pt idx="461">
                  <c:v>42457</c:v>
                </c:pt>
                <c:pt idx="462">
                  <c:v>42458</c:v>
                </c:pt>
                <c:pt idx="463">
                  <c:v>42459</c:v>
                </c:pt>
                <c:pt idx="464">
                  <c:v>42460</c:v>
                </c:pt>
                <c:pt idx="465">
                  <c:v>42461</c:v>
                </c:pt>
                <c:pt idx="466">
                  <c:v>42462</c:v>
                </c:pt>
                <c:pt idx="467">
                  <c:v>42463</c:v>
                </c:pt>
                <c:pt idx="468">
                  <c:v>42464</c:v>
                </c:pt>
                <c:pt idx="469">
                  <c:v>42465</c:v>
                </c:pt>
                <c:pt idx="470">
                  <c:v>42466</c:v>
                </c:pt>
                <c:pt idx="471">
                  <c:v>42467</c:v>
                </c:pt>
                <c:pt idx="472">
                  <c:v>42468</c:v>
                </c:pt>
                <c:pt idx="473">
                  <c:v>42469</c:v>
                </c:pt>
                <c:pt idx="474">
                  <c:v>42470</c:v>
                </c:pt>
                <c:pt idx="475">
                  <c:v>42471</c:v>
                </c:pt>
                <c:pt idx="476">
                  <c:v>42472</c:v>
                </c:pt>
                <c:pt idx="477">
                  <c:v>42473</c:v>
                </c:pt>
                <c:pt idx="478">
                  <c:v>42474</c:v>
                </c:pt>
                <c:pt idx="479">
                  <c:v>42475</c:v>
                </c:pt>
                <c:pt idx="480">
                  <c:v>42476</c:v>
                </c:pt>
                <c:pt idx="481">
                  <c:v>42477</c:v>
                </c:pt>
                <c:pt idx="482">
                  <c:v>42478</c:v>
                </c:pt>
                <c:pt idx="483">
                  <c:v>42479</c:v>
                </c:pt>
                <c:pt idx="484">
                  <c:v>42480</c:v>
                </c:pt>
                <c:pt idx="485">
                  <c:v>42481</c:v>
                </c:pt>
                <c:pt idx="486">
                  <c:v>42482</c:v>
                </c:pt>
                <c:pt idx="487">
                  <c:v>42483</c:v>
                </c:pt>
                <c:pt idx="488">
                  <c:v>42484</c:v>
                </c:pt>
                <c:pt idx="489">
                  <c:v>42485</c:v>
                </c:pt>
                <c:pt idx="490">
                  <c:v>42486</c:v>
                </c:pt>
                <c:pt idx="491">
                  <c:v>42487</c:v>
                </c:pt>
                <c:pt idx="492">
                  <c:v>42488</c:v>
                </c:pt>
                <c:pt idx="493">
                  <c:v>42489</c:v>
                </c:pt>
                <c:pt idx="494">
                  <c:v>42490</c:v>
                </c:pt>
                <c:pt idx="495">
                  <c:v>42491</c:v>
                </c:pt>
                <c:pt idx="496">
                  <c:v>42492</c:v>
                </c:pt>
                <c:pt idx="497">
                  <c:v>42493</c:v>
                </c:pt>
                <c:pt idx="498">
                  <c:v>42494</c:v>
                </c:pt>
                <c:pt idx="499">
                  <c:v>42495</c:v>
                </c:pt>
                <c:pt idx="500">
                  <c:v>42496</c:v>
                </c:pt>
                <c:pt idx="501">
                  <c:v>42497</c:v>
                </c:pt>
                <c:pt idx="502">
                  <c:v>42498</c:v>
                </c:pt>
                <c:pt idx="503">
                  <c:v>42499</c:v>
                </c:pt>
                <c:pt idx="504">
                  <c:v>42500</c:v>
                </c:pt>
                <c:pt idx="505">
                  <c:v>42501</c:v>
                </c:pt>
                <c:pt idx="506">
                  <c:v>42502</c:v>
                </c:pt>
                <c:pt idx="507">
                  <c:v>42503</c:v>
                </c:pt>
                <c:pt idx="508">
                  <c:v>42504</c:v>
                </c:pt>
                <c:pt idx="509">
                  <c:v>42505</c:v>
                </c:pt>
                <c:pt idx="510">
                  <c:v>42506</c:v>
                </c:pt>
                <c:pt idx="511">
                  <c:v>42507</c:v>
                </c:pt>
                <c:pt idx="512">
                  <c:v>42508</c:v>
                </c:pt>
                <c:pt idx="513">
                  <c:v>42509</c:v>
                </c:pt>
                <c:pt idx="514">
                  <c:v>42510</c:v>
                </c:pt>
                <c:pt idx="515">
                  <c:v>42511</c:v>
                </c:pt>
                <c:pt idx="516">
                  <c:v>42512</c:v>
                </c:pt>
                <c:pt idx="517">
                  <c:v>42513</c:v>
                </c:pt>
                <c:pt idx="518">
                  <c:v>42514</c:v>
                </c:pt>
                <c:pt idx="519">
                  <c:v>42515</c:v>
                </c:pt>
                <c:pt idx="520">
                  <c:v>42516</c:v>
                </c:pt>
                <c:pt idx="521">
                  <c:v>42517</c:v>
                </c:pt>
                <c:pt idx="522">
                  <c:v>42518</c:v>
                </c:pt>
                <c:pt idx="523">
                  <c:v>42519</c:v>
                </c:pt>
                <c:pt idx="524">
                  <c:v>42520</c:v>
                </c:pt>
                <c:pt idx="525">
                  <c:v>42521</c:v>
                </c:pt>
                <c:pt idx="526">
                  <c:v>42522</c:v>
                </c:pt>
                <c:pt idx="527">
                  <c:v>42523</c:v>
                </c:pt>
                <c:pt idx="528">
                  <c:v>42524</c:v>
                </c:pt>
                <c:pt idx="529">
                  <c:v>42525</c:v>
                </c:pt>
                <c:pt idx="530">
                  <c:v>42526</c:v>
                </c:pt>
                <c:pt idx="531">
                  <c:v>42527</c:v>
                </c:pt>
                <c:pt idx="532">
                  <c:v>42528</c:v>
                </c:pt>
                <c:pt idx="533">
                  <c:v>42529</c:v>
                </c:pt>
                <c:pt idx="534">
                  <c:v>42530</c:v>
                </c:pt>
                <c:pt idx="535">
                  <c:v>42531</c:v>
                </c:pt>
                <c:pt idx="536">
                  <c:v>42532</c:v>
                </c:pt>
                <c:pt idx="537">
                  <c:v>42533</c:v>
                </c:pt>
                <c:pt idx="538">
                  <c:v>42534</c:v>
                </c:pt>
                <c:pt idx="539">
                  <c:v>42535</c:v>
                </c:pt>
                <c:pt idx="540">
                  <c:v>42536</c:v>
                </c:pt>
                <c:pt idx="541">
                  <c:v>42537</c:v>
                </c:pt>
                <c:pt idx="542">
                  <c:v>42538</c:v>
                </c:pt>
                <c:pt idx="543">
                  <c:v>42539</c:v>
                </c:pt>
                <c:pt idx="544">
                  <c:v>42540</c:v>
                </c:pt>
                <c:pt idx="545">
                  <c:v>42541</c:v>
                </c:pt>
                <c:pt idx="546">
                  <c:v>42542</c:v>
                </c:pt>
                <c:pt idx="547">
                  <c:v>42543</c:v>
                </c:pt>
                <c:pt idx="548">
                  <c:v>42544</c:v>
                </c:pt>
                <c:pt idx="549">
                  <c:v>42545</c:v>
                </c:pt>
                <c:pt idx="550">
                  <c:v>42546</c:v>
                </c:pt>
                <c:pt idx="551">
                  <c:v>42547</c:v>
                </c:pt>
                <c:pt idx="552">
                  <c:v>42548</c:v>
                </c:pt>
                <c:pt idx="553">
                  <c:v>42549</c:v>
                </c:pt>
                <c:pt idx="554">
                  <c:v>42550</c:v>
                </c:pt>
                <c:pt idx="555">
                  <c:v>42551</c:v>
                </c:pt>
                <c:pt idx="556">
                  <c:v>42552</c:v>
                </c:pt>
                <c:pt idx="557">
                  <c:v>42553</c:v>
                </c:pt>
                <c:pt idx="558">
                  <c:v>42554</c:v>
                </c:pt>
                <c:pt idx="559">
                  <c:v>42555</c:v>
                </c:pt>
                <c:pt idx="560">
                  <c:v>42556</c:v>
                </c:pt>
                <c:pt idx="561">
                  <c:v>42557</c:v>
                </c:pt>
                <c:pt idx="562">
                  <c:v>42558</c:v>
                </c:pt>
                <c:pt idx="563">
                  <c:v>42559</c:v>
                </c:pt>
                <c:pt idx="564">
                  <c:v>42560</c:v>
                </c:pt>
                <c:pt idx="565">
                  <c:v>42561</c:v>
                </c:pt>
                <c:pt idx="566">
                  <c:v>42562</c:v>
                </c:pt>
                <c:pt idx="567">
                  <c:v>42563</c:v>
                </c:pt>
                <c:pt idx="568">
                  <c:v>42564</c:v>
                </c:pt>
                <c:pt idx="569">
                  <c:v>42565</c:v>
                </c:pt>
                <c:pt idx="570">
                  <c:v>42566</c:v>
                </c:pt>
                <c:pt idx="571">
                  <c:v>42567</c:v>
                </c:pt>
                <c:pt idx="572">
                  <c:v>42568</c:v>
                </c:pt>
                <c:pt idx="573">
                  <c:v>42569</c:v>
                </c:pt>
                <c:pt idx="574">
                  <c:v>42570</c:v>
                </c:pt>
                <c:pt idx="575">
                  <c:v>42571</c:v>
                </c:pt>
                <c:pt idx="576">
                  <c:v>42572</c:v>
                </c:pt>
                <c:pt idx="577">
                  <c:v>42573</c:v>
                </c:pt>
                <c:pt idx="578">
                  <c:v>42574</c:v>
                </c:pt>
                <c:pt idx="579">
                  <c:v>42575</c:v>
                </c:pt>
                <c:pt idx="580">
                  <c:v>42576</c:v>
                </c:pt>
                <c:pt idx="581">
                  <c:v>42577</c:v>
                </c:pt>
                <c:pt idx="582">
                  <c:v>42578</c:v>
                </c:pt>
                <c:pt idx="583">
                  <c:v>42579</c:v>
                </c:pt>
                <c:pt idx="584">
                  <c:v>42580</c:v>
                </c:pt>
                <c:pt idx="585">
                  <c:v>42581</c:v>
                </c:pt>
                <c:pt idx="586">
                  <c:v>42582</c:v>
                </c:pt>
                <c:pt idx="587">
                  <c:v>42583</c:v>
                </c:pt>
                <c:pt idx="588">
                  <c:v>42584</c:v>
                </c:pt>
                <c:pt idx="589">
                  <c:v>42585</c:v>
                </c:pt>
                <c:pt idx="590">
                  <c:v>42586</c:v>
                </c:pt>
                <c:pt idx="591">
                  <c:v>42587</c:v>
                </c:pt>
                <c:pt idx="592">
                  <c:v>42588</c:v>
                </c:pt>
                <c:pt idx="593">
                  <c:v>42589</c:v>
                </c:pt>
                <c:pt idx="594">
                  <c:v>42590</c:v>
                </c:pt>
                <c:pt idx="595">
                  <c:v>42591</c:v>
                </c:pt>
                <c:pt idx="596">
                  <c:v>42592</c:v>
                </c:pt>
                <c:pt idx="597">
                  <c:v>42593</c:v>
                </c:pt>
                <c:pt idx="598">
                  <c:v>42594</c:v>
                </c:pt>
                <c:pt idx="599">
                  <c:v>42595</c:v>
                </c:pt>
                <c:pt idx="600">
                  <c:v>42596</c:v>
                </c:pt>
                <c:pt idx="601">
                  <c:v>42597</c:v>
                </c:pt>
                <c:pt idx="602">
                  <c:v>42598</c:v>
                </c:pt>
                <c:pt idx="603">
                  <c:v>42599</c:v>
                </c:pt>
                <c:pt idx="604">
                  <c:v>42600</c:v>
                </c:pt>
                <c:pt idx="605">
                  <c:v>42601</c:v>
                </c:pt>
                <c:pt idx="606">
                  <c:v>42602</c:v>
                </c:pt>
                <c:pt idx="607">
                  <c:v>42603</c:v>
                </c:pt>
                <c:pt idx="608">
                  <c:v>42604</c:v>
                </c:pt>
                <c:pt idx="609">
                  <c:v>42605</c:v>
                </c:pt>
                <c:pt idx="610">
                  <c:v>42606</c:v>
                </c:pt>
                <c:pt idx="611">
                  <c:v>42607</c:v>
                </c:pt>
                <c:pt idx="612">
                  <c:v>42608</c:v>
                </c:pt>
                <c:pt idx="613">
                  <c:v>42609</c:v>
                </c:pt>
                <c:pt idx="614">
                  <c:v>42610</c:v>
                </c:pt>
                <c:pt idx="615">
                  <c:v>42611</c:v>
                </c:pt>
                <c:pt idx="616">
                  <c:v>42612</c:v>
                </c:pt>
                <c:pt idx="617">
                  <c:v>42613</c:v>
                </c:pt>
                <c:pt idx="618">
                  <c:v>42614</c:v>
                </c:pt>
                <c:pt idx="619">
                  <c:v>42615</c:v>
                </c:pt>
                <c:pt idx="620">
                  <c:v>42616</c:v>
                </c:pt>
                <c:pt idx="621">
                  <c:v>42617</c:v>
                </c:pt>
                <c:pt idx="622">
                  <c:v>42618</c:v>
                </c:pt>
                <c:pt idx="623">
                  <c:v>42619</c:v>
                </c:pt>
                <c:pt idx="624">
                  <c:v>42620</c:v>
                </c:pt>
                <c:pt idx="625">
                  <c:v>42621</c:v>
                </c:pt>
                <c:pt idx="626">
                  <c:v>42622</c:v>
                </c:pt>
                <c:pt idx="627">
                  <c:v>42623</c:v>
                </c:pt>
                <c:pt idx="628">
                  <c:v>42624</c:v>
                </c:pt>
                <c:pt idx="629">
                  <c:v>42625</c:v>
                </c:pt>
                <c:pt idx="630">
                  <c:v>42626</c:v>
                </c:pt>
                <c:pt idx="631">
                  <c:v>42627</c:v>
                </c:pt>
                <c:pt idx="632">
                  <c:v>42628</c:v>
                </c:pt>
                <c:pt idx="633">
                  <c:v>42629</c:v>
                </c:pt>
                <c:pt idx="634">
                  <c:v>42630</c:v>
                </c:pt>
                <c:pt idx="635">
                  <c:v>42631</c:v>
                </c:pt>
                <c:pt idx="636">
                  <c:v>42632</c:v>
                </c:pt>
                <c:pt idx="637">
                  <c:v>42633</c:v>
                </c:pt>
                <c:pt idx="638">
                  <c:v>42634</c:v>
                </c:pt>
                <c:pt idx="639">
                  <c:v>42635</c:v>
                </c:pt>
                <c:pt idx="640">
                  <c:v>42636</c:v>
                </c:pt>
                <c:pt idx="641">
                  <c:v>42637</c:v>
                </c:pt>
                <c:pt idx="642">
                  <c:v>42638</c:v>
                </c:pt>
                <c:pt idx="643">
                  <c:v>42639</c:v>
                </c:pt>
                <c:pt idx="644">
                  <c:v>42640</c:v>
                </c:pt>
                <c:pt idx="645">
                  <c:v>42641</c:v>
                </c:pt>
                <c:pt idx="646">
                  <c:v>42642</c:v>
                </c:pt>
                <c:pt idx="647">
                  <c:v>42643</c:v>
                </c:pt>
                <c:pt idx="648">
                  <c:v>42644</c:v>
                </c:pt>
                <c:pt idx="649">
                  <c:v>42645</c:v>
                </c:pt>
                <c:pt idx="650">
                  <c:v>42646</c:v>
                </c:pt>
                <c:pt idx="651">
                  <c:v>42647</c:v>
                </c:pt>
                <c:pt idx="652">
                  <c:v>42648</c:v>
                </c:pt>
                <c:pt idx="653">
                  <c:v>42649</c:v>
                </c:pt>
                <c:pt idx="654">
                  <c:v>42650</c:v>
                </c:pt>
                <c:pt idx="655">
                  <c:v>42651</c:v>
                </c:pt>
                <c:pt idx="656">
                  <c:v>42652</c:v>
                </c:pt>
                <c:pt idx="657">
                  <c:v>42653</c:v>
                </c:pt>
                <c:pt idx="658">
                  <c:v>42654</c:v>
                </c:pt>
                <c:pt idx="659">
                  <c:v>42655</c:v>
                </c:pt>
                <c:pt idx="660">
                  <c:v>42656</c:v>
                </c:pt>
                <c:pt idx="661">
                  <c:v>42657</c:v>
                </c:pt>
                <c:pt idx="662">
                  <c:v>42658</c:v>
                </c:pt>
                <c:pt idx="663">
                  <c:v>42659</c:v>
                </c:pt>
                <c:pt idx="664">
                  <c:v>42660</c:v>
                </c:pt>
                <c:pt idx="665">
                  <c:v>42661</c:v>
                </c:pt>
                <c:pt idx="666">
                  <c:v>42662</c:v>
                </c:pt>
                <c:pt idx="667">
                  <c:v>42663</c:v>
                </c:pt>
                <c:pt idx="668">
                  <c:v>42664</c:v>
                </c:pt>
                <c:pt idx="669">
                  <c:v>42665</c:v>
                </c:pt>
                <c:pt idx="670">
                  <c:v>42666</c:v>
                </c:pt>
                <c:pt idx="671">
                  <c:v>42667</c:v>
                </c:pt>
                <c:pt idx="672">
                  <c:v>42668</c:v>
                </c:pt>
                <c:pt idx="673">
                  <c:v>42669</c:v>
                </c:pt>
                <c:pt idx="674">
                  <c:v>42670</c:v>
                </c:pt>
                <c:pt idx="675">
                  <c:v>42671</c:v>
                </c:pt>
                <c:pt idx="676">
                  <c:v>42672</c:v>
                </c:pt>
                <c:pt idx="677">
                  <c:v>42673</c:v>
                </c:pt>
                <c:pt idx="678">
                  <c:v>42674</c:v>
                </c:pt>
                <c:pt idx="679">
                  <c:v>42675</c:v>
                </c:pt>
                <c:pt idx="680">
                  <c:v>42676</c:v>
                </c:pt>
                <c:pt idx="681">
                  <c:v>42677</c:v>
                </c:pt>
                <c:pt idx="682">
                  <c:v>42678</c:v>
                </c:pt>
                <c:pt idx="683">
                  <c:v>42679</c:v>
                </c:pt>
                <c:pt idx="684">
                  <c:v>42680</c:v>
                </c:pt>
                <c:pt idx="685">
                  <c:v>42681</c:v>
                </c:pt>
                <c:pt idx="686">
                  <c:v>42682</c:v>
                </c:pt>
                <c:pt idx="687">
                  <c:v>42683</c:v>
                </c:pt>
                <c:pt idx="688">
                  <c:v>42684</c:v>
                </c:pt>
                <c:pt idx="689">
                  <c:v>42685</c:v>
                </c:pt>
                <c:pt idx="690">
                  <c:v>42686</c:v>
                </c:pt>
                <c:pt idx="691">
                  <c:v>42687</c:v>
                </c:pt>
                <c:pt idx="692">
                  <c:v>42688</c:v>
                </c:pt>
                <c:pt idx="693">
                  <c:v>42689</c:v>
                </c:pt>
                <c:pt idx="694">
                  <c:v>42690</c:v>
                </c:pt>
                <c:pt idx="695">
                  <c:v>42691</c:v>
                </c:pt>
                <c:pt idx="696">
                  <c:v>42692</c:v>
                </c:pt>
                <c:pt idx="697">
                  <c:v>42693</c:v>
                </c:pt>
                <c:pt idx="698">
                  <c:v>42694</c:v>
                </c:pt>
                <c:pt idx="699">
                  <c:v>42695</c:v>
                </c:pt>
                <c:pt idx="700">
                  <c:v>42696</c:v>
                </c:pt>
                <c:pt idx="701">
                  <c:v>42697</c:v>
                </c:pt>
                <c:pt idx="702">
                  <c:v>42698</c:v>
                </c:pt>
                <c:pt idx="703">
                  <c:v>42699</c:v>
                </c:pt>
                <c:pt idx="704">
                  <c:v>42700</c:v>
                </c:pt>
                <c:pt idx="705">
                  <c:v>42701</c:v>
                </c:pt>
                <c:pt idx="706">
                  <c:v>42702</c:v>
                </c:pt>
                <c:pt idx="707">
                  <c:v>42703</c:v>
                </c:pt>
                <c:pt idx="708">
                  <c:v>42704</c:v>
                </c:pt>
                <c:pt idx="709">
                  <c:v>42705</c:v>
                </c:pt>
                <c:pt idx="710">
                  <c:v>42706</c:v>
                </c:pt>
                <c:pt idx="711">
                  <c:v>42707</c:v>
                </c:pt>
                <c:pt idx="712">
                  <c:v>42708</c:v>
                </c:pt>
                <c:pt idx="713">
                  <c:v>42709</c:v>
                </c:pt>
                <c:pt idx="714">
                  <c:v>42710</c:v>
                </c:pt>
                <c:pt idx="715">
                  <c:v>42711</c:v>
                </c:pt>
                <c:pt idx="716">
                  <c:v>42712</c:v>
                </c:pt>
                <c:pt idx="717">
                  <c:v>42713</c:v>
                </c:pt>
                <c:pt idx="718">
                  <c:v>42714</c:v>
                </c:pt>
                <c:pt idx="719">
                  <c:v>42715</c:v>
                </c:pt>
                <c:pt idx="720">
                  <c:v>42716</c:v>
                </c:pt>
                <c:pt idx="721">
                  <c:v>42717</c:v>
                </c:pt>
                <c:pt idx="722">
                  <c:v>42718</c:v>
                </c:pt>
                <c:pt idx="723">
                  <c:v>42719</c:v>
                </c:pt>
                <c:pt idx="724">
                  <c:v>42720</c:v>
                </c:pt>
                <c:pt idx="725">
                  <c:v>42721</c:v>
                </c:pt>
                <c:pt idx="726">
                  <c:v>42722</c:v>
                </c:pt>
                <c:pt idx="727">
                  <c:v>42723</c:v>
                </c:pt>
                <c:pt idx="728">
                  <c:v>42724</c:v>
                </c:pt>
                <c:pt idx="729">
                  <c:v>42725</c:v>
                </c:pt>
                <c:pt idx="730">
                  <c:v>42726</c:v>
                </c:pt>
                <c:pt idx="731">
                  <c:v>42727</c:v>
                </c:pt>
                <c:pt idx="732">
                  <c:v>42728</c:v>
                </c:pt>
                <c:pt idx="733">
                  <c:v>42729</c:v>
                </c:pt>
                <c:pt idx="734">
                  <c:v>42730</c:v>
                </c:pt>
                <c:pt idx="735">
                  <c:v>42731</c:v>
                </c:pt>
                <c:pt idx="736">
                  <c:v>42732</c:v>
                </c:pt>
                <c:pt idx="737">
                  <c:v>42733</c:v>
                </c:pt>
                <c:pt idx="738">
                  <c:v>42734</c:v>
                </c:pt>
                <c:pt idx="739">
                  <c:v>42735</c:v>
                </c:pt>
                <c:pt idx="740">
                  <c:v>42736</c:v>
                </c:pt>
                <c:pt idx="741">
                  <c:v>42737</c:v>
                </c:pt>
                <c:pt idx="742">
                  <c:v>42738</c:v>
                </c:pt>
                <c:pt idx="743">
                  <c:v>42739</c:v>
                </c:pt>
                <c:pt idx="744">
                  <c:v>42740</c:v>
                </c:pt>
                <c:pt idx="745">
                  <c:v>42741</c:v>
                </c:pt>
                <c:pt idx="746">
                  <c:v>42742</c:v>
                </c:pt>
                <c:pt idx="747">
                  <c:v>42743</c:v>
                </c:pt>
                <c:pt idx="748">
                  <c:v>42744</c:v>
                </c:pt>
                <c:pt idx="749">
                  <c:v>42745</c:v>
                </c:pt>
                <c:pt idx="750">
                  <c:v>42746</c:v>
                </c:pt>
                <c:pt idx="751">
                  <c:v>42747</c:v>
                </c:pt>
                <c:pt idx="752">
                  <c:v>42748</c:v>
                </c:pt>
                <c:pt idx="753">
                  <c:v>42749</c:v>
                </c:pt>
                <c:pt idx="754">
                  <c:v>42750</c:v>
                </c:pt>
                <c:pt idx="755">
                  <c:v>42751</c:v>
                </c:pt>
                <c:pt idx="756">
                  <c:v>42752</c:v>
                </c:pt>
                <c:pt idx="757">
                  <c:v>42753</c:v>
                </c:pt>
                <c:pt idx="758">
                  <c:v>42754</c:v>
                </c:pt>
                <c:pt idx="759">
                  <c:v>42755</c:v>
                </c:pt>
                <c:pt idx="760">
                  <c:v>42756</c:v>
                </c:pt>
                <c:pt idx="761">
                  <c:v>42757</c:v>
                </c:pt>
                <c:pt idx="762">
                  <c:v>42758</c:v>
                </c:pt>
                <c:pt idx="763">
                  <c:v>42759</c:v>
                </c:pt>
                <c:pt idx="764">
                  <c:v>42760</c:v>
                </c:pt>
                <c:pt idx="765">
                  <c:v>42761</c:v>
                </c:pt>
                <c:pt idx="766">
                  <c:v>42762</c:v>
                </c:pt>
                <c:pt idx="767">
                  <c:v>42763</c:v>
                </c:pt>
                <c:pt idx="768">
                  <c:v>42764</c:v>
                </c:pt>
                <c:pt idx="769">
                  <c:v>42765</c:v>
                </c:pt>
                <c:pt idx="770">
                  <c:v>42766</c:v>
                </c:pt>
                <c:pt idx="771">
                  <c:v>42767</c:v>
                </c:pt>
                <c:pt idx="772">
                  <c:v>42768</c:v>
                </c:pt>
                <c:pt idx="773">
                  <c:v>42769</c:v>
                </c:pt>
                <c:pt idx="774">
                  <c:v>42770</c:v>
                </c:pt>
                <c:pt idx="775">
                  <c:v>42771</c:v>
                </c:pt>
                <c:pt idx="776">
                  <c:v>42772</c:v>
                </c:pt>
                <c:pt idx="777">
                  <c:v>42773</c:v>
                </c:pt>
                <c:pt idx="778">
                  <c:v>42774</c:v>
                </c:pt>
                <c:pt idx="779">
                  <c:v>42775</c:v>
                </c:pt>
                <c:pt idx="780">
                  <c:v>42776</c:v>
                </c:pt>
                <c:pt idx="781">
                  <c:v>42777</c:v>
                </c:pt>
                <c:pt idx="782">
                  <c:v>42778</c:v>
                </c:pt>
                <c:pt idx="783">
                  <c:v>42779</c:v>
                </c:pt>
                <c:pt idx="784">
                  <c:v>42780</c:v>
                </c:pt>
                <c:pt idx="785">
                  <c:v>42781</c:v>
                </c:pt>
                <c:pt idx="786">
                  <c:v>42782</c:v>
                </c:pt>
                <c:pt idx="787">
                  <c:v>42783</c:v>
                </c:pt>
                <c:pt idx="788">
                  <c:v>42784</c:v>
                </c:pt>
                <c:pt idx="789">
                  <c:v>42785</c:v>
                </c:pt>
                <c:pt idx="790">
                  <c:v>42786</c:v>
                </c:pt>
                <c:pt idx="791">
                  <c:v>42787</c:v>
                </c:pt>
                <c:pt idx="792">
                  <c:v>42788</c:v>
                </c:pt>
                <c:pt idx="793">
                  <c:v>42789</c:v>
                </c:pt>
                <c:pt idx="794">
                  <c:v>42790</c:v>
                </c:pt>
                <c:pt idx="795">
                  <c:v>42791</c:v>
                </c:pt>
                <c:pt idx="796">
                  <c:v>42792</c:v>
                </c:pt>
                <c:pt idx="797">
                  <c:v>42793</c:v>
                </c:pt>
                <c:pt idx="798">
                  <c:v>42794</c:v>
                </c:pt>
                <c:pt idx="799">
                  <c:v>42795</c:v>
                </c:pt>
                <c:pt idx="800">
                  <c:v>42796</c:v>
                </c:pt>
                <c:pt idx="801">
                  <c:v>42797</c:v>
                </c:pt>
                <c:pt idx="802">
                  <c:v>42798</c:v>
                </c:pt>
                <c:pt idx="803">
                  <c:v>42799</c:v>
                </c:pt>
                <c:pt idx="804">
                  <c:v>42800</c:v>
                </c:pt>
                <c:pt idx="805">
                  <c:v>42801</c:v>
                </c:pt>
                <c:pt idx="806">
                  <c:v>42802</c:v>
                </c:pt>
                <c:pt idx="807">
                  <c:v>42803</c:v>
                </c:pt>
                <c:pt idx="808">
                  <c:v>42804</c:v>
                </c:pt>
                <c:pt idx="809">
                  <c:v>42805</c:v>
                </c:pt>
                <c:pt idx="810">
                  <c:v>42806</c:v>
                </c:pt>
                <c:pt idx="811">
                  <c:v>42807</c:v>
                </c:pt>
                <c:pt idx="812">
                  <c:v>42808</c:v>
                </c:pt>
                <c:pt idx="813">
                  <c:v>42809</c:v>
                </c:pt>
                <c:pt idx="814">
                  <c:v>42810</c:v>
                </c:pt>
                <c:pt idx="815">
                  <c:v>42811</c:v>
                </c:pt>
                <c:pt idx="816">
                  <c:v>42812</c:v>
                </c:pt>
                <c:pt idx="817">
                  <c:v>42813</c:v>
                </c:pt>
                <c:pt idx="818">
                  <c:v>42814</c:v>
                </c:pt>
                <c:pt idx="819">
                  <c:v>42815</c:v>
                </c:pt>
                <c:pt idx="820">
                  <c:v>42816</c:v>
                </c:pt>
                <c:pt idx="821">
                  <c:v>42817</c:v>
                </c:pt>
                <c:pt idx="822">
                  <c:v>42818</c:v>
                </c:pt>
                <c:pt idx="823">
                  <c:v>42819</c:v>
                </c:pt>
                <c:pt idx="824">
                  <c:v>42820</c:v>
                </c:pt>
                <c:pt idx="825">
                  <c:v>42821</c:v>
                </c:pt>
                <c:pt idx="826">
                  <c:v>42822</c:v>
                </c:pt>
                <c:pt idx="827">
                  <c:v>42823</c:v>
                </c:pt>
                <c:pt idx="828">
                  <c:v>42824</c:v>
                </c:pt>
                <c:pt idx="829">
                  <c:v>42825</c:v>
                </c:pt>
                <c:pt idx="830">
                  <c:v>42826</c:v>
                </c:pt>
                <c:pt idx="831">
                  <c:v>42827</c:v>
                </c:pt>
                <c:pt idx="832">
                  <c:v>42828</c:v>
                </c:pt>
                <c:pt idx="833">
                  <c:v>42829</c:v>
                </c:pt>
                <c:pt idx="834">
                  <c:v>42830</c:v>
                </c:pt>
                <c:pt idx="835">
                  <c:v>42831</c:v>
                </c:pt>
                <c:pt idx="836">
                  <c:v>42832</c:v>
                </c:pt>
                <c:pt idx="837">
                  <c:v>42833</c:v>
                </c:pt>
                <c:pt idx="838">
                  <c:v>42834</c:v>
                </c:pt>
                <c:pt idx="839">
                  <c:v>42835</c:v>
                </c:pt>
                <c:pt idx="840">
                  <c:v>42836</c:v>
                </c:pt>
                <c:pt idx="841">
                  <c:v>42837</c:v>
                </c:pt>
                <c:pt idx="842">
                  <c:v>42838</c:v>
                </c:pt>
                <c:pt idx="843">
                  <c:v>42839</c:v>
                </c:pt>
                <c:pt idx="844">
                  <c:v>42840</c:v>
                </c:pt>
                <c:pt idx="845">
                  <c:v>42841</c:v>
                </c:pt>
                <c:pt idx="846">
                  <c:v>42842</c:v>
                </c:pt>
                <c:pt idx="847">
                  <c:v>42843</c:v>
                </c:pt>
                <c:pt idx="848">
                  <c:v>42844</c:v>
                </c:pt>
                <c:pt idx="849">
                  <c:v>42845</c:v>
                </c:pt>
                <c:pt idx="850">
                  <c:v>42846</c:v>
                </c:pt>
                <c:pt idx="851">
                  <c:v>42847</c:v>
                </c:pt>
                <c:pt idx="852">
                  <c:v>42848</c:v>
                </c:pt>
                <c:pt idx="853">
                  <c:v>42849</c:v>
                </c:pt>
                <c:pt idx="854">
                  <c:v>42850</c:v>
                </c:pt>
                <c:pt idx="855">
                  <c:v>42851</c:v>
                </c:pt>
                <c:pt idx="856">
                  <c:v>42852</c:v>
                </c:pt>
                <c:pt idx="857">
                  <c:v>42853</c:v>
                </c:pt>
                <c:pt idx="858">
                  <c:v>42854</c:v>
                </c:pt>
                <c:pt idx="859">
                  <c:v>42855</c:v>
                </c:pt>
                <c:pt idx="860">
                  <c:v>42856</c:v>
                </c:pt>
                <c:pt idx="861">
                  <c:v>42857</c:v>
                </c:pt>
                <c:pt idx="862">
                  <c:v>42858</c:v>
                </c:pt>
                <c:pt idx="863">
                  <c:v>42859</c:v>
                </c:pt>
                <c:pt idx="864">
                  <c:v>42860</c:v>
                </c:pt>
                <c:pt idx="865">
                  <c:v>42861</c:v>
                </c:pt>
                <c:pt idx="866">
                  <c:v>42862</c:v>
                </c:pt>
                <c:pt idx="867">
                  <c:v>42863</c:v>
                </c:pt>
                <c:pt idx="868">
                  <c:v>42864</c:v>
                </c:pt>
                <c:pt idx="869">
                  <c:v>42865</c:v>
                </c:pt>
                <c:pt idx="870">
                  <c:v>42866</c:v>
                </c:pt>
                <c:pt idx="871">
                  <c:v>42867</c:v>
                </c:pt>
                <c:pt idx="872">
                  <c:v>42868</c:v>
                </c:pt>
                <c:pt idx="873">
                  <c:v>42869</c:v>
                </c:pt>
                <c:pt idx="874">
                  <c:v>42870</c:v>
                </c:pt>
                <c:pt idx="875">
                  <c:v>42871</c:v>
                </c:pt>
                <c:pt idx="876">
                  <c:v>42872</c:v>
                </c:pt>
                <c:pt idx="877">
                  <c:v>42873</c:v>
                </c:pt>
                <c:pt idx="878">
                  <c:v>42874</c:v>
                </c:pt>
                <c:pt idx="879">
                  <c:v>42875</c:v>
                </c:pt>
                <c:pt idx="880">
                  <c:v>42876</c:v>
                </c:pt>
                <c:pt idx="881">
                  <c:v>42877</c:v>
                </c:pt>
                <c:pt idx="882">
                  <c:v>42878</c:v>
                </c:pt>
                <c:pt idx="883">
                  <c:v>42879</c:v>
                </c:pt>
                <c:pt idx="884">
                  <c:v>42880</c:v>
                </c:pt>
                <c:pt idx="885">
                  <c:v>42881</c:v>
                </c:pt>
                <c:pt idx="886">
                  <c:v>42882</c:v>
                </c:pt>
                <c:pt idx="887">
                  <c:v>42883</c:v>
                </c:pt>
                <c:pt idx="888">
                  <c:v>42884</c:v>
                </c:pt>
                <c:pt idx="889">
                  <c:v>42885</c:v>
                </c:pt>
                <c:pt idx="890">
                  <c:v>42886</c:v>
                </c:pt>
                <c:pt idx="891">
                  <c:v>42887</c:v>
                </c:pt>
                <c:pt idx="892">
                  <c:v>42888</c:v>
                </c:pt>
                <c:pt idx="893">
                  <c:v>42889</c:v>
                </c:pt>
                <c:pt idx="894">
                  <c:v>42890</c:v>
                </c:pt>
                <c:pt idx="895">
                  <c:v>42891</c:v>
                </c:pt>
                <c:pt idx="896">
                  <c:v>42892</c:v>
                </c:pt>
                <c:pt idx="897">
                  <c:v>42893</c:v>
                </c:pt>
                <c:pt idx="898">
                  <c:v>42894</c:v>
                </c:pt>
                <c:pt idx="899">
                  <c:v>42895</c:v>
                </c:pt>
                <c:pt idx="900">
                  <c:v>42896</c:v>
                </c:pt>
                <c:pt idx="901">
                  <c:v>42897</c:v>
                </c:pt>
                <c:pt idx="902">
                  <c:v>42898</c:v>
                </c:pt>
                <c:pt idx="903">
                  <c:v>42899</c:v>
                </c:pt>
                <c:pt idx="904">
                  <c:v>42900</c:v>
                </c:pt>
                <c:pt idx="905">
                  <c:v>42901</c:v>
                </c:pt>
                <c:pt idx="906">
                  <c:v>42902</c:v>
                </c:pt>
                <c:pt idx="907">
                  <c:v>42903</c:v>
                </c:pt>
                <c:pt idx="908">
                  <c:v>42904</c:v>
                </c:pt>
                <c:pt idx="909">
                  <c:v>42905</c:v>
                </c:pt>
                <c:pt idx="910">
                  <c:v>42906</c:v>
                </c:pt>
                <c:pt idx="911">
                  <c:v>42907</c:v>
                </c:pt>
                <c:pt idx="912">
                  <c:v>42908</c:v>
                </c:pt>
                <c:pt idx="913">
                  <c:v>42909</c:v>
                </c:pt>
                <c:pt idx="914">
                  <c:v>42910</c:v>
                </c:pt>
                <c:pt idx="915">
                  <c:v>42911</c:v>
                </c:pt>
                <c:pt idx="916">
                  <c:v>42912</c:v>
                </c:pt>
                <c:pt idx="917">
                  <c:v>42913</c:v>
                </c:pt>
                <c:pt idx="918">
                  <c:v>42914</c:v>
                </c:pt>
                <c:pt idx="919">
                  <c:v>42915</c:v>
                </c:pt>
                <c:pt idx="920">
                  <c:v>42916</c:v>
                </c:pt>
                <c:pt idx="921">
                  <c:v>42917</c:v>
                </c:pt>
                <c:pt idx="922">
                  <c:v>42918</c:v>
                </c:pt>
                <c:pt idx="923">
                  <c:v>42919</c:v>
                </c:pt>
                <c:pt idx="924">
                  <c:v>42920</c:v>
                </c:pt>
                <c:pt idx="925">
                  <c:v>42921</c:v>
                </c:pt>
                <c:pt idx="926">
                  <c:v>42922</c:v>
                </c:pt>
                <c:pt idx="927">
                  <c:v>42923</c:v>
                </c:pt>
                <c:pt idx="928">
                  <c:v>42924</c:v>
                </c:pt>
                <c:pt idx="929">
                  <c:v>42925</c:v>
                </c:pt>
                <c:pt idx="930">
                  <c:v>42926</c:v>
                </c:pt>
                <c:pt idx="931">
                  <c:v>42927</c:v>
                </c:pt>
                <c:pt idx="932">
                  <c:v>42928</c:v>
                </c:pt>
                <c:pt idx="933">
                  <c:v>42929</c:v>
                </c:pt>
                <c:pt idx="934">
                  <c:v>42930</c:v>
                </c:pt>
                <c:pt idx="935">
                  <c:v>42931</c:v>
                </c:pt>
                <c:pt idx="936">
                  <c:v>42932</c:v>
                </c:pt>
                <c:pt idx="937">
                  <c:v>42933</c:v>
                </c:pt>
                <c:pt idx="938">
                  <c:v>42934</c:v>
                </c:pt>
                <c:pt idx="939">
                  <c:v>42935</c:v>
                </c:pt>
                <c:pt idx="940">
                  <c:v>42936</c:v>
                </c:pt>
                <c:pt idx="941">
                  <c:v>42937</c:v>
                </c:pt>
                <c:pt idx="942">
                  <c:v>42938</c:v>
                </c:pt>
                <c:pt idx="943">
                  <c:v>42939</c:v>
                </c:pt>
                <c:pt idx="944">
                  <c:v>42940</c:v>
                </c:pt>
                <c:pt idx="945">
                  <c:v>42941</c:v>
                </c:pt>
                <c:pt idx="946">
                  <c:v>42942</c:v>
                </c:pt>
                <c:pt idx="947">
                  <c:v>42943</c:v>
                </c:pt>
                <c:pt idx="948">
                  <c:v>42944</c:v>
                </c:pt>
                <c:pt idx="949">
                  <c:v>42945</c:v>
                </c:pt>
                <c:pt idx="950">
                  <c:v>42946</c:v>
                </c:pt>
                <c:pt idx="951">
                  <c:v>42947</c:v>
                </c:pt>
                <c:pt idx="952">
                  <c:v>42948</c:v>
                </c:pt>
                <c:pt idx="953">
                  <c:v>42949</c:v>
                </c:pt>
                <c:pt idx="954">
                  <c:v>42950</c:v>
                </c:pt>
                <c:pt idx="955">
                  <c:v>42951</c:v>
                </c:pt>
                <c:pt idx="956">
                  <c:v>42952</c:v>
                </c:pt>
                <c:pt idx="957">
                  <c:v>42953</c:v>
                </c:pt>
                <c:pt idx="958">
                  <c:v>42954</c:v>
                </c:pt>
                <c:pt idx="959">
                  <c:v>42955</c:v>
                </c:pt>
                <c:pt idx="960">
                  <c:v>42956</c:v>
                </c:pt>
                <c:pt idx="961">
                  <c:v>42957</c:v>
                </c:pt>
                <c:pt idx="962">
                  <c:v>42958</c:v>
                </c:pt>
                <c:pt idx="963">
                  <c:v>42959</c:v>
                </c:pt>
                <c:pt idx="964">
                  <c:v>42960</c:v>
                </c:pt>
                <c:pt idx="965">
                  <c:v>42961</c:v>
                </c:pt>
                <c:pt idx="966">
                  <c:v>42962</c:v>
                </c:pt>
                <c:pt idx="967">
                  <c:v>42963</c:v>
                </c:pt>
                <c:pt idx="968">
                  <c:v>42964</c:v>
                </c:pt>
                <c:pt idx="969">
                  <c:v>42965</c:v>
                </c:pt>
                <c:pt idx="970">
                  <c:v>42966</c:v>
                </c:pt>
                <c:pt idx="971">
                  <c:v>42967</c:v>
                </c:pt>
                <c:pt idx="972">
                  <c:v>42968</c:v>
                </c:pt>
                <c:pt idx="973">
                  <c:v>42969</c:v>
                </c:pt>
                <c:pt idx="974">
                  <c:v>42970</c:v>
                </c:pt>
                <c:pt idx="975">
                  <c:v>42971</c:v>
                </c:pt>
                <c:pt idx="976">
                  <c:v>42972</c:v>
                </c:pt>
                <c:pt idx="977">
                  <c:v>42973</c:v>
                </c:pt>
                <c:pt idx="978">
                  <c:v>42974</c:v>
                </c:pt>
                <c:pt idx="979">
                  <c:v>42975</c:v>
                </c:pt>
                <c:pt idx="980">
                  <c:v>42976</c:v>
                </c:pt>
                <c:pt idx="981">
                  <c:v>42977</c:v>
                </c:pt>
                <c:pt idx="982">
                  <c:v>42978</c:v>
                </c:pt>
                <c:pt idx="983">
                  <c:v>42979</c:v>
                </c:pt>
                <c:pt idx="984">
                  <c:v>42980</c:v>
                </c:pt>
                <c:pt idx="985">
                  <c:v>42981</c:v>
                </c:pt>
                <c:pt idx="986">
                  <c:v>42982</c:v>
                </c:pt>
                <c:pt idx="987">
                  <c:v>42983</c:v>
                </c:pt>
                <c:pt idx="988">
                  <c:v>42984</c:v>
                </c:pt>
                <c:pt idx="989">
                  <c:v>42985</c:v>
                </c:pt>
                <c:pt idx="990">
                  <c:v>42986</c:v>
                </c:pt>
                <c:pt idx="991">
                  <c:v>42987</c:v>
                </c:pt>
                <c:pt idx="992">
                  <c:v>42988</c:v>
                </c:pt>
                <c:pt idx="993">
                  <c:v>42989</c:v>
                </c:pt>
                <c:pt idx="994">
                  <c:v>42990</c:v>
                </c:pt>
                <c:pt idx="995">
                  <c:v>42991</c:v>
                </c:pt>
                <c:pt idx="996">
                  <c:v>42992</c:v>
                </c:pt>
                <c:pt idx="997">
                  <c:v>42993</c:v>
                </c:pt>
                <c:pt idx="998">
                  <c:v>42994</c:v>
                </c:pt>
                <c:pt idx="999">
                  <c:v>42995</c:v>
                </c:pt>
                <c:pt idx="1000">
                  <c:v>42996</c:v>
                </c:pt>
                <c:pt idx="1001">
                  <c:v>42997</c:v>
                </c:pt>
                <c:pt idx="1002">
                  <c:v>42998</c:v>
                </c:pt>
                <c:pt idx="1003">
                  <c:v>42999</c:v>
                </c:pt>
                <c:pt idx="1004">
                  <c:v>43000</c:v>
                </c:pt>
                <c:pt idx="1005">
                  <c:v>43001</c:v>
                </c:pt>
                <c:pt idx="1006">
                  <c:v>43002</c:v>
                </c:pt>
                <c:pt idx="1007">
                  <c:v>43003</c:v>
                </c:pt>
                <c:pt idx="1008">
                  <c:v>43004</c:v>
                </c:pt>
                <c:pt idx="1009">
                  <c:v>43005</c:v>
                </c:pt>
                <c:pt idx="1010">
                  <c:v>43006</c:v>
                </c:pt>
                <c:pt idx="1011">
                  <c:v>43007</c:v>
                </c:pt>
                <c:pt idx="1012">
                  <c:v>43008</c:v>
                </c:pt>
                <c:pt idx="1013">
                  <c:v>43009</c:v>
                </c:pt>
                <c:pt idx="1014">
                  <c:v>43010</c:v>
                </c:pt>
                <c:pt idx="1015">
                  <c:v>43011</c:v>
                </c:pt>
                <c:pt idx="1016">
                  <c:v>43012</c:v>
                </c:pt>
                <c:pt idx="1017">
                  <c:v>43013</c:v>
                </c:pt>
                <c:pt idx="1018">
                  <c:v>43014</c:v>
                </c:pt>
                <c:pt idx="1019">
                  <c:v>43015</c:v>
                </c:pt>
                <c:pt idx="1020">
                  <c:v>43016</c:v>
                </c:pt>
                <c:pt idx="1021">
                  <c:v>43017</c:v>
                </c:pt>
                <c:pt idx="1022">
                  <c:v>43018</c:v>
                </c:pt>
                <c:pt idx="1023">
                  <c:v>43019</c:v>
                </c:pt>
                <c:pt idx="1024">
                  <c:v>43020</c:v>
                </c:pt>
                <c:pt idx="1025">
                  <c:v>43021</c:v>
                </c:pt>
                <c:pt idx="1026">
                  <c:v>43022</c:v>
                </c:pt>
                <c:pt idx="1027">
                  <c:v>43023</c:v>
                </c:pt>
                <c:pt idx="1028">
                  <c:v>43024</c:v>
                </c:pt>
                <c:pt idx="1029">
                  <c:v>43025</c:v>
                </c:pt>
                <c:pt idx="1030">
                  <c:v>43026</c:v>
                </c:pt>
                <c:pt idx="1031">
                  <c:v>43027</c:v>
                </c:pt>
                <c:pt idx="1032">
                  <c:v>43028</c:v>
                </c:pt>
                <c:pt idx="1033">
                  <c:v>43029</c:v>
                </c:pt>
                <c:pt idx="1034">
                  <c:v>43030</c:v>
                </c:pt>
                <c:pt idx="1035">
                  <c:v>43031</c:v>
                </c:pt>
                <c:pt idx="1036">
                  <c:v>43032</c:v>
                </c:pt>
                <c:pt idx="1037">
                  <c:v>43033</c:v>
                </c:pt>
                <c:pt idx="1038">
                  <c:v>43034</c:v>
                </c:pt>
                <c:pt idx="1039">
                  <c:v>43035</c:v>
                </c:pt>
                <c:pt idx="1040">
                  <c:v>43036</c:v>
                </c:pt>
                <c:pt idx="1041">
                  <c:v>43037</c:v>
                </c:pt>
                <c:pt idx="1042">
                  <c:v>43038</c:v>
                </c:pt>
                <c:pt idx="1043">
                  <c:v>43039</c:v>
                </c:pt>
                <c:pt idx="1044">
                  <c:v>43040</c:v>
                </c:pt>
                <c:pt idx="1045">
                  <c:v>43041</c:v>
                </c:pt>
                <c:pt idx="1046">
                  <c:v>43042</c:v>
                </c:pt>
                <c:pt idx="1047">
                  <c:v>43043</c:v>
                </c:pt>
                <c:pt idx="1048">
                  <c:v>43044</c:v>
                </c:pt>
                <c:pt idx="1049">
                  <c:v>43045</c:v>
                </c:pt>
                <c:pt idx="1050">
                  <c:v>43046</c:v>
                </c:pt>
                <c:pt idx="1051">
                  <c:v>43047</c:v>
                </c:pt>
                <c:pt idx="1052">
                  <c:v>43048</c:v>
                </c:pt>
                <c:pt idx="1053">
                  <c:v>43049</c:v>
                </c:pt>
                <c:pt idx="1054">
                  <c:v>43050</c:v>
                </c:pt>
                <c:pt idx="1055">
                  <c:v>43051</c:v>
                </c:pt>
                <c:pt idx="1056">
                  <c:v>43052</c:v>
                </c:pt>
                <c:pt idx="1057">
                  <c:v>43053</c:v>
                </c:pt>
                <c:pt idx="1058">
                  <c:v>43054</c:v>
                </c:pt>
                <c:pt idx="1059">
                  <c:v>43055</c:v>
                </c:pt>
                <c:pt idx="1060">
                  <c:v>43056</c:v>
                </c:pt>
                <c:pt idx="1061">
                  <c:v>43057</c:v>
                </c:pt>
                <c:pt idx="1062">
                  <c:v>43058</c:v>
                </c:pt>
                <c:pt idx="1063">
                  <c:v>43059</c:v>
                </c:pt>
                <c:pt idx="1064">
                  <c:v>43060</c:v>
                </c:pt>
                <c:pt idx="1065">
                  <c:v>43061</c:v>
                </c:pt>
                <c:pt idx="1066">
                  <c:v>43062</c:v>
                </c:pt>
                <c:pt idx="1067">
                  <c:v>43063</c:v>
                </c:pt>
                <c:pt idx="1068">
                  <c:v>43064</c:v>
                </c:pt>
                <c:pt idx="1069">
                  <c:v>43065</c:v>
                </c:pt>
                <c:pt idx="1070">
                  <c:v>43066</c:v>
                </c:pt>
                <c:pt idx="1071">
                  <c:v>43067</c:v>
                </c:pt>
                <c:pt idx="1072">
                  <c:v>43068</c:v>
                </c:pt>
                <c:pt idx="1073">
                  <c:v>43069</c:v>
                </c:pt>
                <c:pt idx="1074">
                  <c:v>43070</c:v>
                </c:pt>
                <c:pt idx="1075">
                  <c:v>43071</c:v>
                </c:pt>
                <c:pt idx="1076">
                  <c:v>43072</c:v>
                </c:pt>
                <c:pt idx="1077">
                  <c:v>43073</c:v>
                </c:pt>
                <c:pt idx="1078">
                  <c:v>43074</c:v>
                </c:pt>
                <c:pt idx="1079">
                  <c:v>43075</c:v>
                </c:pt>
                <c:pt idx="1080">
                  <c:v>43076</c:v>
                </c:pt>
                <c:pt idx="1081">
                  <c:v>43077</c:v>
                </c:pt>
                <c:pt idx="1082">
                  <c:v>43078</c:v>
                </c:pt>
                <c:pt idx="1083">
                  <c:v>43079</c:v>
                </c:pt>
                <c:pt idx="1084">
                  <c:v>43080</c:v>
                </c:pt>
                <c:pt idx="1085">
                  <c:v>43081</c:v>
                </c:pt>
                <c:pt idx="1086">
                  <c:v>43082</c:v>
                </c:pt>
                <c:pt idx="1087">
                  <c:v>43083</c:v>
                </c:pt>
                <c:pt idx="1088">
                  <c:v>43084</c:v>
                </c:pt>
                <c:pt idx="1089">
                  <c:v>43085</c:v>
                </c:pt>
                <c:pt idx="1090">
                  <c:v>43086</c:v>
                </c:pt>
                <c:pt idx="1091">
                  <c:v>43087</c:v>
                </c:pt>
                <c:pt idx="1092">
                  <c:v>43088</c:v>
                </c:pt>
                <c:pt idx="1093">
                  <c:v>43089</c:v>
                </c:pt>
                <c:pt idx="1094">
                  <c:v>43090</c:v>
                </c:pt>
                <c:pt idx="1095">
                  <c:v>43091</c:v>
                </c:pt>
                <c:pt idx="1096">
                  <c:v>43092</c:v>
                </c:pt>
                <c:pt idx="1097">
                  <c:v>43093</c:v>
                </c:pt>
                <c:pt idx="1098">
                  <c:v>43094</c:v>
                </c:pt>
                <c:pt idx="1099">
                  <c:v>43095</c:v>
                </c:pt>
                <c:pt idx="1100">
                  <c:v>43096</c:v>
                </c:pt>
                <c:pt idx="1101">
                  <c:v>43097</c:v>
                </c:pt>
                <c:pt idx="1102">
                  <c:v>43098</c:v>
                </c:pt>
                <c:pt idx="1103">
                  <c:v>43099</c:v>
                </c:pt>
                <c:pt idx="1104">
                  <c:v>43100</c:v>
                </c:pt>
                <c:pt idx="1105">
                  <c:v>43101</c:v>
                </c:pt>
                <c:pt idx="1106">
                  <c:v>43102</c:v>
                </c:pt>
                <c:pt idx="1107">
                  <c:v>43103</c:v>
                </c:pt>
                <c:pt idx="1108">
                  <c:v>43104</c:v>
                </c:pt>
                <c:pt idx="1109">
                  <c:v>43105</c:v>
                </c:pt>
                <c:pt idx="1110">
                  <c:v>43106</c:v>
                </c:pt>
                <c:pt idx="1111">
                  <c:v>43107</c:v>
                </c:pt>
                <c:pt idx="1112">
                  <c:v>43108</c:v>
                </c:pt>
                <c:pt idx="1113">
                  <c:v>43109</c:v>
                </c:pt>
                <c:pt idx="1114">
                  <c:v>43110</c:v>
                </c:pt>
                <c:pt idx="1115">
                  <c:v>43111</c:v>
                </c:pt>
                <c:pt idx="1116">
                  <c:v>43112</c:v>
                </c:pt>
                <c:pt idx="1117">
                  <c:v>43113</c:v>
                </c:pt>
                <c:pt idx="1118">
                  <c:v>43114</c:v>
                </c:pt>
                <c:pt idx="1119">
                  <c:v>43115</c:v>
                </c:pt>
                <c:pt idx="1120">
                  <c:v>43116</c:v>
                </c:pt>
                <c:pt idx="1121">
                  <c:v>43117</c:v>
                </c:pt>
                <c:pt idx="1122">
                  <c:v>43118</c:v>
                </c:pt>
                <c:pt idx="1123">
                  <c:v>43119</c:v>
                </c:pt>
                <c:pt idx="1124">
                  <c:v>43120</c:v>
                </c:pt>
                <c:pt idx="1125">
                  <c:v>43121</c:v>
                </c:pt>
                <c:pt idx="1126">
                  <c:v>43122</c:v>
                </c:pt>
                <c:pt idx="1127">
                  <c:v>43123</c:v>
                </c:pt>
                <c:pt idx="1128">
                  <c:v>43124</c:v>
                </c:pt>
                <c:pt idx="1129">
                  <c:v>43125</c:v>
                </c:pt>
                <c:pt idx="1130">
                  <c:v>43126</c:v>
                </c:pt>
                <c:pt idx="1131">
                  <c:v>43127</c:v>
                </c:pt>
                <c:pt idx="1132">
                  <c:v>43128</c:v>
                </c:pt>
                <c:pt idx="1133">
                  <c:v>43129</c:v>
                </c:pt>
                <c:pt idx="1134">
                  <c:v>43130</c:v>
                </c:pt>
                <c:pt idx="1135">
                  <c:v>43131</c:v>
                </c:pt>
                <c:pt idx="1136">
                  <c:v>43132</c:v>
                </c:pt>
                <c:pt idx="1137">
                  <c:v>43133</c:v>
                </c:pt>
                <c:pt idx="1138">
                  <c:v>43134</c:v>
                </c:pt>
                <c:pt idx="1139">
                  <c:v>43135</c:v>
                </c:pt>
                <c:pt idx="1140">
                  <c:v>43136</c:v>
                </c:pt>
                <c:pt idx="1141">
                  <c:v>43137</c:v>
                </c:pt>
                <c:pt idx="1142">
                  <c:v>43138</c:v>
                </c:pt>
                <c:pt idx="1143">
                  <c:v>43139</c:v>
                </c:pt>
                <c:pt idx="1144">
                  <c:v>43140</c:v>
                </c:pt>
                <c:pt idx="1145">
                  <c:v>43141</c:v>
                </c:pt>
                <c:pt idx="1146">
                  <c:v>43142</c:v>
                </c:pt>
                <c:pt idx="1147">
                  <c:v>43143</c:v>
                </c:pt>
                <c:pt idx="1148">
                  <c:v>43144</c:v>
                </c:pt>
                <c:pt idx="1149">
                  <c:v>43145</c:v>
                </c:pt>
                <c:pt idx="1150">
                  <c:v>43146</c:v>
                </c:pt>
                <c:pt idx="1151">
                  <c:v>43147</c:v>
                </c:pt>
                <c:pt idx="1152">
                  <c:v>43148</c:v>
                </c:pt>
                <c:pt idx="1153">
                  <c:v>43149</c:v>
                </c:pt>
                <c:pt idx="1154">
                  <c:v>43150</c:v>
                </c:pt>
                <c:pt idx="1155">
                  <c:v>43151</c:v>
                </c:pt>
                <c:pt idx="1156">
                  <c:v>43152</c:v>
                </c:pt>
                <c:pt idx="1157">
                  <c:v>43153</c:v>
                </c:pt>
                <c:pt idx="1158">
                  <c:v>43154</c:v>
                </c:pt>
                <c:pt idx="1159">
                  <c:v>43155</c:v>
                </c:pt>
                <c:pt idx="1160">
                  <c:v>43156</c:v>
                </c:pt>
                <c:pt idx="1161">
                  <c:v>43157</c:v>
                </c:pt>
                <c:pt idx="1162">
                  <c:v>43158</c:v>
                </c:pt>
                <c:pt idx="1163">
                  <c:v>43159</c:v>
                </c:pt>
                <c:pt idx="1164">
                  <c:v>43160</c:v>
                </c:pt>
                <c:pt idx="1165">
                  <c:v>43161</c:v>
                </c:pt>
                <c:pt idx="1166">
                  <c:v>43162</c:v>
                </c:pt>
                <c:pt idx="1167">
                  <c:v>43163</c:v>
                </c:pt>
                <c:pt idx="1168">
                  <c:v>43164</c:v>
                </c:pt>
                <c:pt idx="1169">
                  <c:v>43165</c:v>
                </c:pt>
                <c:pt idx="1170">
                  <c:v>43166</c:v>
                </c:pt>
                <c:pt idx="1171">
                  <c:v>43167</c:v>
                </c:pt>
                <c:pt idx="1172">
                  <c:v>43168</c:v>
                </c:pt>
                <c:pt idx="1173">
                  <c:v>43169</c:v>
                </c:pt>
                <c:pt idx="1174">
                  <c:v>43170</c:v>
                </c:pt>
                <c:pt idx="1175">
                  <c:v>43171</c:v>
                </c:pt>
                <c:pt idx="1176">
                  <c:v>43172</c:v>
                </c:pt>
                <c:pt idx="1177">
                  <c:v>43173</c:v>
                </c:pt>
                <c:pt idx="1178">
                  <c:v>43174</c:v>
                </c:pt>
                <c:pt idx="1179">
                  <c:v>43175</c:v>
                </c:pt>
                <c:pt idx="1180">
                  <c:v>43176</c:v>
                </c:pt>
                <c:pt idx="1181">
                  <c:v>43177</c:v>
                </c:pt>
                <c:pt idx="1182">
                  <c:v>43178</c:v>
                </c:pt>
                <c:pt idx="1183">
                  <c:v>43179</c:v>
                </c:pt>
                <c:pt idx="1184">
                  <c:v>43180</c:v>
                </c:pt>
                <c:pt idx="1185">
                  <c:v>43181</c:v>
                </c:pt>
                <c:pt idx="1186">
                  <c:v>43182</c:v>
                </c:pt>
                <c:pt idx="1187">
                  <c:v>43183</c:v>
                </c:pt>
                <c:pt idx="1188">
                  <c:v>43184</c:v>
                </c:pt>
                <c:pt idx="1189">
                  <c:v>43185</c:v>
                </c:pt>
                <c:pt idx="1190">
                  <c:v>43186</c:v>
                </c:pt>
                <c:pt idx="1191">
                  <c:v>43187</c:v>
                </c:pt>
                <c:pt idx="1192">
                  <c:v>43188</c:v>
                </c:pt>
                <c:pt idx="1193">
                  <c:v>43189</c:v>
                </c:pt>
                <c:pt idx="1194">
                  <c:v>43190</c:v>
                </c:pt>
                <c:pt idx="1195">
                  <c:v>43191</c:v>
                </c:pt>
                <c:pt idx="1196">
                  <c:v>43192</c:v>
                </c:pt>
                <c:pt idx="1197">
                  <c:v>43193</c:v>
                </c:pt>
                <c:pt idx="1198">
                  <c:v>43194</c:v>
                </c:pt>
                <c:pt idx="1199">
                  <c:v>43195</c:v>
                </c:pt>
                <c:pt idx="1200">
                  <c:v>43196</c:v>
                </c:pt>
                <c:pt idx="1201">
                  <c:v>43197</c:v>
                </c:pt>
                <c:pt idx="1202">
                  <c:v>43198</c:v>
                </c:pt>
                <c:pt idx="1203">
                  <c:v>43199</c:v>
                </c:pt>
                <c:pt idx="1204">
                  <c:v>43200</c:v>
                </c:pt>
                <c:pt idx="1205">
                  <c:v>43201</c:v>
                </c:pt>
                <c:pt idx="1206">
                  <c:v>43202</c:v>
                </c:pt>
                <c:pt idx="1207">
                  <c:v>43203</c:v>
                </c:pt>
                <c:pt idx="1208">
                  <c:v>43204</c:v>
                </c:pt>
                <c:pt idx="1209">
                  <c:v>43205</c:v>
                </c:pt>
                <c:pt idx="1210">
                  <c:v>43206</c:v>
                </c:pt>
                <c:pt idx="1211">
                  <c:v>43207</c:v>
                </c:pt>
                <c:pt idx="1212">
                  <c:v>43208</c:v>
                </c:pt>
                <c:pt idx="1213">
                  <c:v>43209</c:v>
                </c:pt>
                <c:pt idx="1214">
                  <c:v>43210</c:v>
                </c:pt>
                <c:pt idx="1215">
                  <c:v>43211</c:v>
                </c:pt>
                <c:pt idx="1216">
                  <c:v>43212</c:v>
                </c:pt>
                <c:pt idx="1217">
                  <c:v>43213</c:v>
                </c:pt>
                <c:pt idx="1218">
                  <c:v>43214</c:v>
                </c:pt>
                <c:pt idx="1219">
                  <c:v>43215</c:v>
                </c:pt>
                <c:pt idx="1220">
                  <c:v>43216</c:v>
                </c:pt>
                <c:pt idx="1221">
                  <c:v>43217</c:v>
                </c:pt>
                <c:pt idx="1222">
                  <c:v>43218</c:v>
                </c:pt>
                <c:pt idx="1223">
                  <c:v>43219</c:v>
                </c:pt>
                <c:pt idx="1224">
                  <c:v>43220</c:v>
                </c:pt>
                <c:pt idx="1225">
                  <c:v>43221</c:v>
                </c:pt>
                <c:pt idx="1226">
                  <c:v>43222</c:v>
                </c:pt>
                <c:pt idx="1227">
                  <c:v>43223</c:v>
                </c:pt>
                <c:pt idx="1228">
                  <c:v>43224</c:v>
                </c:pt>
                <c:pt idx="1229">
                  <c:v>43225</c:v>
                </c:pt>
                <c:pt idx="1230">
                  <c:v>43226</c:v>
                </c:pt>
                <c:pt idx="1231">
                  <c:v>43227</c:v>
                </c:pt>
                <c:pt idx="1232">
                  <c:v>43228</c:v>
                </c:pt>
                <c:pt idx="1233">
                  <c:v>43229</c:v>
                </c:pt>
                <c:pt idx="1234">
                  <c:v>43230</c:v>
                </c:pt>
                <c:pt idx="1235">
                  <c:v>43231</c:v>
                </c:pt>
                <c:pt idx="1236">
                  <c:v>43232</c:v>
                </c:pt>
                <c:pt idx="1237">
                  <c:v>43233</c:v>
                </c:pt>
                <c:pt idx="1238">
                  <c:v>43234</c:v>
                </c:pt>
                <c:pt idx="1239">
                  <c:v>43235</c:v>
                </c:pt>
                <c:pt idx="1240">
                  <c:v>43236</c:v>
                </c:pt>
                <c:pt idx="1241">
                  <c:v>43237</c:v>
                </c:pt>
                <c:pt idx="1242">
                  <c:v>43238</c:v>
                </c:pt>
                <c:pt idx="1243">
                  <c:v>43239</c:v>
                </c:pt>
                <c:pt idx="1244">
                  <c:v>43240</c:v>
                </c:pt>
                <c:pt idx="1245">
                  <c:v>43241</c:v>
                </c:pt>
                <c:pt idx="1246">
                  <c:v>43242</c:v>
                </c:pt>
                <c:pt idx="1247">
                  <c:v>43243</c:v>
                </c:pt>
                <c:pt idx="1248">
                  <c:v>43244</c:v>
                </c:pt>
                <c:pt idx="1249">
                  <c:v>43245</c:v>
                </c:pt>
                <c:pt idx="1250">
                  <c:v>43246</c:v>
                </c:pt>
                <c:pt idx="1251">
                  <c:v>43247</c:v>
                </c:pt>
                <c:pt idx="1252">
                  <c:v>43248</c:v>
                </c:pt>
                <c:pt idx="1253">
                  <c:v>43249</c:v>
                </c:pt>
                <c:pt idx="1254">
                  <c:v>43250</c:v>
                </c:pt>
                <c:pt idx="1255">
                  <c:v>43251</c:v>
                </c:pt>
                <c:pt idx="1256">
                  <c:v>43252</c:v>
                </c:pt>
                <c:pt idx="1257">
                  <c:v>43253</c:v>
                </c:pt>
                <c:pt idx="1258">
                  <c:v>43254</c:v>
                </c:pt>
                <c:pt idx="1259">
                  <c:v>43255</c:v>
                </c:pt>
                <c:pt idx="1260">
                  <c:v>43256</c:v>
                </c:pt>
                <c:pt idx="1261">
                  <c:v>43257</c:v>
                </c:pt>
                <c:pt idx="1262">
                  <c:v>43258</c:v>
                </c:pt>
                <c:pt idx="1263">
                  <c:v>43259</c:v>
                </c:pt>
                <c:pt idx="1264">
                  <c:v>43260</c:v>
                </c:pt>
                <c:pt idx="1265">
                  <c:v>43261</c:v>
                </c:pt>
                <c:pt idx="1266">
                  <c:v>43262</c:v>
                </c:pt>
                <c:pt idx="1267">
                  <c:v>43263</c:v>
                </c:pt>
                <c:pt idx="1268">
                  <c:v>43264</c:v>
                </c:pt>
                <c:pt idx="1269">
                  <c:v>43265</c:v>
                </c:pt>
                <c:pt idx="1270">
                  <c:v>43266</c:v>
                </c:pt>
                <c:pt idx="1271">
                  <c:v>43267</c:v>
                </c:pt>
                <c:pt idx="1272">
                  <c:v>43268</c:v>
                </c:pt>
                <c:pt idx="1273">
                  <c:v>43269</c:v>
                </c:pt>
                <c:pt idx="1274">
                  <c:v>43270</c:v>
                </c:pt>
                <c:pt idx="1275">
                  <c:v>43271</c:v>
                </c:pt>
                <c:pt idx="1276">
                  <c:v>43272</c:v>
                </c:pt>
                <c:pt idx="1277">
                  <c:v>43273</c:v>
                </c:pt>
                <c:pt idx="1278">
                  <c:v>43274</c:v>
                </c:pt>
                <c:pt idx="1279">
                  <c:v>43275</c:v>
                </c:pt>
                <c:pt idx="1280">
                  <c:v>43276</c:v>
                </c:pt>
                <c:pt idx="1281">
                  <c:v>43277</c:v>
                </c:pt>
                <c:pt idx="1282">
                  <c:v>43278</c:v>
                </c:pt>
                <c:pt idx="1283">
                  <c:v>43279</c:v>
                </c:pt>
                <c:pt idx="1284">
                  <c:v>43280</c:v>
                </c:pt>
                <c:pt idx="1285">
                  <c:v>43281</c:v>
                </c:pt>
                <c:pt idx="1286">
                  <c:v>43282</c:v>
                </c:pt>
                <c:pt idx="1287">
                  <c:v>43283</c:v>
                </c:pt>
                <c:pt idx="1288">
                  <c:v>43284</c:v>
                </c:pt>
                <c:pt idx="1289">
                  <c:v>43285</c:v>
                </c:pt>
                <c:pt idx="1290">
                  <c:v>43286</c:v>
                </c:pt>
                <c:pt idx="1291">
                  <c:v>43287</c:v>
                </c:pt>
                <c:pt idx="1292">
                  <c:v>43288</c:v>
                </c:pt>
                <c:pt idx="1293">
                  <c:v>43289</c:v>
                </c:pt>
                <c:pt idx="1294">
                  <c:v>43290</c:v>
                </c:pt>
                <c:pt idx="1295">
                  <c:v>43291</c:v>
                </c:pt>
                <c:pt idx="1296">
                  <c:v>43292</c:v>
                </c:pt>
                <c:pt idx="1297">
                  <c:v>43293</c:v>
                </c:pt>
                <c:pt idx="1298">
                  <c:v>43294</c:v>
                </c:pt>
                <c:pt idx="1299">
                  <c:v>43295</c:v>
                </c:pt>
                <c:pt idx="1300">
                  <c:v>43296</c:v>
                </c:pt>
                <c:pt idx="1301">
                  <c:v>43297</c:v>
                </c:pt>
                <c:pt idx="1302">
                  <c:v>43298</c:v>
                </c:pt>
                <c:pt idx="1303">
                  <c:v>43299</c:v>
                </c:pt>
                <c:pt idx="1304">
                  <c:v>43300</c:v>
                </c:pt>
                <c:pt idx="1305">
                  <c:v>43301</c:v>
                </c:pt>
                <c:pt idx="1306">
                  <c:v>43302</c:v>
                </c:pt>
                <c:pt idx="1307">
                  <c:v>43303</c:v>
                </c:pt>
                <c:pt idx="1308">
                  <c:v>43304</c:v>
                </c:pt>
                <c:pt idx="1309">
                  <c:v>43305</c:v>
                </c:pt>
                <c:pt idx="1310">
                  <c:v>43306</c:v>
                </c:pt>
                <c:pt idx="1311">
                  <c:v>43307</c:v>
                </c:pt>
                <c:pt idx="1312">
                  <c:v>43308</c:v>
                </c:pt>
                <c:pt idx="1313">
                  <c:v>43309</c:v>
                </c:pt>
                <c:pt idx="1314">
                  <c:v>43310</c:v>
                </c:pt>
                <c:pt idx="1315">
                  <c:v>43311</c:v>
                </c:pt>
                <c:pt idx="1316">
                  <c:v>43312</c:v>
                </c:pt>
                <c:pt idx="1317">
                  <c:v>43313</c:v>
                </c:pt>
                <c:pt idx="1318">
                  <c:v>43314</c:v>
                </c:pt>
                <c:pt idx="1319">
                  <c:v>43315</c:v>
                </c:pt>
                <c:pt idx="1320">
                  <c:v>43316</c:v>
                </c:pt>
                <c:pt idx="1321">
                  <c:v>43317</c:v>
                </c:pt>
                <c:pt idx="1322">
                  <c:v>43318</c:v>
                </c:pt>
                <c:pt idx="1323">
                  <c:v>43319</c:v>
                </c:pt>
                <c:pt idx="1324">
                  <c:v>43320</c:v>
                </c:pt>
                <c:pt idx="1325">
                  <c:v>43321</c:v>
                </c:pt>
                <c:pt idx="1326">
                  <c:v>43322</c:v>
                </c:pt>
                <c:pt idx="1327">
                  <c:v>43323</c:v>
                </c:pt>
                <c:pt idx="1328">
                  <c:v>43324</c:v>
                </c:pt>
                <c:pt idx="1329">
                  <c:v>43325</c:v>
                </c:pt>
                <c:pt idx="1330">
                  <c:v>43326</c:v>
                </c:pt>
                <c:pt idx="1331">
                  <c:v>43327</c:v>
                </c:pt>
                <c:pt idx="1332">
                  <c:v>43328</c:v>
                </c:pt>
                <c:pt idx="1333">
                  <c:v>43329</c:v>
                </c:pt>
                <c:pt idx="1334">
                  <c:v>43330</c:v>
                </c:pt>
                <c:pt idx="1335">
                  <c:v>43331</c:v>
                </c:pt>
                <c:pt idx="1336">
                  <c:v>43332</c:v>
                </c:pt>
                <c:pt idx="1337">
                  <c:v>43333</c:v>
                </c:pt>
                <c:pt idx="1338">
                  <c:v>43334</c:v>
                </c:pt>
                <c:pt idx="1339">
                  <c:v>43335</c:v>
                </c:pt>
                <c:pt idx="1340">
                  <c:v>43336</c:v>
                </c:pt>
                <c:pt idx="1341">
                  <c:v>43337</c:v>
                </c:pt>
                <c:pt idx="1342">
                  <c:v>43338</c:v>
                </c:pt>
                <c:pt idx="1343">
                  <c:v>43339</c:v>
                </c:pt>
                <c:pt idx="1344">
                  <c:v>43340</c:v>
                </c:pt>
                <c:pt idx="1345">
                  <c:v>43341</c:v>
                </c:pt>
                <c:pt idx="1346">
                  <c:v>43342</c:v>
                </c:pt>
                <c:pt idx="1347">
                  <c:v>43343</c:v>
                </c:pt>
                <c:pt idx="1348">
                  <c:v>43344</c:v>
                </c:pt>
                <c:pt idx="1349">
                  <c:v>43345</c:v>
                </c:pt>
                <c:pt idx="1350">
                  <c:v>43346</c:v>
                </c:pt>
                <c:pt idx="1351">
                  <c:v>43347</c:v>
                </c:pt>
                <c:pt idx="1352">
                  <c:v>43348</c:v>
                </c:pt>
                <c:pt idx="1353">
                  <c:v>43349</c:v>
                </c:pt>
                <c:pt idx="1354">
                  <c:v>43350</c:v>
                </c:pt>
                <c:pt idx="1355">
                  <c:v>43351</c:v>
                </c:pt>
                <c:pt idx="1356">
                  <c:v>43352</c:v>
                </c:pt>
                <c:pt idx="1357">
                  <c:v>43353</c:v>
                </c:pt>
                <c:pt idx="1358">
                  <c:v>43354</c:v>
                </c:pt>
                <c:pt idx="1359">
                  <c:v>43355</c:v>
                </c:pt>
                <c:pt idx="1360">
                  <c:v>43356</c:v>
                </c:pt>
                <c:pt idx="1361">
                  <c:v>43357</c:v>
                </c:pt>
                <c:pt idx="1362">
                  <c:v>43358</c:v>
                </c:pt>
                <c:pt idx="1363">
                  <c:v>43359</c:v>
                </c:pt>
                <c:pt idx="1364">
                  <c:v>43360</c:v>
                </c:pt>
                <c:pt idx="1365">
                  <c:v>43361</c:v>
                </c:pt>
                <c:pt idx="1366">
                  <c:v>43362</c:v>
                </c:pt>
                <c:pt idx="1367">
                  <c:v>43363</c:v>
                </c:pt>
                <c:pt idx="1368">
                  <c:v>43364</c:v>
                </c:pt>
                <c:pt idx="1369">
                  <c:v>43365</c:v>
                </c:pt>
                <c:pt idx="1370">
                  <c:v>43366</c:v>
                </c:pt>
                <c:pt idx="1371">
                  <c:v>43367</c:v>
                </c:pt>
                <c:pt idx="1372">
                  <c:v>43368</c:v>
                </c:pt>
                <c:pt idx="1373">
                  <c:v>43369</c:v>
                </c:pt>
                <c:pt idx="1374">
                  <c:v>43370</c:v>
                </c:pt>
                <c:pt idx="1375">
                  <c:v>43371</c:v>
                </c:pt>
                <c:pt idx="1376">
                  <c:v>43372</c:v>
                </c:pt>
                <c:pt idx="1377">
                  <c:v>43373</c:v>
                </c:pt>
                <c:pt idx="1378">
                  <c:v>43374</c:v>
                </c:pt>
                <c:pt idx="1379">
                  <c:v>43375</c:v>
                </c:pt>
                <c:pt idx="1380">
                  <c:v>43376</c:v>
                </c:pt>
                <c:pt idx="1381">
                  <c:v>43377</c:v>
                </c:pt>
                <c:pt idx="1382">
                  <c:v>43378</c:v>
                </c:pt>
                <c:pt idx="1383">
                  <c:v>43379</c:v>
                </c:pt>
                <c:pt idx="1384">
                  <c:v>43380</c:v>
                </c:pt>
                <c:pt idx="1385">
                  <c:v>43381</c:v>
                </c:pt>
                <c:pt idx="1386">
                  <c:v>43382</c:v>
                </c:pt>
                <c:pt idx="1387">
                  <c:v>43383</c:v>
                </c:pt>
                <c:pt idx="1388">
                  <c:v>43384</c:v>
                </c:pt>
                <c:pt idx="1389">
                  <c:v>43385</c:v>
                </c:pt>
                <c:pt idx="1390">
                  <c:v>43386</c:v>
                </c:pt>
                <c:pt idx="1391">
                  <c:v>43387</c:v>
                </c:pt>
                <c:pt idx="1392">
                  <c:v>43388</c:v>
                </c:pt>
                <c:pt idx="1393">
                  <c:v>43389</c:v>
                </c:pt>
                <c:pt idx="1394">
                  <c:v>43390</c:v>
                </c:pt>
                <c:pt idx="1395">
                  <c:v>43391</c:v>
                </c:pt>
                <c:pt idx="1396">
                  <c:v>43392</c:v>
                </c:pt>
                <c:pt idx="1397">
                  <c:v>43393</c:v>
                </c:pt>
                <c:pt idx="1398">
                  <c:v>43394</c:v>
                </c:pt>
                <c:pt idx="1399">
                  <c:v>43395</c:v>
                </c:pt>
                <c:pt idx="1400">
                  <c:v>43396</c:v>
                </c:pt>
                <c:pt idx="1401">
                  <c:v>43397</c:v>
                </c:pt>
                <c:pt idx="1402">
                  <c:v>43398</c:v>
                </c:pt>
                <c:pt idx="1403">
                  <c:v>43399</c:v>
                </c:pt>
                <c:pt idx="1404">
                  <c:v>43400</c:v>
                </c:pt>
                <c:pt idx="1405">
                  <c:v>43401</c:v>
                </c:pt>
                <c:pt idx="1406">
                  <c:v>43402</c:v>
                </c:pt>
                <c:pt idx="1407">
                  <c:v>43403</c:v>
                </c:pt>
                <c:pt idx="1408">
                  <c:v>43404</c:v>
                </c:pt>
                <c:pt idx="1409">
                  <c:v>43405</c:v>
                </c:pt>
                <c:pt idx="1410">
                  <c:v>43406</c:v>
                </c:pt>
                <c:pt idx="1411">
                  <c:v>43407</c:v>
                </c:pt>
                <c:pt idx="1412">
                  <c:v>43408</c:v>
                </c:pt>
                <c:pt idx="1413">
                  <c:v>43409</c:v>
                </c:pt>
                <c:pt idx="1414">
                  <c:v>43410</c:v>
                </c:pt>
                <c:pt idx="1415">
                  <c:v>43411</c:v>
                </c:pt>
                <c:pt idx="1416">
                  <c:v>43412</c:v>
                </c:pt>
                <c:pt idx="1417">
                  <c:v>43413</c:v>
                </c:pt>
                <c:pt idx="1418">
                  <c:v>43414</c:v>
                </c:pt>
                <c:pt idx="1419">
                  <c:v>43415</c:v>
                </c:pt>
                <c:pt idx="1420">
                  <c:v>43416</c:v>
                </c:pt>
                <c:pt idx="1421">
                  <c:v>43417</c:v>
                </c:pt>
                <c:pt idx="1422">
                  <c:v>43418</c:v>
                </c:pt>
                <c:pt idx="1423">
                  <c:v>43419</c:v>
                </c:pt>
                <c:pt idx="1424">
                  <c:v>43420</c:v>
                </c:pt>
                <c:pt idx="1425">
                  <c:v>43421</c:v>
                </c:pt>
                <c:pt idx="1426">
                  <c:v>43422</c:v>
                </c:pt>
                <c:pt idx="1427">
                  <c:v>43423</c:v>
                </c:pt>
                <c:pt idx="1428">
                  <c:v>43424</c:v>
                </c:pt>
                <c:pt idx="1429">
                  <c:v>43425</c:v>
                </c:pt>
                <c:pt idx="1430">
                  <c:v>43426</c:v>
                </c:pt>
                <c:pt idx="1431">
                  <c:v>43427</c:v>
                </c:pt>
                <c:pt idx="1432">
                  <c:v>43428</c:v>
                </c:pt>
                <c:pt idx="1433">
                  <c:v>43429</c:v>
                </c:pt>
                <c:pt idx="1434">
                  <c:v>43430</c:v>
                </c:pt>
                <c:pt idx="1435">
                  <c:v>43431</c:v>
                </c:pt>
                <c:pt idx="1436">
                  <c:v>43432</c:v>
                </c:pt>
                <c:pt idx="1437">
                  <c:v>43433</c:v>
                </c:pt>
                <c:pt idx="1438">
                  <c:v>43434</c:v>
                </c:pt>
                <c:pt idx="1439">
                  <c:v>43435</c:v>
                </c:pt>
                <c:pt idx="1440">
                  <c:v>43436</c:v>
                </c:pt>
                <c:pt idx="1441">
                  <c:v>43437</c:v>
                </c:pt>
                <c:pt idx="1442">
                  <c:v>43438</c:v>
                </c:pt>
                <c:pt idx="1443">
                  <c:v>43439</c:v>
                </c:pt>
                <c:pt idx="1444">
                  <c:v>43440</c:v>
                </c:pt>
                <c:pt idx="1445">
                  <c:v>43441</c:v>
                </c:pt>
                <c:pt idx="1446">
                  <c:v>43442</c:v>
                </c:pt>
                <c:pt idx="1447">
                  <c:v>43443</c:v>
                </c:pt>
                <c:pt idx="1448">
                  <c:v>43444</c:v>
                </c:pt>
                <c:pt idx="1449">
                  <c:v>43445</c:v>
                </c:pt>
                <c:pt idx="1450">
                  <c:v>43446</c:v>
                </c:pt>
                <c:pt idx="1451">
                  <c:v>43447</c:v>
                </c:pt>
                <c:pt idx="1452">
                  <c:v>43448</c:v>
                </c:pt>
                <c:pt idx="1453">
                  <c:v>43449</c:v>
                </c:pt>
                <c:pt idx="1454">
                  <c:v>43450</c:v>
                </c:pt>
                <c:pt idx="1455">
                  <c:v>43451</c:v>
                </c:pt>
                <c:pt idx="1456">
                  <c:v>43452</c:v>
                </c:pt>
                <c:pt idx="1457">
                  <c:v>43453</c:v>
                </c:pt>
                <c:pt idx="1458">
                  <c:v>43454</c:v>
                </c:pt>
                <c:pt idx="1459">
                  <c:v>43455</c:v>
                </c:pt>
                <c:pt idx="1460">
                  <c:v>43456</c:v>
                </c:pt>
                <c:pt idx="1461">
                  <c:v>43457</c:v>
                </c:pt>
                <c:pt idx="1462">
                  <c:v>43458</c:v>
                </c:pt>
                <c:pt idx="1463">
                  <c:v>43459</c:v>
                </c:pt>
                <c:pt idx="1464">
                  <c:v>43460</c:v>
                </c:pt>
                <c:pt idx="1465">
                  <c:v>43461</c:v>
                </c:pt>
                <c:pt idx="1466">
                  <c:v>43462</c:v>
                </c:pt>
                <c:pt idx="1467">
                  <c:v>43463</c:v>
                </c:pt>
                <c:pt idx="1468">
                  <c:v>43464</c:v>
                </c:pt>
                <c:pt idx="1469">
                  <c:v>43465</c:v>
                </c:pt>
                <c:pt idx="1470">
                  <c:v>43466</c:v>
                </c:pt>
                <c:pt idx="1471">
                  <c:v>43467</c:v>
                </c:pt>
                <c:pt idx="1472">
                  <c:v>43468</c:v>
                </c:pt>
                <c:pt idx="1473">
                  <c:v>43469</c:v>
                </c:pt>
                <c:pt idx="1474">
                  <c:v>43470</c:v>
                </c:pt>
                <c:pt idx="1475">
                  <c:v>43471</c:v>
                </c:pt>
                <c:pt idx="1476">
                  <c:v>43472</c:v>
                </c:pt>
                <c:pt idx="1477">
                  <c:v>43473</c:v>
                </c:pt>
                <c:pt idx="1478">
                  <c:v>43474</c:v>
                </c:pt>
                <c:pt idx="1479">
                  <c:v>43475</c:v>
                </c:pt>
                <c:pt idx="1480">
                  <c:v>43476</c:v>
                </c:pt>
                <c:pt idx="1481">
                  <c:v>43477</c:v>
                </c:pt>
                <c:pt idx="1482">
                  <c:v>43478</c:v>
                </c:pt>
                <c:pt idx="1483">
                  <c:v>43479</c:v>
                </c:pt>
                <c:pt idx="1484">
                  <c:v>43480</c:v>
                </c:pt>
                <c:pt idx="1485">
                  <c:v>43481</c:v>
                </c:pt>
                <c:pt idx="1486">
                  <c:v>43482</c:v>
                </c:pt>
                <c:pt idx="1487">
                  <c:v>43483</c:v>
                </c:pt>
                <c:pt idx="1488">
                  <c:v>43484</c:v>
                </c:pt>
                <c:pt idx="1489">
                  <c:v>43485</c:v>
                </c:pt>
                <c:pt idx="1490">
                  <c:v>43486</c:v>
                </c:pt>
                <c:pt idx="1491">
                  <c:v>43487</c:v>
                </c:pt>
                <c:pt idx="1492">
                  <c:v>43488</c:v>
                </c:pt>
                <c:pt idx="1493">
                  <c:v>43489</c:v>
                </c:pt>
                <c:pt idx="1494">
                  <c:v>43490</c:v>
                </c:pt>
                <c:pt idx="1495">
                  <c:v>43491</c:v>
                </c:pt>
                <c:pt idx="1496">
                  <c:v>43492</c:v>
                </c:pt>
                <c:pt idx="1497">
                  <c:v>43493</c:v>
                </c:pt>
                <c:pt idx="1498">
                  <c:v>43494</c:v>
                </c:pt>
                <c:pt idx="1499">
                  <c:v>43495</c:v>
                </c:pt>
                <c:pt idx="1500">
                  <c:v>43496</c:v>
                </c:pt>
                <c:pt idx="1501">
                  <c:v>43497</c:v>
                </c:pt>
                <c:pt idx="1502">
                  <c:v>43498</c:v>
                </c:pt>
                <c:pt idx="1503">
                  <c:v>43499</c:v>
                </c:pt>
                <c:pt idx="1504">
                  <c:v>43500</c:v>
                </c:pt>
                <c:pt idx="1505">
                  <c:v>43501</c:v>
                </c:pt>
                <c:pt idx="1506">
                  <c:v>43502</c:v>
                </c:pt>
                <c:pt idx="1507">
                  <c:v>43503</c:v>
                </c:pt>
                <c:pt idx="1508">
                  <c:v>43504</c:v>
                </c:pt>
                <c:pt idx="1509">
                  <c:v>43505</c:v>
                </c:pt>
                <c:pt idx="1510">
                  <c:v>43506</c:v>
                </c:pt>
                <c:pt idx="1511">
                  <c:v>43507</c:v>
                </c:pt>
                <c:pt idx="1512">
                  <c:v>43508</c:v>
                </c:pt>
                <c:pt idx="1513">
                  <c:v>43509</c:v>
                </c:pt>
                <c:pt idx="1514">
                  <c:v>43510</c:v>
                </c:pt>
                <c:pt idx="1515">
                  <c:v>43511</c:v>
                </c:pt>
                <c:pt idx="1516">
                  <c:v>43512</c:v>
                </c:pt>
                <c:pt idx="1517">
                  <c:v>43513</c:v>
                </c:pt>
                <c:pt idx="1518">
                  <c:v>43514</c:v>
                </c:pt>
                <c:pt idx="1519">
                  <c:v>43515</c:v>
                </c:pt>
                <c:pt idx="1520">
                  <c:v>43516</c:v>
                </c:pt>
                <c:pt idx="1521">
                  <c:v>43517</c:v>
                </c:pt>
                <c:pt idx="1522">
                  <c:v>43518</c:v>
                </c:pt>
                <c:pt idx="1523">
                  <c:v>43519</c:v>
                </c:pt>
                <c:pt idx="1524">
                  <c:v>43520</c:v>
                </c:pt>
                <c:pt idx="1525">
                  <c:v>43521</c:v>
                </c:pt>
                <c:pt idx="1526">
                  <c:v>43522</c:v>
                </c:pt>
                <c:pt idx="1527">
                  <c:v>43523</c:v>
                </c:pt>
                <c:pt idx="1528">
                  <c:v>43524</c:v>
                </c:pt>
                <c:pt idx="1529">
                  <c:v>43525</c:v>
                </c:pt>
                <c:pt idx="1530">
                  <c:v>43526</c:v>
                </c:pt>
                <c:pt idx="1531">
                  <c:v>43527</c:v>
                </c:pt>
                <c:pt idx="1532">
                  <c:v>43528</c:v>
                </c:pt>
                <c:pt idx="1533">
                  <c:v>43529</c:v>
                </c:pt>
                <c:pt idx="1534">
                  <c:v>43530</c:v>
                </c:pt>
                <c:pt idx="1535">
                  <c:v>43531</c:v>
                </c:pt>
                <c:pt idx="1536">
                  <c:v>43532</c:v>
                </c:pt>
                <c:pt idx="1537">
                  <c:v>43533</c:v>
                </c:pt>
                <c:pt idx="1538">
                  <c:v>43534</c:v>
                </c:pt>
                <c:pt idx="1539">
                  <c:v>43535</c:v>
                </c:pt>
                <c:pt idx="1540">
                  <c:v>43536</c:v>
                </c:pt>
                <c:pt idx="1541">
                  <c:v>43537</c:v>
                </c:pt>
                <c:pt idx="1542">
                  <c:v>43538</c:v>
                </c:pt>
                <c:pt idx="1543">
                  <c:v>43539</c:v>
                </c:pt>
                <c:pt idx="1544">
                  <c:v>43540</c:v>
                </c:pt>
                <c:pt idx="1545">
                  <c:v>43541</c:v>
                </c:pt>
                <c:pt idx="1546">
                  <c:v>43542</c:v>
                </c:pt>
                <c:pt idx="1547">
                  <c:v>43543</c:v>
                </c:pt>
                <c:pt idx="1548">
                  <c:v>43544</c:v>
                </c:pt>
                <c:pt idx="1549">
                  <c:v>43545</c:v>
                </c:pt>
                <c:pt idx="1550">
                  <c:v>43546</c:v>
                </c:pt>
                <c:pt idx="1551">
                  <c:v>43547</c:v>
                </c:pt>
                <c:pt idx="1552">
                  <c:v>43548</c:v>
                </c:pt>
                <c:pt idx="1553">
                  <c:v>43549</c:v>
                </c:pt>
                <c:pt idx="1554">
                  <c:v>43550</c:v>
                </c:pt>
                <c:pt idx="1555">
                  <c:v>43551</c:v>
                </c:pt>
                <c:pt idx="1556">
                  <c:v>43552</c:v>
                </c:pt>
                <c:pt idx="1557">
                  <c:v>43553</c:v>
                </c:pt>
                <c:pt idx="1558">
                  <c:v>43554</c:v>
                </c:pt>
                <c:pt idx="1559">
                  <c:v>43555</c:v>
                </c:pt>
                <c:pt idx="1560">
                  <c:v>43556</c:v>
                </c:pt>
                <c:pt idx="1561">
                  <c:v>43557</c:v>
                </c:pt>
                <c:pt idx="1562">
                  <c:v>43558</c:v>
                </c:pt>
                <c:pt idx="1563">
                  <c:v>43559</c:v>
                </c:pt>
                <c:pt idx="1564">
                  <c:v>43560</c:v>
                </c:pt>
                <c:pt idx="1565">
                  <c:v>43561</c:v>
                </c:pt>
                <c:pt idx="1566">
                  <c:v>43562</c:v>
                </c:pt>
                <c:pt idx="1567">
                  <c:v>43563</c:v>
                </c:pt>
                <c:pt idx="1568">
                  <c:v>43564</c:v>
                </c:pt>
                <c:pt idx="1569">
                  <c:v>43565</c:v>
                </c:pt>
                <c:pt idx="1570">
                  <c:v>43566</c:v>
                </c:pt>
                <c:pt idx="1571">
                  <c:v>43567</c:v>
                </c:pt>
                <c:pt idx="1572">
                  <c:v>43568</c:v>
                </c:pt>
                <c:pt idx="1573">
                  <c:v>43569</c:v>
                </c:pt>
                <c:pt idx="1574">
                  <c:v>43570</c:v>
                </c:pt>
                <c:pt idx="1575">
                  <c:v>43571</c:v>
                </c:pt>
                <c:pt idx="1576">
                  <c:v>43572</c:v>
                </c:pt>
                <c:pt idx="1577">
                  <c:v>43573</c:v>
                </c:pt>
                <c:pt idx="1578">
                  <c:v>43574</c:v>
                </c:pt>
                <c:pt idx="1579">
                  <c:v>43575</c:v>
                </c:pt>
                <c:pt idx="1580">
                  <c:v>43576</c:v>
                </c:pt>
                <c:pt idx="1581">
                  <c:v>43577</c:v>
                </c:pt>
                <c:pt idx="1582">
                  <c:v>43578</c:v>
                </c:pt>
                <c:pt idx="1583">
                  <c:v>43579</c:v>
                </c:pt>
                <c:pt idx="1584">
                  <c:v>43580</c:v>
                </c:pt>
                <c:pt idx="1585">
                  <c:v>43581</c:v>
                </c:pt>
                <c:pt idx="1586">
                  <c:v>43582</c:v>
                </c:pt>
                <c:pt idx="1587">
                  <c:v>43583</c:v>
                </c:pt>
                <c:pt idx="1588">
                  <c:v>43584</c:v>
                </c:pt>
                <c:pt idx="1589">
                  <c:v>43585</c:v>
                </c:pt>
                <c:pt idx="1590">
                  <c:v>43586</c:v>
                </c:pt>
                <c:pt idx="1591">
                  <c:v>43587</c:v>
                </c:pt>
                <c:pt idx="1592">
                  <c:v>43588</c:v>
                </c:pt>
                <c:pt idx="1593">
                  <c:v>43589</c:v>
                </c:pt>
                <c:pt idx="1594">
                  <c:v>43590</c:v>
                </c:pt>
                <c:pt idx="1595">
                  <c:v>43591</c:v>
                </c:pt>
                <c:pt idx="1596">
                  <c:v>43592</c:v>
                </c:pt>
                <c:pt idx="1597">
                  <c:v>43593</c:v>
                </c:pt>
                <c:pt idx="1598">
                  <c:v>43594</c:v>
                </c:pt>
                <c:pt idx="1599">
                  <c:v>43595</c:v>
                </c:pt>
                <c:pt idx="1600">
                  <c:v>43596</c:v>
                </c:pt>
                <c:pt idx="1601">
                  <c:v>43597</c:v>
                </c:pt>
                <c:pt idx="1602">
                  <c:v>43598</c:v>
                </c:pt>
                <c:pt idx="1603">
                  <c:v>43599</c:v>
                </c:pt>
                <c:pt idx="1604">
                  <c:v>43600</c:v>
                </c:pt>
                <c:pt idx="1605">
                  <c:v>43601</c:v>
                </c:pt>
                <c:pt idx="1606">
                  <c:v>43602</c:v>
                </c:pt>
                <c:pt idx="1607">
                  <c:v>43603</c:v>
                </c:pt>
                <c:pt idx="1608">
                  <c:v>43604</c:v>
                </c:pt>
                <c:pt idx="1609">
                  <c:v>43605</c:v>
                </c:pt>
                <c:pt idx="1610">
                  <c:v>43606</c:v>
                </c:pt>
                <c:pt idx="1611">
                  <c:v>43607</c:v>
                </c:pt>
                <c:pt idx="1612">
                  <c:v>43608</c:v>
                </c:pt>
                <c:pt idx="1613">
                  <c:v>43609</c:v>
                </c:pt>
                <c:pt idx="1614">
                  <c:v>43610</c:v>
                </c:pt>
                <c:pt idx="1615">
                  <c:v>43611</c:v>
                </c:pt>
                <c:pt idx="1616">
                  <c:v>43612</c:v>
                </c:pt>
                <c:pt idx="1617">
                  <c:v>43613</c:v>
                </c:pt>
                <c:pt idx="1618">
                  <c:v>43614</c:v>
                </c:pt>
                <c:pt idx="1619">
                  <c:v>43615</c:v>
                </c:pt>
                <c:pt idx="1620">
                  <c:v>43616</c:v>
                </c:pt>
                <c:pt idx="1621">
                  <c:v>43617</c:v>
                </c:pt>
                <c:pt idx="1622">
                  <c:v>43618</c:v>
                </c:pt>
                <c:pt idx="1623">
                  <c:v>43619</c:v>
                </c:pt>
                <c:pt idx="1624">
                  <c:v>43620</c:v>
                </c:pt>
                <c:pt idx="1625">
                  <c:v>43621</c:v>
                </c:pt>
                <c:pt idx="1626">
                  <c:v>43622</c:v>
                </c:pt>
                <c:pt idx="1627">
                  <c:v>43623</c:v>
                </c:pt>
                <c:pt idx="1628">
                  <c:v>43624</c:v>
                </c:pt>
                <c:pt idx="1629">
                  <c:v>43625</c:v>
                </c:pt>
                <c:pt idx="1630">
                  <c:v>43626</c:v>
                </c:pt>
                <c:pt idx="1631">
                  <c:v>43627</c:v>
                </c:pt>
                <c:pt idx="1632">
                  <c:v>43628</c:v>
                </c:pt>
                <c:pt idx="1633">
                  <c:v>43629</c:v>
                </c:pt>
                <c:pt idx="1634">
                  <c:v>43630</c:v>
                </c:pt>
                <c:pt idx="1635">
                  <c:v>43631</c:v>
                </c:pt>
                <c:pt idx="1636">
                  <c:v>43632</c:v>
                </c:pt>
                <c:pt idx="1637">
                  <c:v>43633</c:v>
                </c:pt>
                <c:pt idx="1638">
                  <c:v>43634</c:v>
                </c:pt>
                <c:pt idx="1639">
                  <c:v>43635</c:v>
                </c:pt>
                <c:pt idx="1640">
                  <c:v>43636</c:v>
                </c:pt>
                <c:pt idx="1641">
                  <c:v>43637</c:v>
                </c:pt>
                <c:pt idx="1642">
                  <c:v>43638</c:v>
                </c:pt>
                <c:pt idx="1643">
                  <c:v>43639</c:v>
                </c:pt>
                <c:pt idx="1644">
                  <c:v>43640</c:v>
                </c:pt>
                <c:pt idx="1645">
                  <c:v>43641</c:v>
                </c:pt>
                <c:pt idx="1646">
                  <c:v>43642</c:v>
                </c:pt>
                <c:pt idx="1647">
                  <c:v>43643</c:v>
                </c:pt>
                <c:pt idx="1648">
                  <c:v>43644</c:v>
                </c:pt>
                <c:pt idx="1649">
                  <c:v>43645</c:v>
                </c:pt>
                <c:pt idx="1650">
                  <c:v>43646</c:v>
                </c:pt>
                <c:pt idx="1651">
                  <c:v>43647</c:v>
                </c:pt>
                <c:pt idx="1652">
                  <c:v>43648</c:v>
                </c:pt>
                <c:pt idx="1653">
                  <c:v>43649</c:v>
                </c:pt>
                <c:pt idx="1654">
                  <c:v>43650</c:v>
                </c:pt>
                <c:pt idx="1655">
                  <c:v>43651</c:v>
                </c:pt>
                <c:pt idx="1656">
                  <c:v>43652</c:v>
                </c:pt>
                <c:pt idx="1657">
                  <c:v>43653</c:v>
                </c:pt>
                <c:pt idx="1658">
                  <c:v>43654</c:v>
                </c:pt>
                <c:pt idx="1659">
                  <c:v>43655</c:v>
                </c:pt>
                <c:pt idx="1660">
                  <c:v>43656</c:v>
                </c:pt>
                <c:pt idx="1661">
                  <c:v>43657</c:v>
                </c:pt>
                <c:pt idx="1662">
                  <c:v>43658</c:v>
                </c:pt>
                <c:pt idx="1663">
                  <c:v>43659</c:v>
                </c:pt>
                <c:pt idx="1664">
                  <c:v>43660</c:v>
                </c:pt>
                <c:pt idx="1665">
                  <c:v>43661</c:v>
                </c:pt>
                <c:pt idx="1666">
                  <c:v>43662</c:v>
                </c:pt>
                <c:pt idx="1667">
                  <c:v>43663</c:v>
                </c:pt>
                <c:pt idx="1668">
                  <c:v>43664</c:v>
                </c:pt>
                <c:pt idx="1669">
                  <c:v>43665</c:v>
                </c:pt>
                <c:pt idx="1670">
                  <c:v>43666</c:v>
                </c:pt>
                <c:pt idx="1671">
                  <c:v>43667</c:v>
                </c:pt>
                <c:pt idx="1672">
                  <c:v>43668</c:v>
                </c:pt>
                <c:pt idx="1673">
                  <c:v>43669</c:v>
                </c:pt>
                <c:pt idx="1674">
                  <c:v>43670</c:v>
                </c:pt>
                <c:pt idx="1675">
                  <c:v>43671</c:v>
                </c:pt>
                <c:pt idx="1676">
                  <c:v>43672</c:v>
                </c:pt>
                <c:pt idx="1677">
                  <c:v>43673</c:v>
                </c:pt>
                <c:pt idx="1678">
                  <c:v>43674</c:v>
                </c:pt>
                <c:pt idx="1679">
                  <c:v>43675</c:v>
                </c:pt>
                <c:pt idx="1680">
                  <c:v>43676</c:v>
                </c:pt>
                <c:pt idx="1681">
                  <c:v>43677</c:v>
                </c:pt>
                <c:pt idx="1682">
                  <c:v>43678</c:v>
                </c:pt>
                <c:pt idx="1683">
                  <c:v>43679</c:v>
                </c:pt>
                <c:pt idx="1684">
                  <c:v>43680</c:v>
                </c:pt>
                <c:pt idx="1685">
                  <c:v>43681</c:v>
                </c:pt>
                <c:pt idx="1686">
                  <c:v>43682</c:v>
                </c:pt>
                <c:pt idx="1687">
                  <c:v>43683</c:v>
                </c:pt>
                <c:pt idx="1688">
                  <c:v>43684</c:v>
                </c:pt>
                <c:pt idx="1689">
                  <c:v>43685</c:v>
                </c:pt>
                <c:pt idx="1690">
                  <c:v>43686</c:v>
                </c:pt>
                <c:pt idx="1691">
                  <c:v>43687</c:v>
                </c:pt>
                <c:pt idx="1692">
                  <c:v>43688</c:v>
                </c:pt>
                <c:pt idx="1693">
                  <c:v>43689</c:v>
                </c:pt>
                <c:pt idx="1694">
                  <c:v>43690</c:v>
                </c:pt>
                <c:pt idx="1695">
                  <c:v>43691</c:v>
                </c:pt>
                <c:pt idx="1696">
                  <c:v>43692</c:v>
                </c:pt>
                <c:pt idx="1697">
                  <c:v>43693</c:v>
                </c:pt>
                <c:pt idx="1698">
                  <c:v>43694</c:v>
                </c:pt>
                <c:pt idx="1699">
                  <c:v>43695</c:v>
                </c:pt>
                <c:pt idx="1700">
                  <c:v>43696</c:v>
                </c:pt>
                <c:pt idx="1701">
                  <c:v>43697</c:v>
                </c:pt>
                <c:pt idx="1702">
                  <c:v>43698</c:v>
                </c:pt>
                <c:pt idx="1703">
                  <c:v>43699</c:v>
                </c:pt>
                <c:pt idx="1704">
                  <c:v>43700</c:v>
                </c:pt>
                <c:pt idx="1705">
                  <c:v>43701</c:v>
                </c:pt>
                <c:pt idx="1706">
                  <c:v>43702</c:v>
                </c:pt>
                <c:pt idx="1707">
                  <c:v>43703</c:v>
                </c:pt>
                <c:pt idx="1708">
                  <c:v>43704</c:v>
                </c:pt>
                <c:pt idx="1709">
                  <c:v>43705</c:v>
                </c:pt>
                <c:pt idx="1710">
                  <c:v>43706</c:v>
                </c:pt>
                <c:pt idx="1711">
                  <c:v>43707</c:v>
                </c:pt>
                <c:pt idx="1712">
                  <c:v>43708</c:v>
                </c:pt>
                <c:pt idx="1713">
                  <c:v>43709</c:v>
                </c:pt>
                <c:pt idx="1714">
                  <c:v>43710</c:v>
                </c:pt>
                <c:pt idx="1715">
                  <c:v>43711</c:v>
                </c:pt>
                <c:pt idx="1716">
                  <c:v>43712</c:v>
                </c:pt>
                <c:pt idx="1717">
                  <c:v>43713</c:v>
                </c:pt>
                <c:pt idx="1718">
                  <c:v>43714</c:v>
                </c:pt>
                <c:pt idx="1719">
                  <c:v>43715</c:v>
                </c:pt>
                <c:pt idx="1720">
                  <c:v>43716</c:v>
                </c:pt>
                <c:pt idx="1721">
                  <c:v>43717</c:v>
                </c:pt>
                <c:pt idx="1722">
                  <c:v>43718</c:v>
                </c:pt>
                <c:pt idx="1723">
                  <c:v>43719</c:v>
                </c:pt>
                <c:pt idx="1724">
                  <c:v>43720</c:v>
                </c:pt>
                <c:pt idx="1725">
                  <c:v>43721</c:v>
                </c:pt>
                <c:pt idx="1726">
                  <c:v>43722</c:v>
                </c:pt>
                <c:pt idx="1727">
                  <c:v>43723</c:v>
                </c:pt>
                <c:pt idx="1728">
                  <c:v>43724</c:v>
                </c:pt>
                <c:pt idx="1729">
                  <c:v>43725</c:v>
                </c:pt>
                <c:pt idx="1730">
                  <c:v>43726</c:v>
                </c:pt>
                <c:pt idx="1731">
                  <c:v>43727</c:v>
                </c:pt>
                <c:pt idx="1732">
                  <c:v>43728</c:v>
                </c:pt>
                <c:pt idx="1733">
                  <c:v>43729</c:v>
                </c:pt>
                <c:pt idx="1734">
                  <c:v>43730</c:v>
                </c:pt>
                <c:pt idx="1735">
                  <c:v>43731</c:v>
                </c:pt>
                <c:pt idx="1736">
                  <c:v>43732</c:v>
                </c:pt>
                <c:pt idx="1737">
                  <c:v>43733</c:v>
                </c:pt>
                <c:pt idx="1738">
                  <c:v>43734</c:v>
                </c:pt>
                <c:pt idx="1739">
                  <c:v>43735</c:v>
                </c:pt>
                <c:pt idx="1740">
                  <c:v>43736</c:v>
                </c:pt>
                <c:pt idx="1741">
                  <c:v>43737</c:v>
                </c:pt>
                <c:pt idx="1742">
                  <c:v>43738</c:v>
                </c:pt>
                <c:pt idx="1743">
                  <c:v>43739</c:v>
                </c:pt>
                <c:pt idx="1744">
                  <c:v>43740</c:v>
                </c:pt>
                <c:pt idx="1745">
                  <c:v>43741</c:v>
                </c:pt>
                <c:pt idx="1746">
                  <c:v>43742</c:v>
                </c:pt>
                <c:pt idx="1747">
                  <c:v>43743</c:v>
                </c:pt>
                <c:pt idx="1748">
                  <c:v>43744</c:v>
                </c:pt>
                <c:pt idx="1749">
                  <c:v>43745</c:v>
                </c:pt>
                <c:pt idx="1750">
                  <c:v>43746</c:v>
                </c:pt>
                <c:pt idx="1751">
                  <c:v>43747</c:v>
                </c:pt>
                <c:pt idx="1752">
                  <c:v>43748</c:v>
                </c:pt>
                <c:pt idx="1753">
                  <c:v>43749</c:v>
                </c:pt>
                <c:pt idx="1754">
                  <c:v>43750</c:v>
                </c:pt>
                <c:pt idx="1755">
                  <c:v>43751</c:v>
                </c:pt>
                <c:pt idx="1756">
                  <c:v>43752</c:v>
                </c:pt>
                <c:pt idx="1757">
                  <c:v>43753</c:v>
                </c:pt>
                <c:pt idx="1758">
                  <c:v>43754</c:v>
                </c:pt>
                <c:pt idx="1759">
                  <c:v>43755</c:v>
                </c:pt>
                <c:pt idx="1760">
                  <c:v>43756</c:v>
                </c:pt>
                <c:pt idx="1761">
                  <c:v>43757</c:v>
                </c:pt>
                <c:pt idx="1762">
                  <c:v>43758</c:v>
                </c:pt>
                <c:pt idx="1763">
                  <c:v>43759</c:v>
                </c:pt>
                <c:pt idx="1764">
                  <c:v>43760</c:v>
                </c:pt>
                <c:pt idx="1765">
                  <c:v>43761</c:v>
                </c:pt>
                <c:pt idx="1766">
                  <c:v>43762</c:v>
                </c:pt>
                <c:pt idx="1767">
                  <c:v>43763</c:v>
                </c:pt>
                <c:pt idx="1768">
                  <c:v>43764</c:v>
                </c:pt>
                <c:pt idx="1769">
                  <c:v>43765</c:v>
                </c:pt>
                <c:pt idx="1770">
                  <c:v>43766</c:v>
                </c:pt>
                <c:pt idx="1771">
                  <c:v>43767</c:v>
                </c:pt>
                <c:pt idx="1772">
                  <c:v>43768</c:v>
                </c:pt>
                <c:pt idx="1773">
                  <c:v>43769</c:v>
                </c:pt>
                <c:pt idx="1774">
                  <c:v>43770</c:v>
                </c:pt>
                <c:pt idx="1775">
                  <c:v>43771</c:v>
                </c:pt>
                <c:pt idx="1776">
                  <c:v>43772</c:v>
                </c:pt>
                <c:pt idx="1777">
                  <c:v>43773</c:v>
                </c:pt>
                <c:pt idx="1778">
                  <c:v>43774</c:v>
                </c:pt>
                <c:pt idx="1779">
                  <c:v>43775</c:v>
                </c:pt>
                <c:pt idx="1780">
                  <c:v>43776</c:v>
                </c:pt>
                <c:pt idx="1781">
                  <c:v>43777</c:v>
                </c:pt>
                <c:pt idx="1782">
                  <c:v>43778</c:v>
                </c:pt>
                <c:pt idx="1783">
                  <c:v>43779</c:v>
                </c:pt>
                <c:pt idx="1784">
                  <c:v>43780</c:v>
                </c:pt>
                <c:pt idx="1785">
                  <c:v>43781</c:v>
                </c:pt>
                <c:pt idx="1786">
                  <c:v>43782</c:v>
                </c:pt>
                <c:pt idx="1787">
                  <c:v>43783</c:v>
                </c:pt>
                <c:pt idx="1788">
                  <c:v>43784</c:v>
                </c:pt>
                <c:pt idx="1789">
                  <c:v>43785</c:v>
                </c:pt>
                <c:pt idx="1790">
                  <c:v>43786</c:v>
                </c:pt>
                <c:pt idx="1791">
                  <c:v>43787</c:v>
                </c:pt>
                <c:pt idx="1792">
                  <c:v>43788</c:v>
                </c:pt>
                <c:pt idx="1793">
                  <c:v>43789</c:v>
                </c:pt>
                <c:pt idx="1794">
                  <c:v>43790</c:v>
                </c:pt>
                <c:pt idx="1795">
                  <c:v>43791</c:v>
                </c:pt>
                <c:pt idx="1796">
                  <c:v>43792</c:v>
                </c:pt>
                <c:pt idx="1797">
                  <c:v>43793</c:v>
                </c:pt>
                <c:pt idx="1798">
                  <c:v>43794</c:v>
                </c:pt>
                <c:pt idx="1799">
                  <c:v>43795</c:v>
                </c:pt>
                <c:pt idx="1800">
                  <c:v>43796</c:v>
                </c:pt>
                <c:pt idx="1801">
                  <c:v>43797</c:v>
                </c:pt>
                <c:pt idx="1802">
                  <c:v>43798</c:v>
                </c:pt>
                <c:pt idx="1803">
                  <c:v>43799</c:v>
                </c:pt>
                <c:pt idx="1804">
                  <c:v>43800</c:v>
                </c:pt>
                <c:pt idx="1805">
                  <c:v>43801</c:v>
                </c:pt>
                <c:pt idx="1806">
                  <c:v>43802</c:v>
                </c:pt>
                <c:pt idx="1807">
                  <c:v>43803</c:v>
                </c:pt>
                <c:pt idx="1808">
                  <c:v>43804</c:v>
                </c:pt>
                <c:pt idx="1809">
                  <c:v>43805</c:v>
                </c:pt>
                <c:pt idx="1810">
                  <c:v>43806</c:v>
                </c:pt>
                <c:pt idx="1811">
                  <c:v>43807</c:v>
                </c:pt>
                <c:pt idx="1812">
                  <c:v>43808</c:v>
                </c:pt>
                <c:pt idx="1813">
                  <c:v>43809</c:v>
                </c:pt>
                <c:pt idx="1814">
                  <c:v>43810</c:v>
                </c:pt>
                <c:pt idx="1815">
                  <c:v>43811</c:v>
                </c:pt>
                <c:pt idx="1816">
                  <c:v>43812</c:v>
                </c:pt>
                <c:pt idx="1817">
                  <c:v>43813</c:v>
                </c:pt>
                <c:pt idx="1818">
                  <c:v>43814</c:v>
                </c:pt>
                <c:pt idx="1819">
                  <c:v>43815</c:v>
                </c:pt>
                <c:pt idx="1820">
                  <c:v>43816</c:v>
                </c:pt>
                <c:pt idx="1821">
                  <c:v>43817</c:v>
                </c:pt>
                <c:pt idx="1822">
                  <c:v>43818</c:v>
                </c:pt>
                <c:pt idx="1823">
                  <c:v>43819</c:v>
                </c:pt>
                <c:pt idx="1824">
                  <c:v>43820</c:v>
                </c:pt>
                <c:pt idx="1825">
                  <c:v>43821</c:v>
                </c:pt>
                <c:pt idx="1826">
                  <c:v>43822</c:v>
                </c:pt>
                <c:pt idx="1827">
                  <c:v>43823</c:v>
                </c:pt>
                <c:pt idx="1828">
                  <c:v>43824</c:v>
                </c:pt>
                <c:pt idx="1829">
                  <c:v>43825</c:v>
                </c:pt>
                <c:pt idx="1830">
                  <c:v>43826</c:v>
                </c:pt>
                <c:pt idx="1831">
                  <c:v>43827</c:v>
                </c:pt>
                <c:pt idx="1832">
                  <c:v>43828</c:v>
                </c:pt>
                <c:pt idx="1833">
                  <c:v>43829</c:v>
                </c:pt>
                <c:pt idx="1834">
                  <c:v>43830</c:v>
                </c:pt>
                <c:pt idx="1835">
                  <c:v>43831</c:v>
                </c:pt>
                <c:pt idx="1836">
                  <c:v>43832</c:v>
                </c:pt>
                <c:pt idx="1837">
                  <c:v>43833</c:v>
                </c:pt>
                <c:pt idx="1838">
                  <c:v>43834</c:v>
                </c:pt>
                <c:pt idx="1839">
                  <c:v>43835</c:v>
                </c:pt>
                <c:pt idx="1840">
                  <c:v>43836</c:v>
                </c:pt>
                <c:pt idx="1841">
                  <c:v>43837</c:v>
                </c:pt>
                <c:pt idx="1842">
                  <c:v>43838</c:v>
                </c:pt>
                <c:pt idx="1843">
                  <c:v>43839</c:v>
                </c:pt>
                <c:pt idx="1844">
                  <c:v>43840</c:v>
                </c:pt>
                <c:pt idx="1845">
                  <c:v>43841</c:v>
                </c:pt>
                <c:pt idx="1846">
                  <c:v>43842</c:v>
                </c:pt>
                <c:pt idx="1847">
                  <c:v>43843</c:v>
                </c:pt>
                <c:pt idx="1848">
                  <c:v>43844</c:v>
                </c:pt>
                <c:pt idx="1849">
                  <c:v>43845</c:v>
                </c:pt>
                <c:pt idx="1850">
                  <c:v>43846</c:v>
                </c:pt>
                <c:pt idx="1851">
                  <c:v>43847</c:v>
                </c:pt>
                <c:pt idx="1852">
                  <c:v>43848</c:v>
                </c:pt>
                <c:pt idx="1853">
                  <c:v>43849</c:v>
                </c:pt>
                <c:pt idx="1854">
                  <c:v>43850</c:v>
                </c:pt>
                <c:pt idx="1855">
                  <c:v>43851</c:v>
                </c:pt>
                <c:pt idx="1856">
                  <c:v>43852</c:v>
                </c:pt>
                <c:pt idx="1857">
                  <c:v>43853</c:v>
                </c:pt>
                <c:pt idx="1858">
                  <c:v>43854</c:v>
                </c:pt>
                <c:pt idx="1859">
                  <c:v>43855</c:v>
                </c:pt>
                <c:pt idx="1860">
                  <c:v>43856</c:v>
                </c:pt>
                <c:pt idx="1861">
                  <c:v>43857</c:v>
                </c:pt>
                <c:pt idx="1862">
                  <c:v>43858</c:v>
                </c:pt>
                <c:pt idx="1863">
                  <c:v>43859</c:v>
                </c:pt>
                <c:pt idx="1864">
                  <c:v>43860</c:v>
                </c:pt>
                <c:pt idx="1865">
                  <c:v>43861</c:v>
                </c:pt>
                <c:pt idx="1866">
                  <c:v>43862</c:v>
                </c:pt>
                <c:pt idx="1867">
                  <c:v>43863</c:v>
                </c:pt>
                <c:pt idx="1868">
                  <c:v>43864</c:v>
                </c:pt>
                <c:pt idx="1869">
                  <c:v>43865</c:v>
                </c:pt>
                <c:pt idx="1870">
                  <c:v>43866</c:v>
                </c:pt>
                <c:pt idx="1871">
                  <c:v>43867</c:v>
                </c:pt>
                <c:pt idx="1872">
                  <c:v>43868</c:v>
                </c:pt>
                <c:pt idx="1873">
                  <c:v>43869</c:v>
                </c:pt>
                <c:pt idx="1874">
                  <c:v>43870</c:v>
                </c:pt>
                <c:pt idx="1875">
                  <c:v>43871</c:v>
                </c:pt>
                <c:pt idx="1876">
                  <c:v>43872</c:v>
                </c:pt>
                <c:pt idx="1877">
                  <c:v>43873</c:v>
                </c:pt>
                <c:pt idx="1878">
                  <c:v>43874</c:v>
                </c:pt>
                <c:pt idx="1879">
                  <c:v>43875</c:v>
                </c:pt>
                <c:pt idx="1880">
                  <c:v>43876</c:v>
                </c:pt>
                <c:pt idx="1881">
                  <c:v>43877</c:v>
                </c:pt>
                <c:pt idx="1882">
                  <c:v>43878</c:v>
                </c:pt>
                <c:pt idx="1883">
                  <c:v>43879</c:v>
                </c:pt>
                <c:pt idx="1884">
                  <c:v>43880</c:v>
                </c:pt>
                <c:pt idx="1885">
                  <c:v>43881</c:v>
                </c:pt>
                <c:pt idx="1886">
                  <c:v>43882</c:v>
                </c:pt>
                <c:pt idx="1887">
                  <c:v>43883</c:v>
                </c:pt>
                <c:pt idx="1888">
                  <c:v>43884</c:v>
                </c:pt>
                <c:pt idx="1889">
                  <c:v>43885</c:v>
                </c:pt>
                <c:pt idx="1890">
                  <c:v>43886</c:v>
                </c:pt>
                <c:pt idx="1891">
                  <c:v>43887</c:v>
                </c:pt>
                <c:pt idx="1892">
                  <c:v>43888</c:v>
                </c:pt>
                <c:pt idx="1893">
                  <c:v>43889</c:v>
                </c:pt>
                <c:pt idx="1894">
                  <c:v>43890</c:v>
                </c:pt>
                <c:pt idx="1895">
                  <c:v>43891</c:v>
                </c:pt>
                <c:pt idx="1896">
                  <c:v>43892</c:v>
                </c:pt>
                <c:pt idx="1897">
                  <c:v>43893</c:v>
                </c:pt>
                <c:pt idx="1898">
                  <c:v>43894</c:v>
                </c:pt>
                <c:pt idx="1899">
                  <c:v>43895</c:v>
                </c:pt>
                <c:pt idx="1900">
                  <c:v>43896</c:v>
                </c:pt>
                <c:pt idx="1901">
                  <c:v>43897</c:v>
                </c:pt>
                <c:pt idx="1902">
                  <c:v>43898</c:v>
                </c:pt>
                <c:pt idx="1903">
                  <c:v>43899</c:v>
                </c:pt>
                <c:pt idx="1904">
                  <c:v>43900</c:v>
                </c:pt>
                <c:pt idx="1905">
                  <c:v>43901</c:v>
                </c:pt>
                <c:pt idx="1906">
                  <c:v>43902</c:v>
                </c:pt>
                <c:pt idx="1907">
                  <c:v>43903</c:v>
                </c:pt>
                <c:pt idx="1908">
                  <c:v>43904</c:v>
                </c:pt>
                <c:pt idx="1909">
                  <c:v>43905</c:v>
                </c:pt>
                <c:pt idx="1910">
                  <c:v>43906</c:v>
                </c:pt>
                <c:pt idx="1911">
                  <c:v>43907</c:v>
                </c:pt>
                <c:pt idx="1912">
                  <c:v>43908</c:v>
                </c:pt>
                <c:pt idx="1913">
                  <c:v>43909</c:v>
                </c:pt>
                <c:pt idx="1914">
                  <c:v>43910</c:v>
                </c:pt>
                <c:pt idx="1915">
                  <c:v>43911</c:v>
                </c:pt>
                <c:pt idx="1916">
                  <c:v>43912</c:v>
                </c:pt>
                <c:pt idx="1917">
                  <c:v>43913</c:v>
                </c:pt>
                <c:pt idx="1918">
                  <c:v>43914</c:v>
                </c:pt>
                <c:pt idx="1919">
                  <c:v>43915</c:v>
                </c:pt>
                <c:pt idx="1920">
                  <c:v>43916</c:v>
                </c:pt>
                <c:pt idx="1921">
                  <c:v>43917</c:v>
                </c:pt>
                <c:pt idx="1922">
                  <c:v>43918</c:v>
                </c:pt>
                <c:pt idx="1923">
                  <c:v>43919</c:v>
                </c:pt>
                <c:pt idx="1924">
                  <c:v>43920</c:v>
                </c:pt>
                <c:pt idx="1925">
                  <c:v>43921</c:v>
                </c:pt>
                <c:pt idx="1926">
                  <c:v>43922</c:v>
                </c:pt>
                <c:pt idx="1927">
                  <c:v>43923</c:v>
                </c:pt>
                <c:pt idx="1928">
                  <c:v>43924</c:v>
                </c:pt>
                <c:pt idx="1929">
                  <c:v>43925</c:v>
                </c:pt>
                <c:pt idx="1930">
                  <c:v>43926</c:v>
                </c:pt>
                <c:pt idx="1931">
                  <c:v>43927</c:v>
                </c:pt>
                <c:pt idx="1932">
                  <c:v>43928</c:v>
                </c:pt>
                <c:pt idx="1933">
                  <c:v>43929</c:v>
                </c:pt>
                <c:pt idx="1934">
                  <c:v>43930</c:v>
                </c:pt>
                <c:pt idx="1935">
                  <c:v>43931</c:v>
                </c:pt>
                <c:pt idx="1936">
                  <c:v>43932</c:v>
                </c:pt>
                <c:pt idx="1937">
                  <c:v>43933</c:v>
                </c:pt>
                <c:pt idx="1938">
                  <c:v>43934</c:v>
                </c:pt>
                <c:pt idx="1939">
                  <c:v>43935</c:v>
                </c:pt>
                <c:pt idx="1940">
                  <c:v>43936</c:v>
                </c:pt>
                <c:pt idx="1941">
                  <c:v>43937</c:v>
                </c:pt>
                <c:pt idx="1942">
                  <c:v>43938</c:v>
                </c:pt>
                <c:pt idx="1943">
                  <c:v>43939</c:v>
                </c:pt>
                <c:pt idx="1944">
                  <c:v>43940</c:v>
                </c:pt>
                <c:pt idx="1945">
                  <c:v>43941</c:v>
                </c:pt>
                <c:pt idx="1946">
                  <c:v>43942</c:v>
                </c:pt>
                <c:pt idx="1947">
                  <c:v>43943</c:v>
                </c:pt>
                <c:pt idx="1948">
                  <c:v>43944</c:v>
                </c:pt>
                <c:pt idx="1949">
                  <c:v>43945</c:v>
                </c:pt>
                <c:pt idx="1950">
                  <c:v>43946</c:v>
                </c:pt>
                <c:pt idx="1951">
                  <c:v>43947</c:v>
                </c:pt>
                <c:pt idx="1952">
                  <c:v>43948</c:v>
                </c:pt>
                <c:pt idx="1953">
                  <c:v>43949</c:v>
                </c:pt>
                <c:pt idx="1954">
                  <c:v>43950</c:v>
                </c:pt>
                <c:pt idx="1955">
                  <c:v>43951</c:v>
                </c:pt>
                <c:pt idx="1956">
                  <c:v>43952</c:v>
                </c:pt>
                <c:pt idx="1957">
                  <c:v>43953</c:v>
                </c:pt>
                <c:pt idx="1958">
                  <c:v>43954</c:v>
                </c:pt>
                <c:pt idx="1959">
                  <c:v>43955</c:v>
                </c:pt>
                <c:pt idx="1960">
                  <c:v>43956</c:v>
                </c:pt>
                <c:pt idx="1961">
                  <c:v>43957</c:v>
                </c:pt>
                <c:pt idx="1962">
                  <c:v>43958</c:v>
                </c:pt>
                <c:pt idx="1963">
                  <c:v>43959</c:v>
                </c:pt>
                <c:pt idx="1964">
                  <c:v>43960</c:v>
                </c:pt>
                <c:pt idx="1965">
                  <c:v>43961</c:v>
                </c:pt>
                <c:pt idx="1966">
                  <c:v>43962</c:v>
                </c:pt>
                <c:pt idx="1967">
                  <c:v>43963</c:v>
                </c:pt>
                <c:pt idx="1968">
                  <c:v>43964</c:v>
                </c:pt>
                <c:pt idx="1969">
                  <c:v>43965</c:v>
                </c:pt>
                <c:pt idx="1970">
                  <c:v>43966</c:v>
                </c:pt>
                <c:pt idx="1971">
                  <c:v>43967</c:v>
                </c:pt>
                <c:pt idx="1972">
                  <c:v>43968</c:v>
                </c:pt>
                <c:pt idx="1973">
                  <c:v>43969</c:v>
                </c:pt>
                <c:pt idx="1974">
                  <c:v>43970</c:v>
                </c:pt>
                <c:pt idx="1975">
                  <c:v>43971</c:v>
                </c:pt>
                <c:pt idx="1976">
                  <c:v>43972</c:v>
                </c:pt>
                <c:pt idx="1977">
                  <c:v>43973</c:v>
                </c:pt>
                <c:pt idx="1978">
                  <c:v>43974</c:v>
                </c:pt>
                <c:pt idx="1979">
                  <c:v>43975</c:v>
                </c:pt>
                <c:pt idx="1980">
                  <c:v>43976</c:v>
                </c:pt>
                <c:pt idx="1981">
                  <c:v>43977</c:v>
                </c:pt>
                <c:pt idx="1982">
                  <c:v>43978</c:v>
                </c:pt>
                <c:pt idx="1983">
                  <c:v>43979</c:v>
                </c:pt>
                <c:pt idx="1984">
                  <c:v>43980</c:v>
                </c:pt>
                <c:pt idx="1985">
                  <c:v>43981</c:v>
                </c:pt>
                <c:pt idx="1986">
                  <c:v>43982</c:v>
                </c:pt>
                <c:pt idx="1987">
                  <c:v>43983</c:v>
                </c:pt>
                <c:pt idx="1988">
                  <c:v>43984</c:v>
                </c:pt>
                <c:pt idx="1989">
                  <c:v>43985</c:v>
                </c:pt>
                <c:pt idx="1990">
                  <c:v>43986</c:v>
                </c:pt>
                <c:pt idx="1991">
                  <c:v>43987</c:v>
                </c:pt>
                <c:pt idx="1992">
                  <c:v>43988</c:v>
                </c:pt>
                <c:pt idx="1993">
                  <c:v>43989</c:v>
                </c:pt>
                <c:pt idx="1994">
                  <c:v>43990</c:v>
                </c:pt>
                <c:pt idx="1995">
                  <c:v>43991</c:v>
                </c:pt>
                <c:pt idx="1996">
                  <c:v>43992</c:v>
                </c:pt>
                <c:pt idx="1997">
                  <c:v>43993</c:v>
                </c:pt>
                <c:pt idx="1998">
                  <c:v>43994</c:v>
                </c:pt>
                <c:pt idx="1999">
                  <c:v>43995</c:v>
                </c:pt>
                <c:pt idx="2000">
                  <c:v>43996</c:v>
                </c:pt>
                <c:pt idx="2001">
                  <c:v>43997</c:v>
                </c:pt>
                <c:pt idx="2002">
                  <c:v>43998</c:v>
                </c:pt>
                <c:pt idx="2003">
                  <c:v>43999</c:v>
                </c:pt>
                <c:pt idx="2004">
                  <c:v>44000</c:v>
                </c:pt>
                <c:pt idx="2005">
                  <c:v>44001</c:v>
                </c:pt>
                <c:pt idx="2006">
                  <c:v>44002</c:v>
                </c:pt>
                <c:pt idx="2007">
                  <c:v>44003</c:v>
                </c:pt>
                <c:pt idx="2008">
                  <c:v>44004</c:v>
                </c:pt>
                <c:pt idx="2009">
                  <c:v>44005</c:v>
                </c:pt>
                <c:pt idx="2010">
                  <c:v>44006</c:v>
                </c:pt>
                <c:pt idx="2011">
                  <c:v>44007</c:v>
                </c:pt>
                <c:pt idx="2012">
                  <c:v>44008</c:v>
                </c:pt>
                <c:pt idx="2013">
                  <c:v>44009</c:v>
                </c:pt>
                <c:pt idx="2014">
                  <c:v>44010</c:v>
                </c:pt>
                <c:pt idx="2015">
                  <c:v>44011</c:v>
                </c:pt>
                <c:pt idx="2016">
                  <c:v>44012</c:v>
                </c:pt>
                <c:pt idx="2017">
                  <c:v>44013</c:v>
                </c:pt>
                <c:pt idx="2018">
                  <c:v>44014</c:v>
                </c:pt>
                <c:pt idx="2019">
                  <c:v>44015</c:v>
                </c:pt>
                <c:pt idx="2020">
                  <c:v>44016</c:v>
                </c:pt>
                <c:pt idx="2021">
                  <c:v>44017</c:v>
                </c:pt>
                <c:pt idx="2022">
                  <c:v>44018</c:v>
                </c:pt>
                <c:pt idx="2023">
                  <c:v>44019</c:v>
                </c:pt>
                <c:pt idx="2024">
                  <c:v>44020</c:v>
                </c:pt>
                <c:pt idx="2025">
                  <c:v>44021</c:v>
                </c:pt>
                <c:pt idx="2026">
                  <c:v>44022</c:v>
                </c:pt>
                <c:pt idx="2027">
                  <c:v>44023</c:v>
                </c:pt>
                <c:pt idx="2028">
                  <c:v>44024</c:v>
                </c:pt>
                <c:pt idx="2029">
                  <c:v>44025</c:v>
                </c:pt>
                <c:pt idx="2030">
                  <c:v>44026</c:v>
                </c:pt>
                <c:pt idx="2031">
                  <c:v>44027</c:v>
                </c:pt>
                <c:pt idx="2032">
                  <c:v>44028</c:v>
                </c:pt>
                <c:pt idx="2033">
                  <c:v>44029</c:v>
                </c:pt>
                <c:pt idx="2034">
                  <c:v>44030</c:v>
                </c:pt>
                <c:pt idx="2035">
                  <c:v>44031</c:v>
                </c:pt>
                <c:pt idx="2036">
                  <c:v>44032</c:v>
                </c:pt>
                <c:pt idx="2037">
                  <c:v>44033</c:v>
                </c:pt>
                <c:pt idx="2038">
                  <c:v>44034</c:v>
                </c:pt>
                <c:pt idx="2039">
                  <c:v>44035</c:v>
                </c:pt>
                <c:pt idx="2040">
                  <c:v>44036</c:v>
                </c:pt>
                <c:pt idx="2041">
                  <c:v>44037</c:v>
                </c:pt>
                <c:pt idx="2042">
                  <c:v>44038</c:v>
                </c:pt>
                <c:pt idx="2043">
                  <c:v>44039</c:v>
                </c:pt>
                <c:pt idx="2044">
                  <c:v>44040</c:v>
                </c:pt>
                <c:pt idx="2045">
                  <c:v>44041</c:v>
                </c:pt>
                <c:pt idx="2046">
                  <c:v>44042</c:v>
                </c:pt>
                <c:pt idx="2047">
                  <c:v>44043</c:v>
                </c:pt>
                <c:pt idx="2048">
                  <c:v>44044</c:v>
                </c:pt>
                <c:pt idx="2049">
                  <c:v>44045</c:v>
                </c:pt>
                <c:pt idx="2050">
                  <c:v>44046</c:v>
                </c:pt>
                <c:pt idx="2051">
                  <c:v>44047</c:v>
                </c:pt>
                <c:pt idx="2052">
                  <c:v>44048</c:v>
                </c:pt>
                <c:pt idx="2053">
                  <c:v>44049</c:v>
                </c:pt>
                <c:pt idx="2054">
                  <c:v>44050</c:v>
                </c:pt>
                <c:pt idx="2055">
                  <c:v>44051</c:v>
                </c:pt>
                <c:pt idx="2056">
                  <c:v>44052</c:v>
                </c:pt>
                <c:pt idx="2057">
                  <c:v>44053</c:v>
                </c:pt>
                <c:pt idx="2058">
                  <c:v>44054</c:v>
                </c:pt>
                <c:pt idx="2059">
                  <c:v>44055</c:v>
                </c:pt>
                <c:pt idx="2060">
                  <c:v>44056</c:v>
                </c:pt>
                <c:pt idx="2061">
                  <c:v>44057</c:v>
                </c:pt>
                <c:pt idx="2062">
                  <c:v>44058</c:v>
                </c:pt>
                <c:pt idx="2063">
                  <c:v>44059</c:v>
                </c:pt>
                <c:pt idx="2064">
                  <c:v>44060</c:v>
                </c:pt>
                <c:pt idx="2065">
                  <c:v>44061</c:v>
                </c:pt>
                <c:pt idx="2066">
                  <c:v>44062</c:v>
                </c:pt>
                <c:pt idx="2067">
                  <c:v>44063</c:v>
                </c:pt>
                <c:pt idx="2068">
                  <c:v>44064</c:v>
                </c:pt>
                <c:pt idx="2069">
                  <c:v>44065</c:v>
                </c:pt>
                <c:pt idx="2070">
                  <c:v>44066</c:v>
                </c:pt>
                <c:pt idx="2071">
                  <c:v>44067</c:v>
                </c:pt>
                <c:pt idx="2072">
                  <c:v>44068</c:v>
                </c:pt>
                <c:pt idx="2073">
                  <c:v>44069</c:v>
                </c:pt>
                <c:pt idx="2074">
                  <c:v>44070</c:v>
                </c:pt>
                <c:pt idx="2075">
                  <c:v>44071</c:v>
                </c:pt>
                <c:pt idx="2076">
                  <c:v>44072</c:v>
                </c:pt>
                <c:pt idx="2077">
                  <c:v>44073</c:v>
                </c:pt>
                <c:pt idx="2078">
                  <c:v>44074</c:v>
                </c:pt>
                <c:pt idx="2079">
                  <c:v>44075</c:v>
                </c:pt>
                <c:pt idx="2080">
                  <c:v>44076</c:v>
                </c:pt>
                <c:pt idx="2081">
                  <c:v>44077</c:v>
                </c:pt>
                <c:pt idx="2082">
                  <c:v>44078</c:v>
                </c:pt>
                <c:pt idx="2083">
                  <c:v>44079</c:v>
                </c:pt>
                <c:pt idx="2084">
                  <c:v>44080</c:v>
                </c:pt>
                <c:pt idx="2085">
                  <c:v>44081</c:v>
                </c:pt>
                <c:pt idx="2086">
                  <c:v>44082</c:v>
                </c:pt>
                <c:pt idx="2087">
                  <c:v>44083</c:v>
                </c:pt>
                <c:pt idx="2088">
                  <c:v>44084</c:v>
                </c:pt>
                <c:pt idx="2089">
                  <c:v>44085</c:v>
                </c:pt>
                <c:pt idx="2090">
                  <c:v>44086</c:v>
                </c:pt>
                <c:pt idx="2091">
                  <c:v>44087</c:v>
                </c:pt>
                <c:pt idx="2092">
                  <c:v>44088</c:v>
                </c:pt>
                <c:pt idx="2093">
                  <c:v>44089</c:v>
                </c:pt>
                <c:pt idx="2094">
                  <c:v>44090</c:v>
                </c:pt>
                <c:pt idx="2095">
                  <c:v>44091</c:v>
                </c:pt>
                <c:pt idx="2096">
                  <c:v>44092</c:v>
                </c:pt>
                <c:pt idx="2097">
                  <c:v>44093</c:v>
                </c:pt>
                <c:pt idx="2098">
                  <c:v>44094</c:v>
                </c:pt>
                <c:pt idx="2099">
                  <c:v>44095</c:v>
                </c:pt>
                <c:pt idx="2100">
                  <c:v>44096</c:v>
                </c:pt>
                <c:pt idx="2101">
                  <c:v>44097</c:v>
                </c:pt>
                <c:pt idx="2102">
                  <c:v>44098</c:v>
                </c:pt>
                <c:pt idx="2103">
                  <c:v>44099</c:v>
                </c:pt>
                <c:pt idx="2104">
                  <c:v>44100</c:v>
                </c:pt>
                <c:pt idx="2105">
                  <c:v>44101</c:v>
                </c:pt>
                <c:pt idx="2106">
                  <c:v>44102</c:v>
                </c:pt>
                <c:pt idx="2107">
                  <c:v>44103</c:v>
                </c:pt>
                <c:pt idx="2108">
                  <c:v>44104</c:v>
                </c:pt>
                <c:pt idx="2109">
                  <c:v>44105</c:v>
                </c:pt>
                <c:pt idx="2110">
                  <c:v>44106</c:v>
                </c:pt>
                <c:pt idx="2111">
                  <c:v>44107</c:v>
                </c:pt>
                <c:pt idx="2112">
                  <c:v>44108</c:v>
                </c:pt>
                <c:pt idx="2113">
                  <c:v>44109</c:v>
                </c:pt>
                <c:pt idx="2114">
                  <c:v>44110</c:v>
                </c:pt>
                <c:pt idx="2115">
                  <c:v>44111</c:v>
                </c:pt>
                <c:pt idx="2116">
                  <c:v>44112</c:v>
                </c:pt>
                <c:pt idx="2117">
                  <c:v>44113</c:v>
                </c:pt>
                <c:pt idx="2118">
                  <c:v>44114</c:v>
                </c:pt>
                <c:pt idx="2119">
                  <c:v>44115</c:v>
                </c:pt>
                <c:pt idx="2120">
                  <c:v>44116</c:v>
                </c:pt>
                <c:pt idx="2121">
                  <c:v>44117</c:v>
                </c:pt>
                <c:pt idx="2122">
                  <c:v>44118</c:v>
                </c:pt>
                <c:pt idx="2123">
                  <c:v>44119</c:v>
                </c:pt>
                <c:pt idx="2124">
                  <c:v>44120</c:v>
                </c:pt>
                <c:pt idx="2125">
                  <c:v>44121</c:v>
                </c:pt>
                <c:pt idx="2126">
                  <c:v>44122</c:v>
                </c:pt>
                <c:pt idx="2127">
                  <c:v>44123</c:v>
                </c:pt>
                <c:pt idx="2128">
                  <c:v>44124</c:v>
                </c:pt>
                <c:pt idx="2129">
                  <c:v>44125</c:v>
                </c:pt>
                <c:pt idx="2130">
                  <c:v>44126</c:v>
                </c:pt>
                <c:pt idx="2131">
                  <c:v>44127</c:v>
                </c:pt>
                <c:pt idx="2132">
                  <c:v>44128</c:v>
                </c:pt>
                <c:pt idx="2133">
                  <c:v>44129</c:v>
                </c:pt>
                <c:pt idx="2134">
                  <c:v>44130</c:v>
                </c:pt>
                <c:pt idx="2135">
                  <c:v>44131</c:v>
                </c:pt>
                <c:pt idx="2136">
                  <c:v>44132</c:v>
                </c:pt>
                <c:pt idx="2137">
                  <c:v>44133</c:v>
                </c:pt>
                <c:pt idx="2138">
                  <c:v>44134</c:v>
                </c:pt>
                <c:pt idx="2139">
                  <c:v>44135</c:v>
                </c:pt>
                <c:pt idx="2140">
                  <c:v>44136</c:v>
                </c:pt>
                <c:pt idx="2141">
                  <c:v>44137</c:v>
                </c:pt>
                <c:pt idx="2142">
                  <c:v>44138</c:v>
                </c:pt>
                <c:pt idx="2143">
                  <c:v>44139</c:v>
                </c:pt>
                <c:pt idx="2144">
                  <c:v>44140</c:v>
                </c:pt>
                <c:pt idx="2145">
                  <c:v>44141</c:v>
                </c:pt>
                <c:pt idx="2146">
                  <c:v>44142</c:v>
                </c:pt>
                <c:pt idx="2147">
                  <c:v>44143</c:v>
                </c:pt>
                <c:pt idx="2148">
                  <c:v>44144</c:v>
                </c:pt>
                <c:pt idx="2149">
                  <c:v>44145</c:v>
                </c:pt>
                <c:pt idx="2150">
                  <c:v>44146</c:v>
                </c:pt>
                <c:pt idx="2151">
                  <c:v>44147</c:v>
                </c:pt>
                <c:pt idx="2152">
                  <c:v>44148</c:v>
                </c:pt>
                <c:pt idx="2153">
                  <c:v>44149</c:v>
                </c:pt>
                <c:pt idx="2154">
                  <c:v>44150</c:v>
                </c:pt>
                <c:pt idx="2155">
                  <c:v>44151</c:v>
                </c:pt>
                <c:pt idx="2156">
                  <c:v>44152</c:v>
                </c:pt>
                <c:pt idx="2157">
                  <c:v>44153</c:v>
                </c:pt>
                <c:pt idx="2158">
                  <c:v>44154</c:v>
                </c:pt>
                <c:pt idx="2159">
                  <c:v>44155</c:v>
                </c:pt>
                <c:pt idx="2160">
                  <c:v>44156</c:v>
                </c:pt>
                <c:pt idx="2161">
                  <c:v>44157</c:v>
                </c:pt>
                <c:pt idx="2162">
                  <c:v>44158</c:v>
                </c:pt>
                <c:pt idx="2163">
                  <c:v>44159</c:v>
                </c:pt>
                <c:pt idx="2164">
                  <c:v>44160</c:v>
                </c:pt>
                <c:pt idx="2165">
                  <c:v>44161</c:v>
                </c:pt>
                <c:pt idx="2166">
                  <c:v>44162</c:v>
                </c:pt>
                <c:pt idx="2167">
                  <c:v>44163</c:v>
                </c:pt>
                <c:pt idx="2168">
                  <c:v>44164</c:v>
                </c:pt>
                <c:pt idx="2169">
                  <c:v>44165</c:v>
                </c:pt>
                <c:pt idx="2170">
                  <c:v>44166</c:v>
                </c:pt>
                <c:pt idx="2171">
                  <c:v>44167</c:v>
                </c:pt>
                <c:pt idx="2172">
                  <c:v>44168</c:v>
                </c:pt>
                <c:pt idx="2173">
                  <c:v>44169</c:v>
                </c:pt>
                <c:pt idx="2174">
                  <c:v>44170</c:v>
                </c:pt>
                <c:pt idx="2175">
                  <c:v>44171</c:v>
                </c:pt>
                <c:pt idx="2176">
                  <c:v>44172</c:v>
                </c:pt>
                <c:pt idx="2177">
                  <c:v>44173</c:v>
                </c:pt>
                <c:pt idx="2178">
                  <c:v>44174</c:v>
                </c:pt>
                <c:pt idx="2179">
                  <c:v>44175</c:v>
                </c:pt>
                <c:pt idx="2180">
                  <c:v>44176</c:v>
                </c:pt>
                <c:pt idx="2181">
                  <c:v>44177</c:v>
                </c:pt>
                <c:pt idx="2182">
                  <c:v>44178</c:v>
                </c:pt>
                <c:pt idx="2183">
                  <c:v>44179</c:v>
                </c:pt>
                <c:pt idx="2184">
                  <c:v>44180</c:v>
                </c:pt>
                <c:pt idx="2185">
                  <c:v>44181</c:v>
                </c:pt>
                <c:pt idx="2186">
                  <c:v>44182</c:v>
                </c:pt>
                <c:pt idx="2187">
                  <c:v>44183</c:v>
                </c:pt>
                <c:pt idx="2188">
                  <c:v>44184</c:v>
                </c:pt>
                <c:pt idx="2189">
                  <c:v>44185</c:v>
                </c:pt>
                <c:pt idx="2190">
                  <c:v>44186</c:v>
                </c:pt>
                <c:pt idx="2191">
                  <c:v>44187</c:v>
                </c:pt>
                <c:pt idx="2192">
                  <c:v>44188</c:v>
                </c:pt>
                <c:pt idx="2193">
                  <c:v>44189</c:v>
                </c:pt>
                <c:pt idx="2194">
                  <c:v>44190</c:v>
                </c:pt>
                <c:pt idx="2195">
                  <c:v>44191</c:v>
                </c:pt>
                <c:pt idx="2196">
                  <c:v>44192</c:v>
                </c:pt>
                <c:pt idx="2197">
                  <c:v>44193</c:v>
                </c:pt>
                <c:pt idx="2198">
                  <c:v>44194</c:v>
                </c:pt>
                <c:pt idx="2199">
                  <c:v>44195</c:v>
                </c:pt>
                <c:pt idx="2200">
                  <c:v>44196</c:v>
                </c:pt>
                <c:pt idx="2201">
                  <c:v>44197</c:v>
                </c:pt>
                <c:pt idx="2202">
                  <c:v>44198</c:v>
                </c:pt>
                <c:pt idx="2203">
                  <c:v>44199</c:v>
                </c:pt>
                <c:pt idx="2204">
                  <c:v>44200</c:v>
                </c:pt>
                <c:pt idx="2205">
                  <c:v>44201</c:v>
                </c:pt>
                <c:pt idx="2206">
                  <c:v>44202</c:v>
                </c:pt>
                <c:pt idx="2207">
                  <c:v>44203</c:v>
                </c:pt>
                <c:pt idx="2208">
                  <c:v>44204</c:v>
                </c:pt>
                <c:pt idx="2209">
                  <c:v>44205</c:v>
                </c:pt>
                <c:pt idx="2210">
                  <c:v>44206</c:v>
                </c:pt>
                <c:pt idx="2211">
                  <c:v>44207</c:v>
                </c:pt>
                <c:pt idx="2212">
                  <c:v>44208</c:v>
                </c:pt>
                <c:pt idx="2213">
                  <c:v>44209</c:v>
                </c:pt>
                <c:pt idx="2214">
                  <c:v>44210</c:v>
                </c:pt>
                <c:pt idx="2215">
                  <c:v>44211</c:v>
                </c:pt>
                <c:pt idx="2216">
                  <c:v>44212</c:v>
                </c:pt>
                <c:pt idx="2217">
                  <c:v>44213</c:v>
                </c:pt>
                <c:pt idx="2218">
                  <c:v>44214</c:v>
                </c:pt>
                <c:pt idx="2219">
                  <c:v>44215</c:v>
                </c:pt>
                <c:pt idx="2220">
                  <c:v>44216</c:v>
                </c:pt>
                <c:pt idx="2221">
                  <c:v>44217</c:v>
                </c:pt>
                <c:pt idx="2222">
                  <c:v>44218</c:v>
                </c:pt>
                <c:pt idx="2223">
                  <c:v>44219</c:v>
                </c:pt>
                <c:pt idx="2224">
                  <c:v>44220</c:v>
                </c:pt>
                <c:pt idx="2225">
                  <c:v>44221</c:v>
                </c:pt>
                <c:pt idx="2226">
                  <c:v>44222</c:v>
                </c:pt>
                <c:pt idx="2227">
                  <c:v>44223</c:v>
                </c:pt>
                <c:pt idx="2228">
                  <c:v>44224</c:v>
                </c:pt>
                <c:pt idx="2229">
                  <c:v>44225</c:v>
                </c:pt>
                <c:pt idx="2230">
                  <c:v>44226</c:v>
                </c:pt>
                <c:pt idx="2231">
                  <c:v>44227</c:v>
                </c:pt>
                <c:pt idx="2232">
                  <c:v>44228</c:v>
                </c:pt>
                <c:pt idx="2233">
                  <c:v>44229</c:v>
                </c:pt>
                <c:pt idx="2234">
                  <c:v>44230</c:v>
                </c:pt>
                <c:pt idx="2235">
                  <c:v>44231</c:v>
                </c:pt>
                <c:pt idx="2236">
                  <c:v>44232</c:v>
                </c:pt>
                <c:pt idx="2237">
                  <c:v>44233</c:v>
                </c:pt>
                <c:pt idx="2238">
                  <c:v>44234</c:v>
                </c:pt>
                <c:pt idx="2239">
                  <c:v>44235</c:v>
                </c:pt>
                <c:pt idx="2240">
                  <c:v>44236</c:v>
                </c:pt>
                <c:pt idx="2241">
                  <c:v>44237</c:v>
                </c:pt>
                <c:pt idx="2242">
                  <c:v>44238</c:v>
                </c:pt>
                <c:pt idx="2243">
                  <c:v>44239</c:v>
                </c:pt>
                <c:pt idx="2244">
                  <c:v>44240</c:v>
                </c:pt>
                <c:pt idx="2245">
                  <c:v>44241</c:v>
                </c:pt>
                <c:pt idx="2246">
                  <c:v>44242</c:v>
                </c:pt>
                <c:pt idx="2247">
                  <c:v>44243</c:v>
                </c:pt>
                <c:pt idx="2248">
                  <c:v>44244</c:v>
                </c:pt>
                <c:pt idx="2249">
                  <c:v>44245</c:v>
                </c:pt>
                <c:pt idx="2250">
                  <c:v>44246</c:v>
                </c:pt>
                <c:pt idx="2251">
                  <c:v>44247</c:v>
                </c:pt>
                <c:pt idx="2252">
                  <c:v>44248</c:v>
                </c:pt>
                <c:pt idx="2253">
                  <c:v>44249</c:v>
                </c:pt>
                <c:pt idx="2254">
                  <c:v>44250</c:v>
                </c:pt>
                <c:pt idx="2255">
                  <c:v>44251</c:v>
                </c:pt>
                <c:pt idx="2256">
                  <c:v>44252</c:v>
                </c:pt>
                <c:pt idx="2257">
                  <c:v>44253</c:v>
                </c:pt>
                <c:pt idx="2258">
                  <c:v>44254</c:v>
                </c:pt>
                <c:pt idx="2259">
                  <c:v>44255</c:v>
                </c:pt>
                <c:pt idx="2260">
                  <c:v>44256</c:v>
                </c:pt>
                <c:pt idx="2261">
                  <c:v>44257</c:v>
                </c:pt>
                <c:pt idx="2262">
                  <c:v>44258</c:v>
                </c:pt>
                <c:pt idx="2263">
                  <c:v>44259</c:v>
                </c:pt>
                <c:pt idx="2264">
                  <c:v>44260</c:v>
                </c:pt>
                <c:pt idx="2265">
                  <c:v>44261</c:v>
                </c:pt>
                <c:pt idx="2266">
                  <c:v>44262</c:v>
                </c:pt>
                <c:pt idx="2267">
                  <c:v>44263</c:v>
                </c:pt>
                <c:pt idx="2268">
                  <c:v>44264</c:v>
                </c:pt>
                <c:pt idx="2269">
                  <c:v>44265</c:v>
                </c:pt>
                <c:pt idx="2270">
                  <c:v>44266</c:v>
                </c:pt>
                <c:pt idx="2271">
                  <c:v>44267</c:v>
                </c:pt>
                <c:pt idx="2272">
                  <c:v>44268</c:v>
                </c:pt>
                <c:pt idx="2273">
                  <c:v>44269</c:v>
                </c:pt>
                <c:pt idx="2274">
                  <c:v>44270</c:v>
                </c:pt>
                <c:pt idx="2275">
                  <c:v>44271</c:v>
                </c:pt>
                <c:pt idx="2276">
                  <c:v>44272</c:v>
                </c:pt>
                <c:pt idx="2277">
                  <c:v>44273</c:v>
                </c:pt>
                <c:pt idx="2278">
                  <c:v>44274</c:v>
                </c:pt>
                <c:pt idx="2279">
                  <c:v>44275</c:v>
                </c:pt>
                <c:pt idx="2280">
                  <c:v>44276</c:v>
                </c:pt>
                <c:pt idx="2281">
                  <c:v>44277</c:v>
                </c:pt>
                <c:pt idx="2282">
                  <c:v>44278</c:v>
                </c:pt>
                <c:pt idx="2283">
                  <c:v>44279</c:v>
                </c:pt>
                <c:pt idx="2284">
                  <c:v>44280</c:v>
                </c:pt>
                <c:pt idx="2285">
                  <c:v>44281</c:v>
                </c:pt>
                <c:pt idx="2286">
                  <c:v>44282</c:v>
                </c:pt>
                <c:pt idx="2287">
                  <c:v>44283</c:v>
                </c:pt>
                <c:pt idx="2288">
                  <c:v>44284</c:v>
                </c:pt>
                <c:pt idx="2289">
                  <c:v>44285</c:v>
                </c:pt>
                <c:pt idx="2290">
                  <c:v>44286</c:v>
                </c:pt>
                <c:pt idx="2291">
                  <c:v>44287</c:v>
                </c:pt>
                <c:pt idx="2292">
                  <c:v>44288</c:v>
                </c:pt>
                <c:pt idx="2293">
                  <c:v>44289</c:v>
                </c:pt>
                <c:pt idx="2294">
                  <c:v>44290</c:v>
                </c:pt>
                <c:pt idx="2295">
                  <c:v>44291</c:v>
                </c:pt>
                <c:pt idx="2296">
                  <c:v>44292</c:v>
                </c:pt>
                <c:pt idx="2297">
                  <c:v>44293</c:v>
                </c:pt>
                <c:pt idx="2298">
                  <c:v>44294</c:v>
                </c:pt>
                <c:pt idx="2299">
                  <c:v>44295</c:v>
                </c:pt>
                <c:pt idx="2300">
                  <c:v>44296</c:v>
                </c:pt>
                <c:pt idx="2301">
                  <c:v>44297</c:v>
                </c:pt>
                <c:pt idx="2302">
                  <c:v>44298</c:v>
                </c:pt>
                <c:pt idx="2303">
                  <c:v>44299</c:v>
                </c:pt>
                <c:pt idx="2304">
                  <c:v>44300</c:v>
                </c:pt>
                <c:pt idx="2305">
                  <c:v>44301</c:v>
                </c:pt>
                <c:pt idx="2306">
                  <c:v>44302</c:v>
                </c:pt>
                <c:pt idx="2307">
                  <c:v>44303</c:v>
                </c:pt>
                <c:pt idx="2308">
                  <c:v>44304</c:v>
                </c:pt>
                <c:pt idx="2309">
                  <c:v>44305</c:v>
                </c:pt>
                <c:pt idx="2310">
                  <c:v>44306</c:v>
                </c:pt>
                <c:pt idx="2311">
                  <c:v>44307</c:v>
                </c:pt>
                <c:pt idx="2312">
                  <c:v>44308</c:v>
                </c:pt>
                <c:pt idx="2313">
                  <c:v>44309</c:v>
                </c:pt>
                <c:pt idx="2314">
                  <c:v>44310</c:v>
                </c:pt>
                <c:pt idx="2315">
                  <c:v>44311</c:v>
                </c:pt>
                <c:pt idx="2316">
                  <c:v>44312</c:v>
                </c:pt>
                <c:pt idx="2317">
                  <c:v>44313</c:v>
                </c:pt>
                <c:pt idx="2318">
                  <c:v>44314</c:v>
                </c:pt>
                <c:pt idx="2319">
                  <c:v>44315</c:v>
                </c:pt>
                <c:pt idx="2320">
                  <c:v>44316</c:v>
                </c:pt>
                <c:pt idx="2321">
                  <c:v>44317</c:v>
                </c:pt>
                <c:pt idx="2322">
                  <c:v>44318</c:v>
                </c:pt>
                <c:pt idx="2323">
                  <c:v>44319</c:v>
                </c:pt>
                <c:pt idx="2324">
                  <c:v>44320</c:v>
                </c:pt>
                <c:pt idx="2325">
                  <c:v>44321</c:v>
                </c:pt>
                <c:pt idx="2326">
                  <c:v>44322</c:v>
                </c:pt>
                <c:pt idx="2327">
                  <c:v>44323</c:v>
                </c:pt>
                <c:pt idx="2328">
                  <c:v>44324</c:v>
                </c:pt>
                <c:pt idx="2329">
                  <c:v>44325</c:v>
                </c:pt>
                <c:pt idx="2330">
                  <c:v>44326</c:v>
                </c:pt>
                <c:pt idx="2331">
                  <c:v>44327</c:v>
                </c:pt>
                <c:pt idx="2332">
                  <c:v>44328</c:v>
                </c:pt>
                <c:pt idx="2333">
                  <c:v>44329</c:v>
                </c:pt>
                <c:pt idx="2334">
                  <c:v>44330</c:v>
                </c:pt>
                <c:pt idx="2335">
                  <c:v>44331</c:v>
                </c:pt>
                <c:pt idx="2336">
                  <c:v>44332</c:v>
                </c:pt>
                <c:pt idx="2337">
                  <c:v>44333</c:v>
                </c:pt>
                <c:pt idx="2338">
                  <c:v>44334</c:v>
                </c:pt>
                <c:pt idx="2339">
                  <c:v>44335</c:v>
                </c:pt>
                <c:pt idx="2340">
                  <c:v>44336</c:v>
                </c:pt>
                <c:pt idx="2341">
                  <c:v>44337</c:v>
                </c:pt>
                <c:pt idx="2342">
                  <c:v>44338</c:v>
                </c:pt>
                <c:pt idx="2343">
                  <c:v>44339</c:v>
                </c:pt>
                <c:pt idx="2344">
                  <c:v>44340</c:v>
                </c:pt>
                <c:pt idx="2345">
                  <c:v>44341</c:v>
                </c:pt>
                <c:pt idx="2346">
                  <c:v>44342</c:v>
                </c:pt>
                <c:pt idx="2347">
                  <c:v>44343</c:v>
                </c:pt>
                <c:pt idx="2348">
                  <c:v>44344</c:v>
                </c:pt>
                <c:pt idx="2349">
                  <c:v>44345</c:v>
                </c:pt>
                <c:pt idx="2350">
                  <c:v>44346</c:v>
                </c:pt>
                <c:pt idx="2351">
                  <c:v>44347</c:v>
                </c:pt>
                <c:pt idx="2352">
                  <c:v>44348</c:v>
                </c:pt>
                <c:pt idx="2353">
                  <c:v>44349</c:v>
                </c:pt>
                <c:pt idx="2354">
                  <c:v>44350</c:v>
                </c:pt>
                <c:pt idx="2355">
                  <c:v>44351</c:v>
                </c:pt>
                <c:pt idx="2356">
                  <c:v>44352</c:v>
                </c:pt>
                <c:pt idx="2357">
                  <c:v>44353</c:v>
                </c:pt>
                <c:pt idx="2358">
                  <c:v>44354</c:v>
                </c:pt>
                <c:pt idx="2359">
                  <c:v>44355</c:v>
                </c:pt>
                <c:pt idx="2360">
                  <c:v>44356</c:v>
                </c:pt>
                <c:pt idx="2361">
                  <c:v>44357</c:v>
                </c:pt>
                <c:pt idx="2362">
                  <c:v>44358</c:v>
                </c:pt>
                <c:pt idx="2363">
                  <c:v>44359</c:v>
                </c:pt>
                <c:pt idx="2364">
                  <c:v>44360</c:v>
                </c:pt>
                <c:pt idx="2365">
                  <c:v>44361</c:v>
                </c:pt>
                <c:pt idx="2366">
                  <c:v>44362</c:v>
                </c:pt>
                <c:pt idx="2367">
                  <c:v>44363</c:v>
                </c:pt>
                <c:pt idx="2368">
                  <c:v>44364</c:v>
                </c:pt>
                <c:pt idx="2369">
                  <c:v>44365</c:v>
                </c:pt>
                <c:pt idx="2370">
                  <c:v>44366</c:v>
                </c:pt>
                <c:pt idx="2371">
                  <c:v>44367</c:v>
                </c:pt>
                <c:pt idx="2372">
                  <c:v>44368</c:v>
                </c:pt>
                <c:pt idx="2373">
                  <c:v>44369</c:v>
                </c:pt>
                <c:pt idx="2374">
                  <c:v>44370</c:v>
                </c:pt>
                <c:pt idx="2375">
                  <c:v>44371</c:v>
                </c:pt>
                <c:pt idx="2376">
                  <c:v>44372</c:v>
                </c:pt>
                <c:pt idx="2377">
                  <c:v>44373</c:v>
                </c:pt>
                <c:pt idx="2378">
                  <c:v>44374</c:v>
                </c:pt>
                <c:pt idx="2379">
                  <c:v>44375</c:v>
                </c:pt>
                <c:pt idx="2380">
                  <c:v>44376</c:v>
                </c:pt>
                <c:pt idx="2381">
                  <c:v>44377</c:v>
                </c:pt>
                <c:pt idx="2382">
                  <c:v>44378</c:v>
                </c:pt>
                <c:pt idx="2383">
                  <c:v>44379</c:v>
                </c:pt>
                <c:pt idx="2384">
                  <c:v>44380</c:v>
                </c:pt>
                <c:pt idx="2385">
                  <c:v>44381</c:v>
                </c:pt>
                <c:pt idx="2386">
                  <c:v>44382</c:v>
                </c:pt>
                <c:pt idx="2387">
                  <c:v>44383</c:v>
                </c:pt>
                <c:pt idx="2388">
                  <c:v>44384</c:v>
                </c:pt>
                <c:pt idx="2389">
                  <c:v>44385</c:v>
                </c:pt>
                <c:pt idx="2390">
                  <c:v>44386</c:v>
                </c:pt>
                <c:pt idx="2391">
                  <c:v>44387</c:v>
                </c:pt>
                <c:pt idx="2392">
                  <c:v>44388</c:v>
                </c:pt>
                <c:pt idx="2393">
                  <c:v>44389</c:v>
                </c:pt>
                <c:pt idx="2394">
                  <c:v>44390</c:v>
                </c:pt>
                <c:pt idx="2395">
                  <c:v>44391</c:v>
                </c:pt>
                <c:pt idx="2396">
                  <c:v>44392</c:v>
                </c:pt>
                <c:pt idx="2397">
                  <c:v>44393</c:v>
                </c:pt>
                <c:pt idx="2398">
                  <c:v>44394</c:v>
                </c:pt>
                <c:pt idx="2399">
                  <c:v>44395</c:v>
                </c:pt>
                <c:pt idx="2400">
                  <c:v>44396</c:v>
                </c:pt>
                <c:pt idx="2401">
                  <c:v>44397</c:v>
                </c:pt>
                <c:pt idx="2402">
                  <c:v>44398</c:v>
                </c:pt>
                <c:pt idx="2403">
                  <c:v>44399</c:v>
                </c:pt>
                <c:pt idx="2404">
                  <c:v>44400</c:v>
                </c:pt>
                <c:pt idx="2405">
                  <c:v>44401</c:v>
                </c:pt>
                <c:pt idx="2406">
                  <c:v>44402</c:v>
                </c:pt>
                <c:pt idx="2407">
                  <c:v>44403</c:v>
                </c:pt>
                <c:pt idx="2408">
                  <c:v>44404</c:v>
                </c:pt>
                <c:pt idx="2409">
                  <c:v>44405</c:v>
                </c:pt>
                <c:pt idx="2410">
                  <c:v>44406</c:v>
                </c:pt>
                <c:pt idx="2411">
                  <c:v>44407</c:v>
                </c:pt>
                <c:pt idx="2412">
                  <c:v>44408</c:v>
                </c:pt>
                <c:pt idx="2413">
                  <c:v>44409</c:v>
                </c:pt>
                <c:pt idx="2414">
                  <c:v>44410</c:v>
                </c:pt>
                <c:pt idx="2415">
                  <c:v>44411</c:v>
                </c:pt>
                <c:pt idx="2416">
                  <c:v>44412</c:v>
                </c:pt>
                <c:pt idx="2417">
                  <c:v>44413</c:v>
                </c:pt>
                <c:pt idx="2418">
                  <c:v>44414</c:v>
                </c:pt>
                <c:pt idx="2419">
                  <c:v>44415</c:v>
                </c:pt>
                <c:pt idx="2420">
                  <c:v>44416</c:v>
                </c:pt>
                <c:pt idx="2421">
                  <c:v>44417</c:v>
                </c:pt>
                <c:pt idx="2422">
                  <c:v>44418</c:v>
                </c:pt>
                <c:pt idx="2423">
                  <c:v>44419</c:v>
                </c:pt>
                <c:pt idx="2424">
                  <c:v>44420</c:v>
                </c:pt>
                <c:pt idx="2425">
                  <c:v>44421</c:v>
                </c:pt>
                <c:pt idx="2426">
                  <c:v>44422</c:v>
                </c:pt>
                <c:pt idx="2427">
                  <c:v>44423</c:v>
                </c:pt>
                <c:pt idx="2428">
                  <c:v>44424</c:v>
                </c:pt>
                <c:pt idx="2429">
                  <c:v>44425</c:v>
                </c:pt>
                <c:pt idx="2430">
                  <c:v>44426</c:v>
                </c:pt>
                <c:pt idx="2431">
                  <c:v>44427</c:v>
                </c:pt>
                <c:pt idx="2432">
                  <c:v>44428</c:v>
                </c:pt>
                <c:pt idx="2433">
                  <c:v>44429</c:v>
                </c:pt>
                <c:pt idx="2434">
                  <c:v>44430</c:v>
                </c:pt>
                <c:pt idx="2435">
                  <c:v>44431</c:v>
                </c:pt>
                <c:pt idx="2436">
                  <c:v>44432</c:v>
                </c:pt>
                <c:pt idx="2437">
                  <c:v>44433</c:v>
                </c:pt>
                <c:pt idx="2438">
                  <c:v>44434</c:v>
                </c:pt>
                <c:pt idx="2439">
                  <c:v>44435</c:v>
                </c:pt>
                <c:pt idx="2440">
                  <c:v>44436</c:v>
                </c:pt>
                <c:pt idx="2441">
                  <c:v>44437</c:v>
                </c:pt>
                <c:pt idx="2442">
                  <c:v>44438</c:v>
                </c:pt>
                <c:pt idx="2443">
                  <c:v>44439</c:v>
                </c:pt>
                <c:pt idx="2444">
                  <c:v>44440</c:v>
                </c:pt>
                <c:pt idx="2445">
                  <c:v>44441</c:v>
                </c:pt>
                <c:pt idx="2446">
                  <c:v>44442</c:v>
                </c:pt>
                <c:pt idx="2447">
                  <c:v>44443</c:v>
                </c:pt>
                <c:pt idx="2448">
                  <c:v>44444</c:v>
                </c:pt>
                <c:pt idx="2449">
                  <c:v>44445</c:v>
                </c:pt>
                <c:pt idx="2450">
                  <c:v>44446</c:v>
                </c:pt>
                <c:pt idx="2451">
                  <c:v>44447</c:v>
                </c:pt>
                <c:pt idx="2452">
                  <c:v>44448</c:v>
                </c:pt>
                <c:pt idx="2453">
                  <c:v>44449</c:v>
                </c:pt>
                <c:pt idx="2454">
                  <c:v>44450</c:v>
                </c:pt>
                <c:pt idx="2455">
                  <c:v>44451</c:v>
                </c:pt>
                <c:pt idx="2456">
                  <c:v>44452</c:v>
                </c:pt>
                <c:pt idx="2457">
                  <c:v>44453</c:v>
                </c:pt>
                <c:pt idx="2458">
                  <c:v>44454</c:v>
                </c:pt>
                <c:pt idx="2459">
                  <c:v>44455</c:v>
                </c:pt>
                <c:pt idx="2460">
                  <c:v>44456</c:v>
                </c:pt>
                <c:pt idx="2461">
                  <c:v>44457</c:v>
                </c:pt>
                <c:pt idx="2462">
                  <c:v>44458</c:v>
                </c:pt>
                <c:pt idx="2463">
                  <c:v>44459</c:v>
                </c:pt>
                <c:pt idx="2464">
                  <c:v>44460</c:v>
                </c:pt>
                <c:pt idx="2465">
                  <c:v>44461</c:v>
                </c:pt>
                <c:pt idx="2466">
                  <c:v>44462</c:v>
                </c:pt>
                <c:pt idx="2467">
                  <c:v>44463</c:v>
                </c:pt>
                <c:pt idx="2468">
                  <c:v>44464</c:v>
                </c:pt>
                <c:pt idx="2469">
                  <c:v>44465</c:v>
                </c:pt>
                <c:pt idx="2470">
                  <c:v>44466</c:v>
                </c:pt>
                <c:pt idx="2471">
                  <c:v>44467</c:v>
                </c:pt>
                <c:pt idx="2472">
                  <c:v>44468</c:v>
                </c:pt>
                <c:pt idx="2473">
                  <c:v>44469</c:v>
                </c:pt>
                <c:pt idx="2474">
                  <c:v>44470</c:v>
                </c:pt>
                <c:pt idx="2475">
                  <c:v>44471</c:v>
                </c:pt>
                <c:pt idx="2476">
                  <c:v>44472</c:v>
                </c:pt>
                <c:pt idx="2477">
                  <c:v>44473</c:v>
                </c:pt>
                <c:pt idx="2478">
                  <c:v>44474</c:v>
                </c:pt>
                <c:pt idx="2479">
                  <c:v>44475</c:v>
                </c:pt>
                <c:pt idx="2480">
                  <c:v>44476</c:v>
                </c:pt>
                <c:pt idx="2481">
                  <c:v>44477</c:v>
                </c:pt>
                <c:pt idx="2482">
                  <c:v>44478</c:v>
                </c:pt>
                <c:pt idx="2483">
                  <c:v>44479</c:v>
                </c:pt>
                <c:pt idx="2484">
                  <c:v>44480</c:v>
                </c:pt>
                <c:pt idx="2485">
                  <c:v>44481</c:v>
                </c:pt>
                <c:pt idx="2486">
                  <c:v>44482</c:v>
                </c:pt>
                <c:pt idx="2487">
                  <c:v>44483</c:v>
                </c:pt>
                <c:pt idx="2488">
                  <c:v>44484</c:v>
                </c:pt>
                <c:pt idx="2489">
                  <c:v>44485</c:v>
                </c:pt>
                <c:pt idx="2490">
                  <c:v>44486</c:v>
                </c:pt>
                <c:pt idx="2491">
                  <c:v>44487</c:v>
                </c:pt>
                <c:pt idx="2492">
                  <c:v>44488</c:v>
                </c:pt>
                <c:pt idx="2493">
                  <c:v>44489</c:v>
                </c:pt>
                <c:pt idx="2494">
                  <c:v>44490</c:v>
                </c:pt>
                <c:pt idx="2495">
                  <c:v>44491</c:v>
                </c:pt>
                <c:pt idx="2496">
                  <c:v>44492</c:v>
                </c:pt>
                <c:pt idx="2497">
                  <c:v>44493</c:v>
                </c:pt>
                <c:pt idx="2498">
                  <c:v>44494</c:v>
                </c:pt>
                <c:pt idx="2499">
                  <c:v>44495</c:v>
                </c:pt>
                <c:pt idx="2500">
                  <c:v>44496</c:v>
                </c:pt>
                <c:pt idx="2501">
                  <c:v>44497</c:v>
                </c:pt>
                <c:pt idx="2502">
                  <c:v>44498</c:v>
                </c:pt>
                <c:pt idx="2503">
                  <c:v>44499</c:v>
                </c:pt>
                <c:pt idx="2504">
                  <c:v>44500</c:v>
                </c:pt>
                <c:pt idx="2505">
                  <c:v>44501</c:v>
                </c:pt>
                <c:pt idx="2506">
                  <c:v>44502</c:v>
                </c:pt>
                <c:pt idx="2507">
                  <c:v>44503</c:v>
                </c:pt>
                <c:pt idx="2508">
                  <c:v>44504</c:v>
                </c:pt>
                <c:pt idx="2509">
                  <c:v>44505</c:v>
                </c:pt>
                <c:pt idx="2510">
                  <c:v>44506</c:v>
                </c:pt>
                <c:pt idx="2511">
                  <c:v>44507</c:v>
                </c:pt>
                <c:pt idx="2512">
                  <c:v>44508</c:v>
                </c:pt>
                <c:pt idx="2513">
                  <c:v>44509</c:v>
                </c:pt>
                <c:pt idx="2514">
                  <c:v>44510</c:v>
                </c:pt>
                <c:pt idx="2515">
                  <c:v>44511</c:v>
                </c:pt>
                <c:pt idx="2516">
                  <c:v>44512</c:v>
                </c:pt>
                <c:pt idx="2517">
                  <c:v>44513</c:v>
                </c:pt>
                <c:pt idx="2518">
                  <c:v>44514</c:v>
                </c:pt>
                <c:pt idx="2519">
                  <c:v>44515</c:v>
                </c:pt>
                <c:pt idx="2520">
                  <c:v>44516</c:v>
                </c:pt>
                <c:pt idx="2521">
                  <c:v>44517</c:v>
                </c:pt>
                <c:pt idx="2522">
                  <c:v>44518</c:v>
                </c:pt>
                <c:pt idx="2523">
                  <c:v>44519</c:v>
                </c:pt>
                <c:pt idx="2524">
                  <c:v>44520</c:v>
                </c:pt>
                <c:pt idx="2525">
                  <c:v>44521</c:v>
                </c:pt>
                <c:pt idx="2526">
                  <c:v>44522</c:v>
                </c:pt>
                <c:pt idx="2527">
                  <c:v>44523</c:v>
                </c:pt>
                <c:pt idx="2528">
                  <c:v>44524</c:v>
                </c:pt>
                <c:pt idx="2529">
                  <c:v>44525</c:v>
                </c:pt>
                <c:pt idx="2530">
                  <c:v>44526</c:v>
                </c:pt>
                <c:pt idx="2531">
                  <c:v>44527</c:v>
                </c:pt>
                <c:pt idx="2532">
                  <c:v>44528</c:v>
                </c:pt>
                <c:pt idx="2533">
                  <c:v>44529</c:v>
                </c:pt>
                <c:pt idx="2534">
                  <c:v>44530</c:v>
                </c:pt>
                <c:pt idx="2535">
                  <c:v>44531</c:v>
                </c:pt>
                <c:pt idx="2536">
                  <c:v>44532</c:v>
                </c:pt>
                <c:pt idx="2537">
                  <c:v>44533</c:v>
                </c:pt>
                <c:pt idx="2538">
                  <c:v>44534</c:v>
                </c:pt>
                <c:pt idx="2539">
                  <c:v>44535</c:v>
                </c:pt>
                <c:pt idx="2540">
                  <c:v>44536</c:v>
                </c:pt>
                <c:pt idx="2541">
                  <c:v>44537</c:v>
                </c:pt>
                <c:pt idx="2542">
                  <c:v>44538</c:v>
                </c:pt>
                <c:pt idx="2543">
                  <c:v>44539</c:v>
                </c:pt>
                <c:pt idx="2544">
                  <c:v>44540</c:v>
                </c:pt>
                <c:pt idx="2545">
                  <c:v>44541</c:v>
                </c:pt>
                <c:pt idx="2546">
                  <c:v>44542</c:v>
                </c:pt>
                <c:pt idx="2547">
                  <c:v>44543</c:v>
                </c:pt>
                <c:pt idx="2548">
                  <c:v>44544</c:v>
                </c:pt>
                <c:pt idx="2549">
                  <c:v>44545</c:v>
                </c:pt>
                <c:pt idx="2550">
                  <c:v>44546</c:v>
                </c:pt>
                <c:pt idx="2551">
                  <c:v>44547</c:v>
                </c:pt>
                <c:pt idx="2552">
                  <c:v>44548</c:v>
                </c:pt>
                <c:pt idx="2553">
                  <c:v>44549</c:v>
                </c:pt>
                <c:pt idx="2554">
                  <c:v>44550</c:v>
                </c:pt>
                <c:pt idx="2555">
                  <c:v>44551</c:v>
                </c:pt>
                <c:pt idx="2556">
                  <c:v>44552</c:v>
                </c:pt>
                <c:pt idx="2557">
                  <c:v>44553</c:v>
                </c:pt>
                <c:pt idx="2558">
                  <c:v>44554</c:v>
                </c:pt>
                <c:pt idx="2559">
                  <c:v>44555</c:v>
                </c:pt>
                <c:pt idx="2560">
                  <c:v>44556</c:v>
                </c:pt>
                <c:pt idx="2561">
                  <c:v>44557</c:v>
                </c:pt>
                <c:pt idx="2562">
                  <c:v>44558</c:v>
                </c:pt>
                <c:pt idx="2563">
                  <c:v>44559</c:v>
                </c:pt>
                <c:pt idx="2564">
                  <c:v>44560</c:v>
                </c:pt>
                <c:pt idx="2565">
                  <c:v>44561</c:v>
                </c:pt>
                <c:pt idx="2566">
                  <c:v>44562</c:v>
                </c:pt>
                <c:pt idx="2567">
                  <c:v>44563</c:v>
                </c:pt>
                <c:pt idx="2568">
                  <c:v>44564</c:v>
                </c:pt>
                <c:pt idx="2569">
                  <c:v>44565</c:v>
                </c:pt>
                <c:pt idx="2570">
                  <c:v>44566</c:v>
                </c:pt>
                <c:pt idx="2571">
                  <c:v>44567</c:v>
                </c:pt>
                <c:pt idx="2572">
                  <c:v>44568</c:v>
                </c:pt>
                <c:pt idx="2573">
                  <c:v>44569</c:v>
                </c:pt>
                <c:pt idx="2574">
                  <c:v>44570</c:v>
                </c:pt>
                <c:pt idx="2575">
                  <c:v>44571</c:v>
                </c:pt>
                <c:pt idx="2576">
                  <c:v>44572</c:v>
                </c:pt>
                <c:pt idx="2577">
                  <c:v>44573</c:v>
                </c:pt>
                <c:pt idx="2578">
                  <c:v>44574</c:v>
                </c:pt>
                <c:pt idx="2579">
                  <c:v>44575</c:v>
                </c:pt>
                <c:pt idx="2580">
                  <c:v>44576</c:v>
                </c:pt>
                <c:pt idx="2581">
                  <c:v>44577</c:v>
                </c:pt>
                <c:pt idx="2582">
                  <c:v>44578</c:v>
                </c:pt>
                <c:pt idx="2583">
                  <c:v>44579</c:v>
                </c:pt>
                <c:pt idx="2584">
                  <c:v>44580</c:v>
                </c:pt>
                <c:pt idx="2585">
                  <c:v>44581</c:v>
                </c:pt>
                <c:pt idx="2586">
                  <c:v>44582</c:v>
                </c:pt>
                <c:pt idx="2587">
                  <c:v>44583</c:v>
                </c:pt>
                <c:pt idx="2588">
                  <c:v>44584</c:v>
                </c:pt>
                <c:pt idx="2589">
                  <c:v>44585</c:v>
                </c:pt>
                <c:pt idx="2590">
                  <c:v>44586</c:v>
                </c:pt>
                <c:pt idx="2591">
                  <c:v>44587</c:v>
                </c:pt>
                <c:pt idx="2592">
                  <c:v>44588</c:v>
                </c:pt>
                <c:pt idx="2593">
                  <c:v>44589</c:v>
                </c:pt>
                <c:pt idx="2594">
                  <c:v>44590</c:v>
                </c:pt>
                <c:pt idx="2595">
                  <c:v>44591</c:v>
                </c:pt>
                <c:pt idx="2596">
                  <c:v>44592</c:v>
                </c:pt>
                <c:pt idx="2597">
                  <c:v>44593</c:v>
                </c:pt>
                <c:pt idx="2598">
                  <c:v>44594</c:v>
                </c:pt>
                <c:pt idx="2599">
                  <c:v>44595</c:v>
                </c:pt>
                <c:pt idx="2600">
                  <c:v>44596</c:v>
                </c:pt>
                <c:pt idx="2601">
                  <c:v>44597</c:v>
                </c:pt>
                <c:pt idx="2602">
                  <c:v>44598</c:v>
                </c:pt>
                <c:pt idx="2603">
                  <c:v>44599</c:v>
                </c:pt>
                <c:pt idx="2604">
                  <c:v>44600</c:v>
                </c:pt>
                <c:pt idx="2605">
                  <c:v>44601</c:v>
                </c:pt>
                <c:pt idx="2606">
                  <c:v>44602</c:v>
                </c:pt>
                <c:pt idx="2607">
                  <c:v>44603</c:v>
                </c:pt>
                <c:pt idx="2608">
                  <c:v>44604</c:v>
                </c:pt>
                <c:pt idx="2609">
                  <c:v>44605</c:v>
                </c:pt>
                <c:pt idx="2610">
                  <c:v>44606</c:v>
                </c:pt>
                <c:pt idx="2611">
                  <c:v>44607</c:v>
                </c:pt>
                <c:pt idx="2612">
                  <c:v>44608</c:v>
                </c:pt>
                <c:pt idx="2613">
                  <c:v>44609</c:v>
                </c:pt>
                <c:pt idx="2614">
                  <c:v>44610</c:v>
                </c:pt>
                <c:pt idx="2615">
                  <c:v>44611</c:v>
                </c:pt>
                <c:pt idx="2616">
                  <c:v>44612</c:v>
                </c:pt>
                <c:pt idx="2617">
                  <c:v>44613</c:v>
                </c:pt>
                <c:pt idx="2618">
                  <c:v>44614</c:v>
                </c:pt>
                <c:pt idx="2619">
                  <c:v>44615</c:v>
                </c:pt>
                <c:pt idx="2620">
                  <c:v>44616</c:v>
                </c:pt>
                <c:pt idx="2621">
                  <c:v>44617</c:v>
                </c:pt>
                <c:pt idx="2622">
                  <c:v>44618</c:v>
                </c:pt>
                <c:pt idx="2623">
                  <c:v>44619</c:v>
                </c:pt>
                <c:pt idx="2624">
                  <c:v>44620</c:v>
                </c:pt>
                <c:pt idx="2625">
                  <c:v>44621</c:v>
                </c:pt>
                <c:pt idx="2626">
                  <c:v>44622</c:v>
                </c:pt>
                <c:pt idx="2627">
                  <c:v>44623</c:v>
                </c:pt>
                <c:pt idx="2628">
                  <c:v>44624</c:v>
                </c:pt>
                <c:pt idx="2629">
                  <c:v>44625</c:v>
                </c:pt>
                <c:pt idx="2630">
                  <c:v>44626</c:v>
                </c:pt>
                <c:pt idx="2631">
                  <c:v>44627</c:v>
                </c:pt>
                <c:pt idx="2632">
                  <c:v>44628</c:v>
                </c:pt>
                <c:pt idx="2633">
                  <c:v>44629</c:v>
                </c:pt>
                <c:pt idx="2634">
                  <c:v>44630</c:v>
                </c:pt>
                <c:pt idx="2635">
                  <c:v>44631</c:v>
                </c:pt>
                <c:pt idx="2636">
                  <c:v>44632</c:v>
                </c:pt>
                <c:pt idx="2637">
                  <c:v>44633</c:v>
                </c:pt>
                <c:pt idx="2638">
                  <c:v>44634</c:v>
                </c:pt>
                <c:pt idx="2639">
                  <c:v>44635</c:v>
                </c:pt>
                <c:pt idx="2640">
                  <c:v>44636</c:v>
                </c:pt>
                <c:pt idx="2641">
                  <c:v>44637</c:v>
                </c:pt>
                <c:pt idx="2642">
                  <c:v>44638</c:v>
                </c:pt>
                <c:pt idx="2643">
                  <c:v>44639</c:v>
                </c:pt>
                <c:pt idx="2644">
                  <c:v>44640</c:v>
                </c:pt>
                <c:pt idx="2645">
                  <c:v>44641</c:v>
                </c:pt>
                <c:pt idx="2646">
                  <c:v>44642</c:v>
                </c:pt>
                <c:pt idx="2647">
                  <c:v>44643</c:v>
                </c:pt>
                <c:pt idx="2648">
                  <c:v>44644</c:v>
                </c:pt>
                <c:pt idx="2649">
                  <c:v>44645</c:v>
                </c:pt>
                <c:pt idx="2650">
                  <c:v>44646</c:v>
                </c:pt>
                <c:pt idx="2651">
                  <c:v>44647</c:v>
                </c:pt>
                <c:pt idx="2652">
                  <c:v>44648</c:v>
                </c:pt>
                <c:pt idx="2653">
                  <c:v>44649</c:v>
                </c:pt>
                <c:pt idx="2654">
                  <c:v>44650</c:v>
                </c:pt>
                <c:pt idx="2655">
                  <c:v>44651</c:v>
                </c:pt>
                <c:pt idx="2656">
                  <c:v>44652</c:v>
                </c:pt>
                <c:pt idx="2657">
                  <c:v>44653</c:v>
                </c:pt>
                <c:pt idx="2658">
                  <c:v>44654</c:v>
                </c:pt>
                <c:pt idx="2659">
                  <c:v>44655</c:v>
                </c:pt>
                <c:pt idx="2660">
                  <c:v>44656</c:v>
                </c:pt>
                <c:pt idx="2661">
                  <c:v>44657</c:v>
                </c:pt>
                <c:pt idx="2662">
                  <c:v>44658</c:v>
                </c:pt>
                <c:pt idx="2663">
                  <c:v>44659</c:v>
                </c:pt>
                <c:pt idx="2664">
                  <c:v>44660</c:v>
                </c:pt>
                <c:pt idx="2665">
                  <c:v>44661</c:v>
                </c:pt>
                <c:pt idx="2666">
                  <c:v>44662</c:v>
                </c:pt>
                <c:pt idx="2667">
                  <c:v>44663</c:v>
                </c:pt>
                <c:pt idx="2668">
                  <c:v>44664</c:v>
                </c:pt>
                <c:pt idx="2669">
                  <c:v>44665</c:v>
                </c:pt>
                <c:pt idx="2670">
                  <c:v>44666</c:v>
                </c:pt>
                <c:pt idx="2671">
                  <c:v>44667</c:v>
                </c:pt>
                <c:pt idx="2672">
                  <c:v>44668</c:v>
                </c:pt>
                <c:pt idx="2673">
                  <c:v>44669</c:v>
                </c:pt>
                <c:pt idx="2674">
                  <c:v>44670</c:v>
                </c:pt>
                <c:pt idx="2675">
                  <c:v>44671</c:v>
                </c:pt>
                <c:pt idx="2676">
                  <c:v>44672</c:v>
                </c:pt>
                <c:pt idx="2677">
                  <c:v>44673</c:v>
                </c:pt>
                <c:pt idx="2678">
                  <c:v>44674</c:v>
                </c:pt>
                <c:pt idx="2679">
                  <c:v>44675</c:v>
                </c:pt>
                <c:pt idx="2680">
                  <c:v>44676</c:v>
                </c:pt>
                <c:pt idx="2681">
                  <c:v>44677</c:v>
                </c:pt>
                <c:pt idx="2682">
                  <c:v>44678</c:v>
                </c:pt>
                <c:pt idx="2683">
                  <c:v>44679</c:v>
                </c:pt>
                <c:pt idx="2684">
                  <c:v>44680</c:v>
                </c:pt>
                <c:pt idx="2685">
                  <c:v>44681</c:v>
                </c:pt>
                <c:pt idx="2686">
                  <c:v>44682</c:v>
                </c:pt>
                <c:pt idx="2687">
                  <c:v>44683</c:v>
                </c:pt>
                <c:pt idx="2688">
                  <c:v>44684</c:v>
                </c:pt>
                <c:pt idx="2689">
                  <c:v>44685</c:v>
                </c:pt>
                <c:pt idx="2690">
                  <c:v>44686</c:v>
                </c:pt>
                <c:pt idx="2691">
                  <c:v>44687</c:v>
                </c:pt>
                <c:pt idx="2692">
                  <c:v>44688</c:v>
                </c:pt>
                <c:pt idx="2693">
                  <c:v>44689</c:v>
                </c:pt>
                <c:pt idx="2694">
                  <c:v>44690</c:v>
                </c:pt>
                <c:pt idx="2695">
                  <c:v>44691</c:v>
                </c:pt>
                <c:pt idx="2696">
                  <c:v>44692</c:v>
                </c:pt>
                <c:pt idx="2697">
                  <c:v>44693</c:v>
                </c:pt>
                <c:pt idx="2698">
                  <c:v>44694</c:v>
                </c:pt>
                <c:pt idx="2699">
                  <c:v>44695</c:v>
                </c:pt>
                <c:pt idx="2700">
                  <c:v>44696</c:v>
                </c:pt>
                <c:pt idx="2701">
                  <c:v>44697</c:v>
                </c:pt>
                <c:pt idx="2702">
                  <c:v>44698</c:v>
                </c:pt>
                <c:pt idx="2703">
                  <c:v>44699</c:v>
                </c:pt>
                <c:pt idx="2704">
                  <c:v>44700</c:v>
                </c:pt>
                <c:pt idx="2705">
                  <c:v>44701</c:v>
                </c:pt>
                <c:pt idx="2706">
                  <c:v>44702</c:v>
                </c:pt>
                <c:pt idx="2707">
                  <c:v>44703</c:v>
                </c:pt>
                <c:pt idx="2708">
                  <c:v>44704</c:v>
                </c:pt>
                <c:pt idx="2709">
                  <c:v>44705</c:v>
                </c:pt>
                <c:pt idx="2710">
                  <c:v>44706</c:v>
                </c:pt>
                <c:pt idx="2711">
                  <c:v>44707</c:v>
                </c:pt>
                <c:pt idx="2712">
                  <c:v>44708</c:v>
                </c:pt>
                <c:pt idx="2713">
                  <c:v>44709</c:v>
                </c:pt>
                <c:pt idx="2714">
                  <c:v>44710</c:v>
                </c:pt>
                <c:pt idx="2715">
                  <c:v>44711</c:v>
                </c:pt>
                <c:pt idx="2716">
                  <c:v>44712</c:v>
                </c:pt>
                <c:pt idx="2717">
                  <c:v>44713</c:v>
                </c:pt>
                <c:pt idx="2718">
                  <c:v>44714</c:v>
                </c:pt>
                <c:pt idx="2719">
                  <c:v>44715</c:v>
                </c:pt>
                <c:pt idx="2720">
                  <c:v>44716</c:v>
                </c:pt>
                <c:pt idx="2721">
                  <c:v>44717</c:v>
                </c:pt>
                <c:pt idx="2722">
                  <c:v>44718</c:v>
                </c:pt>
                <c:pt idx="2723">
                  <c:v>44719</c:v>
                </c:pt>
                <c:pt idx="2724">
                  <c:v>44720</c:v>
                </c:pt>
                <c:pt idx="2725">
                  <c:v>44721</c:v>
                </c:pt>
                <c:pt idx="2726">
                  <c:v>44722</c:v>
                </c:pt>
                <c:pt idx="2727">
                  <c:v>44723</c:v>
                </c:pt>
                <c:pt idx="2728">
                  <c:v>44724</c:v>
                </c:pt>
                <c:pt idx="2729">
                  <c:v>44725</c:v>
                </c:pt>
                <c:pt idx="2730">
                  <c:v>44726</c:v>
                </c:pt>
                <c:pt idx="2731">
                  <c:v>44727</c:v>
                </c:pt>
                <c:pt idx="2732">
                  <c:v>44728</c:v>
                </c:pt>
                <c:pt idx="2733">
                  <c:v>44729</c:v>
                </c:pt>
                <c:pt idx="2734">
                  <c:v>44730</c:v>
                </c:pt>
                <c:pt idx="2735">
                  <c:v>44731</c:v>
                </c:pt>
                <c:pt idx="2736">
                  <c:v>44732</c:v>
                </c:pt>
                <c:pt idx="2737">
                  <c:v>44733</c:v>
                </c:pt>
                <c:pt idx="2738">
                  <c:v>44734</c:v>
                </c:pt>
                <c:pt idx="2739">
                  <c:v>44735</c:v>
                </c:pt>
                <c:pt idx="2740">
                  <c:v>44736</c:v>
                </c:pt>
                <c:pt idx="2741">
                  <c:v>44737</c:v>
                </c:pt>
                <c:pt idx="2742">
                  <c:v>44738</c:v>
                </c:pt>
                <c:pt idx="2743">
                  <c:v>44739</c:v>
                </c:pt>
                <c:pt idx="2744">
                  <c:v>44740</c:v>
                </c:pt>
                <c:pt idx="2745">
                  <c:v>44741</c:v>
                </c:pt>
                <c:pt idx="2746">
                  <c:v>44742</c:v>
                </c:pt>
                <c:pt idx="2747">
                  <c:v>44743</c:v>
                </c:pt>
                <c:pt idx="2748">
                  <c:v>44744</c:v>
                </c:pt>
                <c:pt idx="2749">
                  <c:v>44745</c:v>
                </c:pt>
                <c:pt idx="2750">
                  <c:v>44746</c:v>
                </c:pt>
                <c:pt idx="2751">
                  <c:v>44747</c:v>
                </c:pt>
                <c:pt idx="2752">
                  <c:v>44748</c:v>
                </c:pt>
                <c:pt idx="2753">
                  <c:v>44749</c:v>
                </c:pt>
                <c:pt idx="2754">
                  <c:v>44750</c:v>
                </c:pt>
                <c:pt idx="2755">
                  <c:v>44751</c:v>
                </c:pt>
                <c:pt idx="2756">
                  <c:v>44752</c:v>
                </c:pt>
                <c:pt idx="2757">
                  <c:v>44753</c:v>
                </c:pt>
                <c:pt idx="2758">
                  <c:v>44754</c:v>
                </c:pt>
                <c:pt idx="2759">
                  <c:v>44755</c:v>
                </c:pt>
                <c:pt idx="2760">
                  <c:v>44756</c:v>
                </c:pt>
                <c:pt idx="2761">
                  <c:v>44757</c:v>
                </c:pt>
                <c:pt idx="2762">
                  <c:v>44758</c:v>
                </c:pt>
                <c:pt idx="2763">
                  <c:v>44759</c:v>
                </c:pt>
                <c:pt idx="2764">
                  <c:v>44760</c:v>
                </c:pt>
                <c:pt idx="2765">
                  <c:v>44761</c:v>
                </c:pt>
                <c:pt idx="2766">
                  <c:v>44762</c:v>
                </c:pt>
                <c:pt idx="2767">
                  <c:v>44763</c:v>
                </c:pt>
                <c:pt idx="2768">
                  <c:v>44764</c:v>
                </c:pt>
                <c:pt idx="2769">
                  <c:v>44765</c:v>
                </c:pt>
                <c:pt idx="2770">
                  <c:v>44766</c:v>
                </c:pt>
                <c:pt idx="2771">
                  <c:v>44767</c:v>
                </c:pt>
                <c:pt idx="2772">
                  <c:v>44768</c:v>
                </c:pt>
                <c:pt idx="2773">
                  <c:v>44769</c:v>
                </c:pt>
                <c:pt idx="2774">
                  <c:v>44770</c:v>
                </c:pt>
                <c:pt idx="2775">
                  <c:v>44771</c:v>
                </c:pt>
                <c:pt idx="2776">
                  <c:v>44772</c:v>
                </c:pt>
                <c:pt idx="2777">
                  <c:v>44773</c:v>
                </c:pt>
                <c:pt idx="2778">
                  <c:v>44774</c:v>
                </c:pt>
                <c:pt idx="2779">
                  <c:v>44775</c:v>
                </c:pt>
                <c:pt idx="2780">
                  <c:v>44776</c:v>
                </c:pt>
                <c:pt idx="2781">
                  <c:v>44777</c:v>
                </c:pt>
                <c:pt idx="2782">
                  <c:v>44778</c:v>
                </c:pt>
                <c:pt idx="2783">
                  <c:v>44779</c:v>
                </c:pt>
                <c:pt idx="2784">
                  <c:v>44780</c:v>
                </c:pt>
                <c:pt idx="2785">
                  <c:v>44781</c:v>
                </c:pt>
                <c:pt idx="2786">
                  <c:v>44782</c:v>
                </c:pt>
                <c:pt idx="2787">
                  <c:v>44783</c:v>
                </c:pt>
                <c:pt idx="2788">
                  <c:v>44784</c:v>
                </c:pt>
                <c:pt idx="2789">
                  <c:v>44785</c:v>
                </c:pt>
                <c:pt idx="2790">
                  <c:v>44786</c:v>
                </c:pt>
                <c:pt idx="2791">
                  <c:v>44787</c:v>
                </c:pt>
                <c:pt idx="2792">
                  <c:v>44788</c:v>
                </c:pt>
                <c:pt idx="2793">
                  <c:v>44789</c:v>
                </c:pt>
                <c:pt idx="2794">
                  <c:v>44790</c:v>
                </c:pt>
                <c:pt idx="2795">
                  <c:v>44791</c:v>
                </c:pt>
                <c:pt idx="2796">
                  <c:v>44792</c:v>
                </c:pt>
                <c:pt idx="2797">
                  <c:v>44793</c:v>
                </c:pt>
                <c:pt idx="2798">
                  <c:v>44794</c:v>
                </c:pt>
                <c:pt idx="2799">
                  <c:v>44795</c:v>
                </c:pt>
                <c:pt idx="2800">
                  <c:v>44796</c:v>
                </c:pt>
                <c:pt idx="2801">
                  <c:v>44797</c:v>
                </c:pt>
                <c:pt idx="2802">
                  <c:v>44798</c:v>
                </c:pt>
                <c:pt idx="2803">
                  <c:v>44799</c:v>
                </c:pt>
                <c:pt idx="2804">
                  <c:v>44800</c:v>
                </c:pt>
                <c:pt idx="2805">
                  <c:v>44801</c:v>
                </c:pt>
                <c:pt idx="2806">
                  <c:v>44802</c:v>
                </c:pt>
                <c:pt idx="2807">
                  <c:v>44803</c:v>
                </c:pt>
                <c:pt idx="2808">
                  <c:v>44804</c:v>
                </c:pt>
                <c:pt idx="2809">
                  <c:v>44805</c:v>
                </c:pt>
                <c:pt idx="2810">
                  <c:v>44806</c:v>
                </c:pt>
                <c:pt idx="2811">
                  <c:v>44807</c:v>
                </c:pt>
                <c:pt idx="2812">
                  <c:v>44808</c:v>
                </c:pt>
                <c:pt idx="2813">
                  <c:v>44809</c:v>
                </c:pt>
                <c:pt idx="2814">
                  <c:v>44810</c:v>
                </c:pt>
                <c:pt idx="2815">
                  <c:v>44811</c:v>
                </c:pt>
                <c:pt idx="2816">
                  <c:v>44812</c:v>
                </c:pt>
                <c:pt idx="2817">
                  <c:v>44813</c:v>
                </c:pt>
                <c:pt idx="2818">
                  <c:v>44814</c:v>
                </c:pt>
                <c:pt idx="2819">
                  <c:v>44815</c:v>
                </c:pt>
                <c:pt idx="2820">
                  <c:v>44816</c:v>
                </c:pt>
                <c:pt idx="2821">
                  <c:v>44817</c:v>
                </c:pt>
                <c:pt idx="2822">
                  <c:v>44818</c:v>
                </c:pt>
                <c:pt idx="2823">
                  <c:v>44819</c:v>
                </c:pt>
                <c:pt idx="2824">
                  <c:v>44820</c:v>
                </c:pt>
                <c:pt idx="2825">
                  <c:v>44821</c:v>
                </c:pt>
                <c:pt idx="2826">
                  <c:v>44822</c:v>
                </c:pt>
                <c:pt idx="2827">
                  <c:v>44823</c:v>
                </c:pt>
                <c:pt idx="2828">
                  <c:v>44824</c:v>
                </c:pt>
                <c:pt idx="2829">
                  <c:v>44825</c:v>
                </c:pt>
                <c:pt idx="2830">
                  <c:v>44826</c:v>
                </c:pt>
                <c:pt idx="2831">
                  <c:v>44827</c:v>
                </c:pt>
                <c:pt idx="2832">
                  <c:v>44828</c:v>
                </c:pt>
                <c:pt idx="2833">
                  <c:v>44829</c:v>
                </c:pt>
                <c:pt idx="2834">
                  <c:v>44830</c:v>
                </c:pt>
                <c:pt idx="2835">
                  <c:v>44831</c:v>
                </c:pt>
                <c:pt idx="2836">
                  <c:v>44832</c:v>
                </c:pt>
                <c:pt idx="2837">
                  <c:v>44833</c:v>
                </c:pt>
                <c:pt idx="2838">
                  <c:v>44834</c:v>
                </c:pt>
                <c:pt idx="2839">
                  <c:v>44835</c:v>
                </c:pt>
                <c:pt idx="2840">
                  <c:v>44836</c:v>
                </c:pt>
                <c:pt idx="2841">
                  <c:v>44837</c:v>
                </c:pt>
                <c:pt idx="2842">
                  <c:v>44838</c:v>
                </c:pt>
                <c:pt idx="2843">
                  <c:v>44839</c:v>
                </c:pt>
                <c:pt idx="2844">
                  <c:v>44840</c:v>
                </c:pt>
                <c:pt idx="2845">
                  <c:v>44841</c:v>
                </c:pt>
                <c:pt idx="2846">
                  <c:v>44842</c:v>
                </c:pt>
                <c:pt idx="2847">
                  <c:v>44843</c:v>
                </c:pt>
                <c:pt idx="2848">
                  <c:v>44844</c:v>
                </c:pt>
                <c:pt idx="2849">
                  <c:v>44845</c:v>
                </c:pt>
                <c:pt idx="2850">
                  <c:v>44846</c:v>
                </c:pt>
                <c:pt idx="2851">
                  <c:v>44847</c:v>
                </c:pt>
                <c:pt idx="2852">
                  <c:v>44848</c:v>
                </c:pt>
                <c:pt idx="2853">
                  <c:v>44849</c:v>
                </c:pt>
                <c:pt idx="2854">
                  <c:v>44850</c:v>
                </c:pt>
                <c:pt idx="2855">
                  <c:v>44851</c:v>
                </c:pt>
                <c:pt idx="2856">
                  <c:v>44852</c:v>
                </c:pt>
                <c:pt idx="2857">
                  <c:v>44853</c:v>
                </c:pt>
                <c:pt idx="2858">
                  <c:v>44854</c:v>
                </c:pt>
                <c:pt idx="2859">
                  <c:v>44855</c:v>
                </c:pt>
                <c:pt idx="2860">
                  <c:v>44856</c:v>
                </c:pt>
                <c:pt idx="2861">
                  <c:v>44857</c:v>
                </c:pt>
                <c:pt idx="2862">
                  <c:v>44858</c:v>
                </c:pt>
                <c:pt idx="2863">
                  <c:v>44859</c:v>
                </c:pt>
                <c:pt idx="2864">
                  <c:v>44860</c:v>
                </c:pt>
                <c:pt idx="2865">
                  <c:v>44861</c:v>
                </c:pt>
                <c:pt idx="2866">
                  <c:v>44862</c:v>
                </c:pt>
                <c:pt idx="2867">
                  <c:v>44863</c:v>
                </c:pt>
                <c:pt idx="2868">
                  <c:v>44864</c:v>
                </c:pt>
                <c:pt idx="2869">
                  <c:v>44865</c:v>
                </c:pt>
                <c:pt idx="2870">
                  <c:v>44866</c:v>
                </c:pt>
                <c:pt idx="2871">
                  <c:v>44867</c:v>
                </c:pt>
                <c:pt idx="2872">
                  <c:v>44868</c:v>
                </c:pt>
                <c:pt idx="2873">
                  <c:v>44869</c:v>
                </c:pt>
                <c:pt idx="2874">
                  <c:v>44870</c:v>
                </c:pt>
                <c:pt idx="2875">
                  <c:v>44871</c:v>
                </c:pt>
                <c:pt idx="2876">
                  <c:v>44872</c:v>
                </c:pt>
                <c:pt idx="2877">
                  <c:v>44873</c:v>
                </c:pt>
                <c:pt idx="2878">
                  <c:v>44874</c:v>
                </c:pt>
                <c:pt idx="2879">
                  <c:v>44875</c:v>
                </c:pt>
                <c:pt idx="2880">
                  <c:v>44876</c:v>
                </c:pt>
                <c:pt idx="2881">
                  <c:v>44877</c:v>
                </c:pt>
                <c:pt idx="2882">
                  <c:v>44878</c:v>
                </c:pt>
                <c:pt idx="2883">
                  <c:v>44879</c:v>
                </c:pt>
                <c:pt idx="2884">
                  <c:v>44880</c:v>
                </c:pt>
                <c:pt idx="2885">
                  <c:v>44881</c:v>
                </c:pt>
                <c:pt idx="2886">
                  <c:v>44882</c:v>
                </c:pt>
                <c:pt idx="2887">
                  <c:v>44883</c:v>
                </c:pt>
                <c:pt idx="2888">
                  <c:v>44884</c:v>
                </c:pt>
                <c:pt idx="2889">
                  <c:v>44885</c:v>
                </c:pt>
                <c:pt idx="2890">
                  <c:v>44886</c:v>
                </c:pt>
                <c:pt idx="2891">
                  <c:v>44887</c:v>
                </c:pt>
                <c:pt idx="2892">
                  <c:v>44888</c:v>
                </c:pt>
                <c:pt idx="2893">
                  <c:v>44889</c:v>
                </c:pt>
                <c:pt idx="2894">
                  <c:v>44890</c:v>
                </c:pt>
                <c:pt idx="2895">
                  <c:v>44891</c:v>
                </c:pt>
                <c:pt idx="2896">
                  <c:v>44892</c:v>
                </c:pt>
                <c:pt idx="2897">
                  <c:v>44893</c:v>
                </c:pt>
                <c:pt idx="2898">
                  <c:v>44894</c:v>
                </c:pt>
                <c:pt idx="2899">
                  <c:v>44895</c:v>
                </c:pt>
                <c:pt idx="2900">
                  <c:v>44896</c:v>
                </c:pt>
                <c:pt idx="2901">
                  <c:v>44897</c:v>
                </c:pt>
                <c:pt idx="2902">
                  <c:v>44898</c:v>
                </c:pt>
                <c:pt idx="2903">
                  <c:v>44899</c:v>
                </c:pt>
                <c:pt idx="2904">
                  <c:v>44900</c:v>
                </c:pt>
                <c:pt idx="2905">
                  <c:v>44901</c:v>
                </c:pt>
                <c:pt idx="2906">
                  <c:v>44902</c:v>
                </c:pt>
                <c:pt idx="2907">
                  <c:v>44903</c:v>
                </c:pt>
                <c:pt idx="2908">
                  <c:v>44904</c:v>
                </c:pt>
                <c:pt idx="2909">
                  <c:v>44905</c:v>
                </c:pt>
                <c:pt idx="2910">
                  <c:v>44906</c:v>
                </c:pt>
                <c:pt idx="2911">
                  <c:v>44907</c:v>
                </c:pt>
                <c:pt idx="2912">
                  <c:v>44908</c:v>
                </c:pt>
                <c:pt idx="2913">
                  <c:v>44909</c:v>
                </c:pt>
                <c:pt idx="2914">
                  <c:v>44910</c:v>
                </c:pt>
                <c:pt idx="2915">
                  <c:v>44911</c:v>
                </c:pt>
                <c:pt idx="2916">
                  <c:v>44912</c:v>
                </c:pt>
                <c:pt idx="2917">
                  <c:v>44913</c:v>
                </c:pt>
                <c:pt idx="2918">
                  <c:v>44914</c:v>
                </c:pt>
                <c:pt idx="2919">
                  <c:v>44915</c:v>
                </c:pt>
                <c:pt idx="2920">
                  <c:v>44916</c:v>
                </c:pt>
                <c:pt idx="2921">
                  <c:v>44917</c:v>
                </c:pt>
                <c:pt idx="2922">
                  <c:v>44918</c:v>
                </c:pt>
                <c:pt idx="2923">
                  <c:v>44919</c:v>
                </c:pt>
                <c:pt idx="2924">
                  <c:v>44920</c:v>
                </c:pt>
                <c:pt idx="2925">
                  <c:v>44921</c:v>
                </c:pt>
                <c:pt idx="2926">
                  <c:v>44922</c:v>
                </c:pt>
                <c:pt idx="2927">
                  <c:v>44923</c:v>
                </c:pt>
                <c:pt idx="2928">
                  <c:v>44924</c:v>
                </c:pt>
                <c:pt idx="2929">
                  <c:v>44925</c:v>
                </c:pt>
                <c:pt idx="2930">
                  <c:v>44926</c:v>
                </c:pt>
                <c:pt idx="2931">
                  <c:v>44927</c:v>
                </c:pt>
                <c:pt idx="2932">
                  <c:v>44928</c:v>
                </c:pt>
                <c:pt idx="2933">
                  <c:v>44929</c:v>
                </c:pt>
                <c:pt idx="2934">
                  <c:v>44930</c:v>
                </c:pt>
                <c:pt idx="2935">
                  <c:v>44931</c:v>
                </c:pt>
                <c:pt idx="2936">
                  <c:v>44932</c:v>
                </c:pt>
                <c:pt idx="2937">
                  <c:v>44933</c:v>
                </c:pt>
                <c:pt idx="2938">
                  <c:v>44934</c:v>
                </c:pt>
                <c:pt idx="2939">
                  <c:v>44935</c:v>
                </c:pt>
                <c:pt idx="2940">
                  <c:v>44936</c:v>
                </c:pt>
                <c:pt idx="2941">
                  <c:v>44937</c:v>
                </c:pt>
                <c:pt idx="2942">
                  <c:v>44938</c:v>
                </c:pt>
                <c:pt idx="2943">
                  <c:v>44939</c:v>
                </c:pt>
                <c:pt idx="2944">
                  <c:v>44940</c:v>
                </c:pt>
                <c:pt idx="2945">
                  <c:v>44941</c:v>
                </c:pt>
                <c:pt idx="2946">
                  <c:v>44942</c:v>
                </c:pt>
                <c:pt idx="2947">
                  <c:v>44943</c:v>
                </c:pt>
                <c:pt idx="2948">
                  <c:v>44944</c:v>
                </c:pt>
                <c:pt idx="2949">
                  <c:v>44945</c:v>
                </c:pt>
                <c:pt idx="2950">
                  <c:v>44946</c:v>
                </c:pt>
                <c:pt idx="2951">
                  <c:v>44947</c:v>
                </c:pt>
                <c:pt idx="2952">
                  <c:v>44948</c:v>
                </c:pt>
                <c:pt idx="2953">
                  <c:v>44949</c:v>
                </c:pt>
                <c:pt idx="2954">
                  <c:v>44950</c:v>
                </c:pt>
                <c:pt idx="2955">
                  <c:v>44951</c:v>
                </c:pt>
                <c:pt idx="2956">
                  <c:v>44952</c:v>
                </c:pt>
                <c:pt idx="2957">
                  <c:v>44953</c:v>
                </c:pt>
                <c:pt idx="2958">
                  <c:v>44954</c:v>
                </c:pt>
                <c:pt idx="2959">
                  <c:v>44955</c:v>
                </c:pt>
                <c:pt idx="2960">
                  <c:v>44956</c:v>
                </c:pt>
                <c:pt idx="2961">
                  <c:v>44957</c:v>
                </c:pt>
                <c:pt idx="2962">
                  <c:v>44958</c:v>
                </c:pt>
                <c:pt idx="2963">
                  <c:v>44959</c:v>
                </c:pt>
                <c:pt idx="2964">
                  <c:v>44960</c:v>
                </c:pt>
                <c:pt idx="2965">
                  <c:v>44961</c:v>
                </c:pt>
                <c:pt idx="2966">
                  <c:v>44962</c:v>
                </c:pt>
                <c:pt idx="2967">
                  <c:v>44963</c:v>
                </c:pt>
                <c:pt idx="2968">
                  <c:v>44964</c:v>
                </c:pt>
                <c:pt idx="2969">
                  <c:v>44965</c:v>
                </c:pt>
                <c:pt idx="2970">
                  <c:v>44966</c:v>
                </c:pt>
                <c:pt idx="2971">
                  <c:v>44967</c:v>
                </c:pt>
                <c:pt idx="2972">
                  <c:v>44968</c:v>
                </c:pt>
                <c:pt idx="2973">
                  <c:v>44969</c:v>
                </c:pt>
                <c:pt idx="2974">
                  <c:v>44970</c:v>
                </c:pt>
                <c:pt idx="2975">
                  <c:v>44971</c:v>
                </c:pt>
                <c:pt idx="2976">
                  <c:v>44972</c:v>
                </c:pt>
                <c:pt idx="2977">
                  <c:v>44973</c:v>
                </c:pt>
                <c:pt idx="2978">
                  <c:v>44974</c:v>
                </c:pt>
                <c:pt idx="2979">
                  <c:v>44975</c:v>
                </c:pt>
                <c:pt idx="2980">
                  <c:v>44976</c:v>
                </c:pt>
                <c:pt idx="2981">
                  <c:v>44977</c:v>
                </c:pt>
                <c:pt idx="2982">
                  <c:v>44978</c:v>
                </c:pt>
                <c:pt idx="2983">
                  <c:v>44979</c:v>
                </c:pt>
                <c:pt idx="2984">
                  <c:v>44980</c:v>
                </c:pt>
                <c:pt idx="2985">
                  <c:v>44981</c:v>
                </c:pt>
                <c:pt idx="2986">
                  <c:v>44982</c:v>
                </c:pt>
                <c:pt idx="2987">
                  <c:v>44983</c:v>
                </c:pt>
                <c:pt idx="2988">
                  <c:v>44984</c:v>
                </c:pt>
                <c:pt idx="2989">
                  <c:v>44985</c:v>
                </c:pt>
                <c:pt idx="2990">
                  <c:v>44986</c:v>
                </c:pt>
                <c:pt idx="2991">
                  <c:v>44987</c:v>
                </c:pt>
                <c:pt idx="2992">
                  <c:v>44988</c:v>
                </c:pt>
                <c:pt idx="2993">
                  <c:v>44989</c:v>
                </c:pt>
                <c:pt idx="2994">
                  <c:v>44990</c:v>
                </c:pt>
                <c:pt idx="2995">
                  <c:v>44991</c:v>
                </c:pt>
                <c:pt idx="2996">
                  <c:v>44992</c:v>
                </c:pt>
                <c:pt idx="2997">
                  <c:v>44993</c:v>
                </c:pt>
                <c:pt idx="2998">
                  <c:v>44994</c:v>
                </c:pt>
                <c:pt idx="2999">
                  <c:v>44995</c:v>
                </c:pt>
                <c:pt idx="3000">
                  <c:v>44996</c:v>
                </c:pt>
                <c:pt idx="3001">
                  <c:v>44997</c:v>
                </c:pt>
                <c:pt idx="3002">
                  <c:v>44998</c:v>
                </c:pt>
                <c:pt idx="3003">
                  <c:v>44999</c:v>
                </c:pt>
                <c:pt idx="3004">
                  <c:v>45000</c:v>
                </c:pt>
                <c:pt idx="3005">
                  <c:v>45001</c:v>
                </c:pt>
                <c:pt idx="3006">
                  <c:v>45002</c:v>
                </c:pt>
                <c:pt idx="3007">
                  <c:v>45003</c:v>
                </c:pt>
                <c:pt idx="3008">
                  <c:v>45004</c:v>
                </c:pt>
                <c:pt idx="3009">
                  <c:v>45005</c:v>
                </c:pt>
                <c:pt idx="3010">
                  <c:v>45006</c:v>
                </c:pt>
                <c:pt idx="3011">
                  <c:v>45007</c:v>
                </c:pt>
                <c:pt idx="3012">
                  <c:v>45008</c:v>
                </c:pt>
                <c:pt idx="3013">
                  <c:v>45009</c:v>
                </c:pt>
                <c:pt idx="3014">
                  <c:v>45010</c:v>
                </c:pt>
                <c:pt idx="3015">
                  <c:v>45011</c:v>
                </c:pt>
                <c:pt idx="3016">
                  <c:v>45012</c:v>
                </c:pt>
                <c:pt idx="3017">
                  <c:v>45013</c:v>
                </c:pt>
                <c:pt idx="3018">
                  <c:v>45014</c:v>
                </c:pt>
                <c:pt idx="3019">
                  <c:v>45015</c:v>
                </c:pt>
                <c:pt idx="3020">
                  <c:v>45016</c:v>
                </c:pt>
                <c:pt idx="3021">
                  <c:v>45017</c:v>
                </c:pt>
                <c:pt idx="3022">
                  <c:v>45018</c:v>
                </c:pt>
                <c:pt idx="3023">
                  <c:v>45019</c:v>
                </c:pt>
                <c:pt idx="3024">
                  <c:v>45020</c:v>
                </c:pt>
                <c:pt idx="3025">
                  <c:v>45021</c:v>
                </c:pt>
                <c:pt idx="3026">
                  <c:v>45022</c:v>
                </c:pt>
                <c:pt idx="3027">
                  <c:v>45023</c:v>
                </c:pt>
                <c:pt idx="3028">
                  <c:v>45024</c:v>
                </c:pt>
                <c:pt idx="3029">
                  <c:v>45025</c:v>
                </c:pt>
                <c:pt idx="3030">
                  <c:v>45026</c:v>
                </c:pt>
                <c:pt idx="3031">
                  <c:v>45027</c:v>
                </c:pt>
                <c:pt idx="3032">
                  <c:v>45028</c:v>
                </c:pt>
                <c:pt idx="3033">
                  <c:v>45029</c:v>
                </c:pt>
                <c:pt idx="3034">
                  <c:v>45030</c:v>
                </c:pt>
                <c:pt idx="3035">
                  <c:v>45031</c:v>
                </c:pt>
                <c:pt idx="3036">
                  <c:v>45032</c:v>
                </c:pt>
                <c:pt idx="3037">
                  <c:v>45033</c:v>
                </c:pt>
                <c:pt idx="3038">
                  <c:v>45034</c:v>
                </c:pt>
                <c:pt idx="3039">
                  <c:v>45035</c:v>
                </c:pt>
                <c:pt idx="3040">
                  <c:v>45036</c:v>
                </c:pt>
                <c:pt idx="3041">
                  <c:v>45037</c:v>
                </c:pt>
                <c:pt idx="3042">
                  <c:v>45038</c:v>
                </c:pt>
                <c:pt idx="3043">
                  <c:v>45039</c:v>
                </c:pt>
                <c:pt idx="3044">
                  <c:v>45040</c:v>
                </c:pt>
                <c:pt idx="3045">
                  <c:v>45041</c:v>
                </c:pt>
                <c:pt idx="3046">
                  <c:v>45042</c:v>
                </c:pt>
                <c:pt idx="3047">
                  <c:v>45043</c:v>
                </c:pt>
                <c:pt idx="3048">
                  <c:v>45044</c:v>
                </c:pt>
                <c:pt idx="3049">
                  <c:v>45045</c:v>
                </c:pt>
                <c:pt idx="3050">
                  <c:v>45046</c:v>
                </c:pt>
                <c:pt idx="3051">
                  <c:v>45047</c:v>
                </c:pt>
                <c:pt idx="3052">
                  <c:v>45048</c:v>
                </c:pt>
                <c:pt idx="3053">
                  <c:v>45049</c:v>
                </c:pt>
                <c:pt idx="3054">
                  <c:v>45050</c:v>
                </c:pt>
                <c:pt idx="3055">
                  <c:v>45051</c:v>
                </c:pt>
                <c:pt idx="3056">
                  <c:v>45052</c:v>
                </c:pt>
                <c:pt idx="3057">
                  <c:v>45053</c:v>
                </c:pt>
                <c:pt idx="3058">
                  <c:v>45054</c:v>
                </c:pt>
                <c:pt idx="3059">
                  <c:v>45055</c:v>
                </c:pt>
                <c:pt idx="3060">
                  <c:v>45056</c:v>
                </c:pt>
                <c:pt idx="3061">
                  <c:v>45057</c:v>
                </c:pt>
                <c:pt idx="3062">
                  <c:v>45058</c:v>
                </c:pt>
                <c:pt idx="3063">
                  <c:v>45059</c:v>
                </c:pt>
                <c:pt idx="3064">
                  <c:v>45060</c:v>
                </c:pt>
                <c:pt idx="3065">
                  <c:v>45061</c:v>
                </c:pt>
                <c:pt idx="3066">
                  <c:v>45062</c:v>
                </c:pt>
                <c:pt idx="3067">
                  <c:v>45063</c:v>
                </c:pt>
                <c:pt idx="3068">
                  <c:v>45064</c:v>
                </c:pt>
                <c:pt idx="3069">
                  <c:v>45065</c:v>
                </c:pt>
                <c:pt idx="3070">
                  <c:v>45066</c:v>
                </c:pt>
                <c:pt idx="3071">
                  <c:v>45067</c:v>
                </c:pt>
                <c:pt idx="3072">
                  <c:v>45068</c:v>
                </c:pt>
                <c:pt idx="3073">
                  <c:v>45069</c:v>
                </c:pt>
                <c:pt idx="3074">
                  <c:v>45070</c:v>
                </c:pt>
                <c:pt idx="3075">
                  <c:v>45071</c:v>
                </c:pt>
                <c:pt idx="3076">
                  <c:v>45072</c:v>
                </c:pt>
                <c:pt idx="3077">
                  <c:v>45073</c:v>
                </c:pt>
                <c:pt idx="3078">
                  <c:v>45074</c:v>
                </c:pt>
                <c:pt idx="3079">
                  <c:v>45075</c:v>
                </c:pt>
                <c:pt idx="3080">
                  <c:v>45076</c:v>
                </c:pt>
                <c:pt idx="3081">
                  <c:v>45077</c:v>
                </c:pt>
                <c:pt idx="3082">
                  <c:v>45078</c:v>
                </c:pt>
                <c:pt idx="3083">
                  <c:v>45079</c:v>
                </c:pt>
                <c:pt idx="3084">
                  <c:v>45080</c:v>
                </c:pt>
                <c:pt idx="3085">
                  <c:v>45081</c:v>
                </c:pt>
                <c:pt idx="3086">
                  <c:v>45082</c:v>
                </c:pt>
                <c:pt idx="3087">
                  <c:v>45083</c:v>
                </c:pt>
                <c:pt idx="3088">
                  <c:v>45084</c:v>
                </c:pt>
                <c:pt idx="3089">
                  <c:v>45085</c:v>
                </c:pt>
                <c:pt idx="3090">
                  <c:v>45086</c:v>
                </c:pt>
                <c:pt idx="3091">
                  <c:v>45087</c:v>
                </c:pt>
                <c:pt idx="3092">
                  <c:v>45088</c:v>
                </c:pt>
                <c:pt idx="3093">
                  <c:v>45089</c:v>
                </c:pt>
                <c:pt idx="3094">
                  <c:v>45090</c:v>
                </c:pt>
                <c:pt idx="3095">
                  <c:v>45091</c:v>
                </c:pt>
                <c:pt idx="3096">
                  <c:v>45092</c:v>
                </c:pt>
                <c:pt idx="3097">
                  <c:v>45093</c:v>
                </c:pt>
                <c:pt idx="3098">
                  <c:v>45094</c:v>
                </c:pt>
                <c:pt idx="3099">
                  <c:v>45095</c:v>
                </c:pt>
                <c:pt idx="3100">
                  <c:v>45096</c:v>
                </c:pt>
                <c:pt idx="3101">
                  <c:v>45097</c:v>
                </c:pt>
                <c:pt idx="3102">
                  <c:v>45098</c:v>
                </c:pt>
                <c:pt idx="3103">
                  <c:v>45099</c:v>
                </c:pt>
                <c:pt idx="3104">
                  <c:v>45100</c:v>
                </c:pt>
                <c:pt idx="3105">
                  <c:v>45101</c:v>
                </c:pt>
                <c:pt idx="3106">
                  <c:v>45102</c:v>
                </c:pt>
                <c:pt idx="3107">
                  <c:v>45103</c:v>
                </c:pt>
                <c:pt idx="3108">
                  <c:v>45104</c:v>
                </c:pt>
                <c:pt idx="3109">
                  <c:v>45105</c:v>
                </c:pt>
                <c:pt idx="3110">
                  <c:v>45106</c:v>
                </c:pt>
                <c:pt idx="3111">
                  <c:v>45107</c:v>
                </c:pt>
                <c:pt idx="3112">
                  <c:v>45108</c:v>
                </c:pt>
                <c:pt idx="3113">
                  <c:v>45109</c:v>
                </c:pt>
                <c:pt idx="3114">
                  <c:v>45110</c:v>
                </c:pt>
                <c:pt idx="3115">
                  <c:v>45111</c:v>
                </c:pt>
                <c:pt idx="3116">
                  <c:v>45112</c:v>
                </c:pt>
                <c:pt idx="3117">
                  <c:v>45113</c:v>
                </c:pt>
                <c:pt idx="3118">
                  <c:v>45114</c:v>
                </c:pt>
                <c:pt idx="3119">
                  <c:v>45115</c:v>
                </c:pt>
                <c:pt idx="3120">
                  <c:v>45116</c:v>
                </c:pt>
                <c:pt idx="3121">
                  <c:v>45117</c:v>
                </c:pt>
                <c:pt idx="3122">
                  <c:v>45118</c:v>
                </c:pt>
                <c:pt idx="3123">
                  <c:v>45119</c:v>
                </c:pt>
                <c:pt idx="3124">
                  <c:v>45120</c:v>
                </c:pt>
                <c:pt idx="3125">
                  <c:v>45121</c:v>
                </c:pt>
                <c:pt idx="3126">
                  <c:v>45122</c:v>
                </c:pt>
                <c:pt idx="3127">
                  <c:v>45123</c:v>
                </c:pt>
                <c:pt idx="3128">
                  <c:v>45124</c:v>
                </c:pt>
                <c:pt idx="3129">
                  <c:v>45125</c:v>
                </c:pt>
                <c:pt idx="3130">
                  <c:v>45126</c:v>
                </c:pt>
                <c:pt idx="3131">
                  <c:v>45127</c:v>
                </c:pt>
                <c:pt idx="3132">
                  <c:v>45128</c:v>
                </c:pt>
                <c:pt idx="3133">
                  <c:v>45129</c:v>
                </c:pt>
                <c:pt idx="3134">
                  <c:v>45130</c:v>
                </c:pt>
                <c:pt idx="3135">
                  <c:v>45131</c:v>
                </c:pt>
                <c:pt idx="3136">
                  <c:v>45132</c:v>
                </c:pt>
                <c:pt idx="3137">
                  <c:v>45133</c:v>
                </c:pt>
                <c:pt idx="3138">
                  <c:v>45134</c:v>
                </c:pt>
                <c:pt idx="3139">
                  <c:v>45135</c:v>
                </c:pt>
                <c:pt idx="3140">
                  <c:v>45136</c:v>
                </c:pt>
                <c:pt idx="3141">
                  <c:v>45137</c:v>
                </c:pt>
                <c:pt idx="3142">
                  <c:v>45138</c:v>
                </c:pt>
                <c:pt idx="3143">
                  <c:v>45139</c:v>
                </c:pt>
                <c:pt idx="3144">
                  <c:v>45140</c:v>
                </c:pt>
                <c:pt idx="3145">
                  <c:v>45141</c:v>
                </c:pt>
                <c:pt idx="3146">
                  <c:v>45142</c:v>
                </c:pt>
                <c:pt idx="3147">
                  <c:v>45143</c:v>
                </c:pt>
                <c:pt idx="3148">
                  <c:v>45144</c:v>
                </c:pt>
                <c:pt idx="3149">
                  <c:v>45145</c:v>
                </c:pt>
                <c:pt idx="3150">
                  <c:v>45146</c:v>
                </c:pt>
                <c:pt idx="3151">
                  <c:v>45147</c:v>
                </c:pt>
                <c:pt idx="3152">
                  <c:v>45148</c:v>
                </c:pt>
                <c:pt idx="3153">
                  <c:v>45149</c:v>
                </c:pt>
                <c:pt idx="3154">
                  <c:v>45150</c:v>
                </c:pt>
                <c:pt idx="3155">
                  <c:v>45151</c:v>
                </c:pt>
                <c:pt idx="3156">
                  <c:v>45152</c:v>
                </c:pt>
                <c:pt idx="3157">
                  <c:v>45153</c:v>
                </c:pt>
                <c:pt idx="3158">
                  <c:v>45154</c:v>
                </c:pt>
                <c:pt idx="3159">
                  <c:v>45155</c:v>
                </c:pt>
                <c:pt idx="3160">
                  <c:v>45156</c:v>
                </c:pt>
                <c:pt idx="3161">
                  <c:v>45157</c:v>
                </c:pt>
                <c:pt idx="3162">
                  <c:v>45158</c:v>
                </c:pt>
                <c:pt idx="3163">
                  <c:v>45159</c:v>
                </c:pt>
                <c:pt idx="3164">
                  <c:v>45160</c:v>
                </c:pt>
                <c:pt idx="3165">
                  <c:v>45161</c:v>
                </c:pt>
                <c:pt idx="3166">
                  <c:v>45162</c:v>
                </c:pt>
                <c:pt idx="3167">
                  <c:v>45163</c:v>
                </c:pt>
                <c:pt idx="3168">
                  <c:v>45164</c:v>
                </c:pt>
                <c:pt idx="3169">
                  <c:v>45165</c:v>
                </c:pt>
                <c:pt idx="3170">
                  <c:v>45166</c:v>
                </c:pt>
                <c:pt idx="3171">
                  <c:v>45167</c:v>
                </c:pt>
                <c:pt idx="3172">
                  <c:v>45168</c:v>
                </c:pt>
                <c:pt idx="3173">
                  <c:v>45169</c:v>
                </c:pt>
                <c:pt idx="3174">
                  <c:v>45170</c:v>
                </c:pt>
                <c:pt idx="3175">
                  <c:v>45171</c:v>
                </c:pt>
                <c:pt idx="3176">
                  <c:v>45172</c:v>
                </c:pt>
                <c:pt idx="3177">
                  <c:v>45173</c:v>
                </c:pt>
                <c:pt idx="3178">
                  <c:v>45174</c:v>
                </c:pt>
                <c:pt idx="3179">
                  <c:v>45175</c:v>
                </c:pt>
                <c:pt idx="3180">
                  <c:v>45176</c:v>
                </c:pt>
                <c:pt idx="3181">
                  <c:v>45177</c:v>
                </c:pt>
                <c:pt idx="3182">
                  <c:v>45178</c:v>
                </c:pt>
                <c:pt idx="3183">
                  <c:v>45179</c:v>
                </c:pt>
                <c:pt idx="3184">
                  <c:v>45180</c:v>
                </c:pt>
                <c:pt idx="3185">
                  <c:v>45181</c:v>
                </c:pt>
                <c:pt idx="3186">
                  <c:v>45182</c:v>
                </c:pt>
                <c:pt idx="3187">
                  <c:v>45183</c:v>
                </c:pt>
                <c:pt idx="3188">
                  <c:v>45184</c:v>
                </c:pt>
                <c:pt idx="3189">
                  <c:v>45185</c:v>
                </c:pt>
                <c:pt idx="3190">
                  <c:v>45186</c:v>
                </c:pt>
                <c:pt idx="3191">
                  <c:v>45187</c:v>
                </c:pt>
                <c:pt idx="3192">
                  <c:v>45188</c:v>
                </c:pt>
                <c:pt idx="3193">
                  <c:v>45189</c:v>
                </c:pt>
                <c:pt idx="3194">
                  <c:v>45190</c:v>
                </c:pt>
                <c:pt idx="3195">
                  <c:v>45191</c:v>
                </c:pt>
                <c:pt idx="3196">
                  <c:v>45192</c:v>
                </c:pt>
                <c:pt idx="3197">
                  <c:v>45193</c:v>
                </c:pt>
                <c:pt idx="3198">
                  <c:v>45194</c:v>
                </c:pt>
                <c:pt idx="3199">
                  <c:v>45195</c:v>
                </c:pt>
                <c:pt idx="3200">
                  <c:v>45196</c:v>
                </c:pt>
                <c:pt idx="3201">
                  <c:v>45197</c:v>
                </c:pt>
                <c:pt idx="3202">
                  <c:v>45198</c:v>
                </c:pt>
                <c:pt idx="3203">
                  <c:v>45199</c:v>
                </c:pt>
                <c:pt idx="3204">
                  <c:v>45200</c:v>
                </c:pt>
                <c:pt idx="3205">
                  <c:v>45201</c:v>
                </c:pt>
                <c:pt idx="3206">
                  <c:v>45202</c:v>
                </c:pt>
                <c:pt idx="3207">
                  <c:v>45203</c:v>
                </c:pt>
                <c:pt idx="3208">
                  <c:v>45204</c:v>
                </c:pt>
                <c:pt idx="3209">
                  <c:v>45205</c:v>
                </c:pt>
                <c:pt idx="3210">
                  <c:v>45206</c:v>
                </c:pt>
                <c:pt idx="3211">
                  <c:v>45207</c:v>
                </c:pt>
                <c:pt idx="3212">
                  <c:v>45208</c:v>
                </c:pt>
                <c:pt idx="3213">
                  <c:v>45209</c:v>
                </c:pt>
                <c:pt idx="3214">
                  <c:v>45210</c:v>
                </c:pt>
                <c:pt idx="3215">
                  <c:v>45211</c:v>
                </c:pt>
                <c:pt idx="3216">
                  <c:v>45212</c:v>
                </c:pt>
                <c:pt idx="3217">
                  <c:v>45213</c:v>
                </c:pt>
                <c:pt idx="3218">
                  <c:v>45214</c:v>
                </c:pt>
                <c:pt idx="3219">
                  <c:v>45215</c:v>
                </c:pt>
                <c:pt idx="3220">
                  <c:v>45216</c:v>
                </c:pt>
                <c:pt idx="3221">
                  <c:v>45217</c:v>
                </c:pt>
                <c:pt idx="3222">
                  <c:v>45218</c:v>
                </c:pt>
                <c:pt idx="3223">
                  <c:v>45219</c:v>
                </c:pt>
                <c:pt idx="3224">
                  <c:v>45220</c:v>
                </c:pt>
                <c:pt idx="3225">
                  <c:v>45221</c:v>
                </c:pt>
                <c:pt idx="3226">
                  <c:v>45222</c:v>
                </c:pt>
                <c:pt idx="3227">
                  <c:v>45223</c:v>
                </c:pt>
                <c:pt idx="3228">
                  <c:v>45224</c:v>
                </c:pt>
                <c:pt idx="3229">
                  <c:v>45225</c:v>
                </c:pt>
                <c:pt idx="3230">
                  <c:v>45226</c:v>
                </c:pt>
                <c:pt idx="3231">
                  <c:v>45227</c:v>
                </c:pt>
                <c:pt idx="3232">
                  <c:v>45228</c:v>
                </c:pt>
                <c:pt idx="3233">
                  <c:v>45229</c:v>
                </c:pt>
                <c:pt idx="3234">
                  <c:v>45230</c:v>
                </c:pt>
                <c:pt idx="3235">
                  <c:v>45231</c:v>
                </c:pt>
                <c:pt idx="3236">
                  <c:v>45232</c:v>
                </c:pt>
                <c:pt idx="3237">
                  <c:v>45233</c:v>
                </c:pt>
                <c:pt idx="3238">
                  <c:v>45234</c:v>
                </c:pt>
                <c:pt idx="3239">
                  <c:v>45235</c:v>
                </c:pt>
                <c:pt idx="3240">
                  <c:v>45236</c:v>
                </c:pt>
                <c:pt idx="3241">
                  <c:v>45237</c:v>
                </c:pt>
                <c:pt idx="3242">
                  <c:v>45238</c:v>
                </c:pt>
                <c:pt idx="3243">
                  <c:v>45239</c:v>
                </c:pt>
                <c:pt idx="3244">
                  <c:v>45240</c:v>
                </c:pt>
                <c:pt idx="3245">
                  <c:v>45241</c:v>
                </c:pt>
                <c:pt idx="3246">
                  <c:v>45242</c:v>
                </c:pt>
                <c:pt idx="3247">
                  <c:v>45243</c:v>
                </c:pt>
                <c:pt idx="3248">
                  <c:v>45244</c:v>
                </c:pt>
                <c:pt idx="3249">
                  <c:v>45245</c:v>
                </c:pt>
                <c:pt idx="3250">
                  <c:v>45246</c:v>
                </c:pt>
                <c:pt idx="3251">
                  <c:v>45247</c:v>
                </c:pt>
                <c:pt idx="3252">
                  <c:v>45248</c:v>
                </c:pt>
                <c:pt idx="3253">
                  <c:v>45249</c:v>
                </c:pt>
                <c:pt idx="3254">
                  <c:v>45250</c:v>
                </c:pt>
                <c:pt idx="3255">
                  <c:v>45251</c:v>
                </c:pt>
                <c:pt idx="3256">
                  <c:v>45252</c:v>
                </c:pt>
                <c:pt idx="3257">
                  <c:v>45253</c:v>
                </c:pt>
                <c:pt idx="3258">
                  <c:v>45254</c:v>
                </c:pt>
                <c:pt idx="3259">
                  <c:v>45255</c:v>
                </c:pt>
                <c:pt idx="3260">
                  <c:v>45256</c:v>
                </c:pt>
                <c:pt idx="3261">
                  <c:v>45257</c:v>
                </c:pt>
                <c:pt idx="3262">
                  <c:v>45258</c:v>
                </c:pt>
                <c:pt idx="3263">
                  <c:v>45259</c:v>
                </c:pt>
                <c:pt idx="3264">
                  <c:v>45260</c:v>
                </c:pt>
                <c:pt idx="3265">
                  <c:v>45261</c:v>
                </c:pt>
                <c:pt idx="3266">
                  <c:v>45262</c:v>
                </c:pt>
                <c:pt idx="3267">
                  <c:v>45263</c:v>
                </c:pt>
                <c:pt idx="3268">
                  <c:v>45264</c:v>
                </c:pt>
                <c:pt idx="3269">
                  <c:v>45265</c:v>
                </c:pt>
                <c:pt idx="3270">
                  <c:v>45266</c:v>
                </c:pt>
                <c:pt idx="3271">
                  <c:v>45267</c:v>
                </c:pt>
                <c:pt idx="3272">
                  <c:v>45268</c:v>
                </c:pt>
                <c:pt idx="3273">
                  <c:v>45269</c:v>
                </c:pt>
                <c:pt idx="3274">
                  <c:v>45270</c:v>
                </c:pt>
                <c:pt idx="3275">
                  <c:v>45271</c:v>
                </c:pt>
                <c:pt idx="3276">
                  <c:v>45272</c:v>
                </c:pt>
                <c:pt idx="3277">
                  <c:v>45273</c:v>
                </c:pt>
                <c:pt idx="3278">
                  <c:v>45274</c:v>
                </c:pt>
                <c:pt idx="3279">
                  <c:v>45275</c:v>
                </c:pt>
                <c:pt idx="3280">
                  <c:v>45276</c:v>
                </c:pt>
                <c:pt idx="3281">
                  <c:v>45277</c:v>
                </c:pt>
                <c:pt idx="3282">
                  <c:v>45278</c:v>
                </c:pt>
                <c:pt idx="3283">
                  <c:v>45279</c:v>
                </c:pt>
                <c:pt idx="3284">
                  <c:v>45280</c:v>
                </c:pt>
                <c:pt idx="3285">
                  <c:v>45281</c:v>
                </c:pt>
                <c:pt idx="3286">
                  <c:v>45282</c:v>
                </c:pt>
                <c:pt idx="3287">
                  <c:v>45283</c:v>
                </c:pt>
                <c:pt idx="3288">
                  <c:v>45284</c:v>
                </c:pt>
                <c:pt idx="3289">
                  <c:v>45285</c:v>
                </c:pt>
                <c:pt idx="3290">
                  <c:v>45286</c:v>
                </c:pt>
                <c:pt idx="3291">
                  <c:v>45287</c:v>
                </c:pt>
                <c:pt idx="3292">
                  <c:v>45288</c:v>
                </c:pt>
                <c:pt idx="3293">
                  <c:v>45289</c:v>
                </c:pt>
                <c:pt idx="3294">
                  <c:v>45290</c:v>
                </c:pt>
                <c:pt idx="3295">
                  <c:v>45291</c:v>
                </c:pt>
                <c:pt idx="3296">
                  <c:v>45292</c:v>
                </c:pt>
                <c:pt idx="3297">
                  <c:v>45293</c:v>
                </c:pt>
                <c:pt idx="3298">
                  <c:v>45294</c:v>
                </c:pt>
                <c:pt idx="3299">
                  <c:v>45295</c:v>
                </c:pt>
                <c:pt idx="3300">
                  <c:v>45296</c:v>
                </c:pt>
                <c:pt idx="3301">
                  <c:v>45297</c:v>
                </c:pt>
                <c:pt idx="3302">
                  <c:v>45298</c:v>
                </c:pt>
                <c:pt idx="3303">
                  <c:v>45299</c:v>
                </c:pt>
                <c:pt idx="3304">
                  <c:v>45300</c:v>
                </c:pt>
                <c:pt idx="3305">
                  <c:v>45301</c:v>
                </c:pt>
                <c:pt idx="3306">
                  <c:v>45302</c:v>
                </c:pt>
                <c:pt idx="3307">
                  <c:v>45303</c:v>
                </c:pt>
                <c:pt idx="3308">
                  <c:v>45304</c:v>
                </c:pt>
                <c:pt idx="3309">
                  <c:v>45305</c:v>
                </c:pt>
                <c:pt idx="3310">
                  <c:v>45306</c:v>
                </c:pt>
                <c:pt idx="3311">
                  <c:v>45307</c:v>
                </c:pt>
                <c:pt idx="3312">
                  <c:v>45308</c:v>
                </c:pt>
                <c:pt idx="3313">
                  <c:v>45309</c:v>
                </c:pt>
                <c:pt idx="3314">
                  <c:v>45310</c:v>
                </c:pt>
                <c:pt idx="3315">
                  <c:v>45311</c:v>
                </c:pt>
                <c:pt idx="3316">
                  <c:v>45312</c:v>
                </c:pt>
                <c:pt idx="3317">
                  <c:v>45313</c:v>
                </c:pt>
                <c:pt idx="3318">
                  <c:v>45314</c:v>
                </c:pt>
                <c:pt idx="3319">
                  <c:v>45315</c:v>
                </c:pt>
                <c:pt idx="3320">
                  <c:v>45316</c:v>
                </c:pt>
                <c:pt idx="3321">
                  <c:v>45317</c:v>
                </c:pt>
                <c:pt idx="3322">
                  <c:v>45318</c:v>
                </c:pt>
                <c:pt idx="3323">
                  <c:v>45319</c:v>
                </c:pt>
                <c:pt idx="3324">
                  <c:v>45320</c:v>
                </c:pt>
                <c:pt idx="3325">
                  <c:v>45321</c:v>
                </c:pt>
                <c:pt idx="3326">
                  <c:v>45322</c:v>
                </c:pt>
                <c:pt idx="3327">
                  <c:v>45323</c:v>
                </c:pt>
                <c:pt idx="3328">
                  <c:v>45324</c:v>
                </c:pt>
                <c:pt idx="3329">
                  <c:v>45325</c:v>
                </c:pt>
                <c:pt idx="3330">
                  <c:v>45326</c:v>
                </c:pt>
                <c:pt idx="3331">
                  <c:v>45327</c:v>
                </c:pt>
                <c:pt idx="3332">
                  <c:v>45328</c:v>
                </c:pt>
                <c:pt idx="3333">
                  <c:v>45329</c:v>
                </c:pt>
                <c:pt idx="3334">
                  <c:v>45330</c:v>
                </c:pt>
                <c:pt idx="3335">
                  <c:v>45331</c:v>
                </c:pt>
                <c:pt idx="3336">
                  <c:v>45332</c:v>
                </c:pt>
                <c:pt idx="3337">
                  <c:v>45333</c:v>
                </c:pt>
                <c:pt idx="3338">
                  <c:v>45334</c:v>
                </c:pt>
                <c:pt idx="3339">
                  <c:v>45335</c:v>
                </c:pt>
                <c:pt idx="3340">
                  <c:v>45336</c:v>
                </c:pt>
                <c:pt idx="3341">
                  <c:v>45337</c:v>
                </c:pt>
                <c:pt idx="3342">
                  <c:v>45338</c:v>
                </c:pt>
                <c:pt idx="3343">
                  <c:v>45339</c:v>
                </c:pt>
                <c:pt idx="3344">
                  <c:v>45340</c:v>
                </c:pt>
                <c:pt idx="3345">
                  <c:v>45341</c:v>
                </c:pt>
                <c:pt idx="3346">
                  <c:v>45342</c:v>
                </c:pt>
                <c:pt idx="3347">
                  <c:v>45343</c:v>
                </c:pt>
                <c:pt idx="3348">
                  <c:v>45344</c:v>
                </c:pt>
                <c:pt idx="3349">
                  <c:v>45345</c:v>
                </c:pt>
                <c:pt idx="3350">
                  <c:v>45346</c:v>
                </c:pt>
                <c:pt idx="3351">
                  <c:v>45347</c:v>
                </c:pt>
                <c:pt idx="3352">
                  <c:v>45348</c:v>
                </c:pt>
                <c:pt idx="3353">
                  <c:v>45349</c:v>
                </c:pt>
                <c:pt idx="3354">
                  <c:v>45350</c:v>
                </c:pt>
                <c:pt idx="3355">
                  <c:v>45351</c:v>
                </c:pt>
                <c:pt idx="3356">
                  <c:v>45352</c:v>
                </c:pt>
                <c:pt idx="3357">
                  <c:v>45353</c:v>
                </c:pt>
                <c:pt idx="3358">
                  <c:v>45354</c:v>
                </c:pt>
                <c:pt idx="3359">
                  <c:v>45355</c:v>
                </c:pt>
                <c:pt idx="3360">
                  <c:v>45356</c:v>
                </c:pt>
                <c:pt idx="3361">
                  <c:v>45357</c:v>
                </c:pt>
                <c:pt idx="3362">
                  <c:v>45358</c:v>
                </c:pt>
                <c:pt idx="3363">
                  <c:v>45359</c:v>
                </c:pt>
                <c:pt idx="3364">
                  <c:v>45360</c:v>
                </c:pt>
                <c:pt idx="3365">
                  <c:v>45361</c:v>
                </c:pt>
                <c:pt idx="3366">
                  <c:v>45362</c:v>
                </c:pt>
                <c:pt idx="3367">
                  <c:v>45363</c:v>
                </c:pt>
                <c:pt idx="3368">
                  <c:v>45364</c:v>
                </c:pt>
                <c:pt idx="3369">
                  <c:v>45365</c:v>
                </c:pt>
                <c:pt idx="3370">
                  <c:v>45366</c:v>
                </c:pt>
                <c:pt idx="3371">
                  <c:v>45367</c:v>
                </c:pt>
                <c:pt idx="3372">
                  <c:v>45368</c:v>
                </c:pt>
                <c:pt idx="3373">
                  <c:v>45369</c:v>
                </c:pt>
                <c:pt idx="3374">
                  <c:v>45370</c:v>
                </c:pt>
                <c:pt idx="3375">
                  <c:v>45371</c:v>
                </c:pt>
                <c:pt idx="3376">
                  <c:v>45372</c:v>
                </c:pt>
                <c:pt idx="3377">
                  <c:v>45373</c:v>
                </c:pt>
                <c:pt idx="3378">
                  <c:v>45374</c:v>
                </c:pt>
                <c:pt idx="3379">
                  <c:v>45375</c:v>
                </c:pt>
                <c:pt idx="3380">
                  <c:v>45376</c:v>
                </c:pt>
                <c:pt idx="3381">
                  <c:v>45377</c:v>
                </c:pt>
                <c:pt idx="3382">
                  <c:v>45378</c:v>
                </c:pt>
                <c:pt idx="3383">
                  <c:v>45379</c:v>
                </c:pt>
                <c:pt idx="3384">
                  <c:v>45380</c:v>
                </c:pt>
                <c:pt idx="3385">
                  <c:v>45381</c:v>
                </c:pt>
                <c:pt idx="3386">
                  <c:v>45382</c:v>
                </c:pt>
                <c:pt idx="3387">
                  <c:v>45383</c:v>
                </c:pt>
                <c:pt idx="3388">
                  <c:v>45384</c:v>
                </c:pt>
                <c:pt idx="3389">
                  <c:v>45385</c:v>
                </c:pt>
                <c:pt idx="3390">
                  <c:v>45386</c:v>
                </c:pt>
                <c:pt idx="3391">
                  <c:v>45387</c:v>
                </c:pt>
                <c:pt idx="3392">
                  <c:v>45388</c:v>
                </c:pt>
                <c:pt idx="3393">
                  <c:v>45389</c:v>
                </c:pt>
                <c:pt idx="3394">
                  <c:v>45390</c:v>
                </c:pt>
                <c:pt idx="3395">
                  <c:v>45391</c:v>
                </c:pt>
                <c:pt idx="3396">
                  <c:v>45392</c:v>
                </c:pt>
                <c:pt idx="3397">
                  <c:v>45393</c:v>
                </c:pt>
                <c:pt idx="3398">
                  <c:v>45394</c:v>
                </c:pt>
                <c:pt idx="3399">
                  <c:v>45395</c:v>
                </c:pt>
                <c:pt idx="3400">
                  <c:v>45396</c:v>
                </c:pt>
                <c:pt idx="3401">
                  <c:v>45397</c:v>
                </c:pt>
                <c:pt idx="3402">
                  <c:v>45398</c:v>
                </c:pt>
                <c:pt idx="3403">
                  <c:v>45399</c:v>
                </c:pt>
                <c:pt idx="3404">
                  <c:v>45400</c:v>
                </c:pt>
                <c:pt idx="3405">
                  <c:v>45401</c:v>
                </c:pt>
                <c:pt idx="3406">
                  <c:v>45402</c:v>
                </c:pt>
                <c:pt idx="3407">
                  <c:v>45403</c:v>
                </c:pt>
                <c:pt idx="3408">
                  <c:v>45404</c:v>
                </c:pt>
                <c:pt idx="3409">
                  <c:v>45405</c:v>
                </c:pt>
                <c:pt idx="3410">
                  <c:v>45406</c:v>
                </c:pt>
                <c:pt idx="3411">
                  <c:v>45407</c:v>
                </c:pt>
                <c:pt idx="3412">
                  <c:v>45408</c:v>
                </c:pt>
                <c:pt idx="3413">
                  <c:v>45409</c:v>
                </c:pt>
                <c:pt idx="3414">
                  <c:v>45410</c:v>
                </c:pt>
                <c:pt idx="3415">
                  <c:v>45411</c:v>
                </c:pt>
                <c:pt idx="3416">
                  <c:v>45412</c:v>
                </c:pt>
                <c:pt idx="3417">
                  <c:v>45413</c:v>
                </c:pt>
                <c:pt idx="3418">
                  <c:v>45414</c:v>
                </c:pt>
                <c:pt idx="3419">
                  <c:v>45415</c:v>
                </c:pt>
                <c:pt idx="3420">
                  <c:v>45416</c:v>
                </c:pt>
                <c:pt idx="3421">
                  <c:v>45417</c:v>
                </c:pt>
                <c:pt idx="3422">
                  <c:v>45418</c:v>
                </c:pt>
                <c:pt idx="3423">
                  <c:v>45419</c:v>
                </c:pt>
                <c:pt idx="3424">
                  <c:v>45420</c:v>
                </c:pt>
                <c:pt idx="3425">
                  <c:v>45421</c:v>
                </c:pt>
                <c:pt idx="3426">
                  <c:v>45422</c:v>
                </c:pt>
                <c:pt idx="3427">
                  <c:v>45423</c:v>
                </c:pt>
                <c:pt idx="3428">
                  <c:v>45424</c:v>
                </c:pt>
                <c:pt idx="3429">
                  <c:v>45425</c:v>
                </c:pt>
                <c:pt idx="3430">
                  <c:v>45426</c:v>
                </c:pt>
                <c:pt idx="3431">
                  <c:v>45427</c:v>
                </c:pt>
                <c:pt idx="3432">
                  <c:v>45428</c:v>
                </c:pt>
                <c:pt idx="3433">
                  <c:v>45429</c:v>
                </c:pt>
                <c:pt idx="3434">
                  <c:v>45430</c:v>
                </c:pt>
                <c:pt idx="3435">
                  <c:v>45431</c:v>
                </c:pt>
                <c:pt idx="3436">
                  <c:v>45432</c:v>
                </c:pt>
                <c:pt idx="3437">
                  <c:v>45433</c:v>
                </c:pt>
                <c:pt idx="3438">
                  <c:v>45434</c:v>
                </c:pt>
                <c:pt idx="3439">
                  <c:v>45435</c:v>
                </c:pt>
                <c:pt idx="3440">
                  <c:v>45436</c:v>
                </c:pt>
                <c:pt idx="3441">
                  <c:v>45437</c:v>
                </c:pt>
                <c:pt idx="3442">
                  <c:v>45438</c:v>
                </c:pt>
                <c:pt idx="3443">
                  <c:v>45439</c:v>
                </c:pt>
                <c:pt idx="3444">
                  <c:v>45440</c:v>
                </c:pt>
                <c:pt idx="3445">
                  <c:v>45441</c:v>
                </c:pt>
                <c:pt idx="3446">
                  <c:v>45442</c:v>
                </c:pt>
                <c:pt idx="3447">
                  <c:v>45443</c:v>
                </c:pt>
                <c:pt idx="3448">
                  <c:v>45444</c:v>
                </c:pt>
                <c:pt idx="3449">
                  <c:v>45445</c:v>
                </c:pt>
                <c:pt idx="3450">
                  <c:v>45446</c:v>
                </c:pt>
                <c:pt idx="3451">
                  <c:v>45447</c:v>
                </c:pt>
                <c:pt idx="3452">
                  <c:v>45448</c:v>
                </c:pt>
                <c:pt idx="3453">
                  <c:v>45449</c:v>
                </c:pt>
                <c:pt idx="3454">
                  <c:v>45450</c:v>
                </c:pt>
                <c:pt idx="3455">
                  <c:v>45451</c:v>
                </c:pt>
                <c:pt idx="3456">
                  <c:v>45452</c:v>
                </c:pt>
                <c:pt idx="3457">
                  <c:v>45453</c:v>
                </c:pt>
                <c:pt idx="3458">
                  <c:v>45454</c:v>
                </c:pt>
                <c:pt idx="3459">
                  <c:v>45455</c:v>
                </c:pt>
                <c:pt idx="3460">
                  <c:v>45456</c:v>
                </c:pt>
                <c:pt idx="3461">
                  <c:v>45457</c:v>
                </c:pt>
                <c:pt idx="3462">
                  <c:v>45458</c:v>
                </c:pt>
                <c:pt idx="3463">
                  <c:v>45459</c:v>
                </c:pt>
                <c:pt idx="3464">
                  <c:v>45460</c:v>
                </c:pt>
                <c:pt idx="3465">
                  <c:v>45461</c:v>
                </c:pt>
                <c:pt idx="3466">
                  <c:v>45462</c:v>
                </c:pt>
                <c:pt idx="3467">
                  <c:v>45463</c:v>
                </c:pt>
                <c:pt idx="3468">
                  <c:v>45464</c:v>
                </c:pt>
                <c:pt idx="3469">
                  <c:v>45465</c:v>
                </c:pt>
                <c:pt idx="3470">
                  <c:v>45466</c:v>
                </c:pt>
                <c:pt idx="3471">
                  <c:v>45467</c:v>
                </c:pt>
                <c:pt idx="3472">
                  <c:v>45468</c:v>
                </c:pt>
                <c:pt idx="3473">
                  <c:v>45469</c:v>
                </c:pt>
                <c:pt idx="3474">
                  <c:v>45470</c:v>
                </c:pt>
                <c:pt idx="3475">
                  <c:v>45471</c:v>
                </c:pt>
                <c:pt idx="3476">
                  <c:v>45472</c:v>
                </c:pt>
                <c:pt idx="3477">
                  <c:v>45473</c:v>
                </c:pt>
                <c:pt idx="3478">
                  <c:v>45474</c:v>
                </c:pt>
                <c:pt idx="3479">
                  <c:v>45475</c:v>
                </c:pt>
                <c:pt idx="3480">
                  <c:v>45476</c:v>
                </c:pt>
                <c:pt idx="3481">
                  <c:v>45477</c:v>
                </c:pt>
                <c:pt idx="3482">
                  <c:v>45478</c:v>
                </c:pt>
                <c:pt idx="3483">
                  <c:v>45479</c:v>
                </c:pt>
                <c:pt idx="3484">
                  <c:v>45480</c:v>
                </c:pt>
                <c:pt idx="3485">
                  <c:v>45481</c:v>
                </c:pt>
                <c:pt idx="3486">
                  <c:v>45482</c:v>
                </c:pt>
                <c:pt idx="3487">
                  <c:v>45483</c:v>
                </c:pt>
                <c:pt idx="3488">
                  <c:v>45484</c:v>
                </c:pt>
                <c:pt idx="3489">
                  <c:v>45485</c:v>
                </c:pt>
                <c:pt idx="3490">
                  <c:v>45486</c:v>
                </c:pt>
                <c:pt idx="3491">
                  <c:v>45487</c:v>
                </c:pt>
                <c:pt idx="3492">
                  <c:v>45488</c:v>
                </c:pt>
                <c:pt idx="3493">
                  <c:v>45489</c:v>
                </c:pt>
                <c:pt idx="3494">
                  <c:v>45490</c:v>
                </c:pt>
                <c:pt idx="3495">
                  <c:v>45491</c:v>
                </c:pt>
                <c:pt idx="3496">
                  <c:v>45492</c:v>
                </c:pt>
                <c:pt idx="3497">
                  <c:v>45493</c:v>
                </c:pt>
                <c:pt idx="3498">
                  <c:v>45494</c:v>
                </c:pt>
                <c:pt idx="3499">
                  <c:v>45495</c:v>
                </c:pt>
                <c:pt idx="3500">
                  <c:v>45496</c:v>
                </c:pt>
                <c:pt idx="3501">
                  <c:v>45497</c:v>
                </c:pt>
                <c:pt idx="3502">
                  <c:v>45498</c:v>
                </c:pt>
                <c:pt idx="3503">
                  <c:v>45499</c:v>
                </c:pt>
                <c:pt idx="3504">
                  <c:v>45500</c:v>
                </c:pt>
                <c:pt idx="3505">
                  <c:v>45501</c:v>
                </c:pt>
                <c:pt idx="3506">
                  <c:v>45502</c:v>
                </c:pt>
                <c:pt idx="3507">
                  <c:v>45503</c:v>
                </c:pt>
                <c:pt idx="3508">
                  <c:v>45504</c:v>
                </c:pt>
                <c:pt idx="3509">
                  <c:v>45505</c:v>
                </c:pt>
                <c:pt idx="3510">
                  <c:v>45506</c:v>
                </c:pt>
                <c:pt idx="3511">
                  <c:v>45507</c:v>
                </c:pt>
                <c:pt idx="3512">
                  <c:v>45508</c:v>
                </c:pt>
                <c:pt idx="3513">
                  <c:v>45509</c:v>
                </c:pt>
                <c:pt idx="3514">
                  <c:v>45510</c:v>
                </c:pt>
                <c:pt idx="3515">
                  <c:v>45511</c:v>
                </c:pt>
                <c:pt idx="3516">
                  <c:v>45512</c:v>
                </c:pt>
                <c:pt idx="3517">
                  <c:v>45513</c:v>
                </c:pt>
                <c:pt idx="3518">
                  <c:v>45514</c:v>
                </c:pt>
                <c:pt idx="3519">
                  <c:v>45515</c:v>
                </c:pt>
                <c:pt idx="3520">
                  <c:v>45516</c:v>
                </c:pt>
                <c:pt idx="3521">
                  <c:v>45517</c:v>
                </c:pt>
                <c:pt idx="3522">
                  <c:v>45518</c:v>
                </c:pt>
                <c:pt idx="3523">
                  <c:v>45519</c:v>
                </c:pt>
                <c:pt idx="3524">
                  <c:v>45520</c:v>
                </c:pt>
                <c:pt idx="3525">
                  <c:v>45521</c:v>
                </c:pt>
                <c:pt idx="3526">
                  <c:v>45522</c:v>
                </c:pt>
                <c:pt idx="3527">
                  <c:v>45523</c:v>
                </c:pt>
                <c:pt idx="3528">
                  <c:v>45524</c:v>
                </c:pt>
                <c:pt idx="3529">
                  <c:v>45525</c:v>
                </c:pt>
                <c:pt idx="3530">
                  <c:v>45526</c:v>
                </c:pt>
                <c:pt idx="3531">
                  <c:v>45527</c:v>
                </c:pt>
                <c:pt idx="3532">
                  <c:v>45528</c:v>
                </c:pt>
                <c:pt idx="3533">
                  <c:v>45529</c:v>
                </c:pt>
                <c:pt idx="3534">
                  <c:v>45530</c:v>
                </c:pt>
                <c:pt idx="3535">
                  <c:v>45531</c:v>
                </c:pt>
                <c:pt idx="3536">
                  <c:v>45532</c:v>
                </c:pt>
                <c:pt idx="3537">
                  <c:v>45533</c:v>
                </c:pt>
                <c:pt idx="3538">
                  <c:v>45534</c:v>
                </c:pt>
                <c:pt idx="3539">
                  <c:v>45535</c:v>
                </c:pt>
                <c:pt idx="3540">
                  <c:v>45536</c:v>
                </c:pt>
                <c:pt idx="3541">
                  <c:v>45537</c:v>
                </c:pt>
                <c:pt idx="3542">
                  <c:v>45538</c:v>
                </c:pt>
                <c:pt idx="3543">
                  <c:v>45539</c:v>
                </c:pt>
                <c:pt idx="3544">
                  <c:v>45540</c:v>
                </c:pt>
                <c:pt idx="3545">
                  <c:v>45541</c:v>
                </c:pt>
                <c:pt idx="3546">
                  <c:v>45542</c:v>
                </c:pt>
                <c:pt idx="3547">
                  <c:v>45543</c:v>
                </c:pt>
                <c:pt idx="3548">
                  <c:v>45544</c:v>
                </c:pt>
                <c:pt idx="3549">
                  <c:v>45545</c:v>
                </c:pt>
                <c:pt idx="3550">
                  <c:v>45546</c:v>
                </c:pt>
                <c:pt idx="3551">
                  <c:v>45547</c:v>
                </c:pt>
                <c:pt idx="3552">
                  <c:v>45548</c:v>
                </c:pt>
                <c:pt idx="3553">
                  <c:v>45549</c:v>
                </c:pt>
                <c:pt idx="3554">
                  <c:v>45550</c:v>
                </c:pt>
                <c:pt idx="3555">
                  <c:v>45551</c:v>
                </c:pt>
                <c:pt idx="3556">
                  <c:v>45552</c:v>
                </c:pt>
                <c:pt idx="3557">
                  <c:v>45553</c:v>
                </c:pt>
                <c:pt idx="3558">
                  <c:v>45554</c:v>
                </c:pt>
                <c:pt idx="3559">
                  <c:v>45555</c:v>
                </c:pt>
                <c:pt idx="3560">
                  <c:v>45556</c:v>
                </c:pt>
                <c:pt idx="3561">
                  <c:v>45557</c:v>
                </c:pt>
                <c:pt idx="3562">
                  <c:v>45558</c:v>
                </c:pt>
                <c:pt idx="3563">
                  <c:v>45559</c:v>
                </c:pt>
                <c:pt idx="3564">
                  <c:v>45560</c:v>
                </c:pt>
                <c:pt idx="3565">
                  <c:v>45561</c:v>
                </c:pt>
                <c:pt idx="3566">
                  <c:v>45562</c:v>
                </c:pt>
                <c:pt idx="3567">
                  <c:v>45563</c:v>
                </c:pt>
                <c:pt idx="3568">
                  <c:v>45564</c:v>
                </c:pt>
                <c:pt idx="3569">
                  <c:v>45565</c:v>
                </c:pt>
                <c:pt idx="3570">
                  <c:v>45566</c:v>
                </c:pt>
                <c:pt idx="3571">
                  <c:v>45567</c:v>
                </c:pt>
                <c:pt idx="3572">
                  <c:v>45568</c:v>
                </c:pt>
                <c:pt idx="3573">
                  <c:v>45569</c:v>
                </c:pt>
                <c:pt idx="3574">
                  <c:v>45570</c:v>
                </c:pt>
                <c:pt idx="3575">
                  <c:v>45571</c:v>
                </c:pt>
                <c:pt idx="3576">
                  <c:v>45572</c:v>
                </c:pt>
                <c:pt idx="3577">
                  <c:v>45573</c:v>
                </c:pt>
                <c:pt idx="3578">
                  <c:v>45574</c:v>
                </c:pt>
                <c:pt idx="3579">
                  <c:v>45575</c:v>
                </c:pt>
                <c:pt idx="3580">
                  <c:v>45576</c:v>
                </c:pt>
                <c:pt idx="3581">
                  <c:v>45577</c:v>
                </c:pt>
              </c:numCache>
            </c:numRef>
          </c:cat>
          <c:val>
            <c:numRef>
              <c:f>'VaR and ES Comparison'!$E$27:$E$4186</c:f>
              <c:numCache>
                <c:formatCode>[$$-45C]#,##0</c:formatCode>
                <c:ptCount val="4160"/>
                <c:pt idx="9">
                  <c:v>741.13262329603845</c:v>
                </c:pt>
                <c:pt idx="10">
                  <c:v>741.47169505649117</c:v>
                </c:pt>
                <c:pt idx="11">
                  <c:v>809.86856566946369</c:v>
                </c:pt>
                <c:pt idx="12">
                  <c:v>803.59205528432153</c:v>
                </c:pt>
                <c:pt idx="13">
                  <c:v>881.18573289449694</c:v>
                </c:pt>
                <c:pt idx="14">
                  <c:v>882.1468217576288</c:v>
                </c:pt>
                <c:pt idx="15">
                  <c:v>876.2486103698925</c:v>
                </c:pt>
                <c:pt idx="16">
                  <c:v>860.58852834793777</c:v>
                </c:pt>
                <c:pt idx="17">
                  <c:v>860.51246104221389</c:v>
                </c:pt>
                <c:pt idx="18">
                  <c:v>859.06287225244671</c:v>
                </c:pt>
                <c:pt idx="19">
                  <c:v>851.65214357767752</c:v>
                </c:pt>
                <c:pt idx="20">
                  <c:v>819.45512594648176</c:v>
                </c:pt>
                <c:pt idx="21">
                  <c:v>935.15358398794444</c:v>
                </c:pt>
                <c:pt idx="22">
                  <c:v>989.88017406469476</c:v>
                </c:pt>
                <c:pt idx="23">
                  <c:v>1696.3229657084128</c:v>
                </c:pt>
                <c:pt idx="24">
                  <c:v>1678.3256763818927</c:v>
                </c:pt>
                <c:pt idx="25">
                  <c:v>1626.5516712602764</c:v>
                </c:pt>
                <c:pt idx="26">
                  <c:v>1737.0444012665655</c:v>
                </c:pt>
                <c:pt idx="27">
                  <c:v>1778.0547960054935</c:v>
                </c:pt>
                <c:pt idx="28">
                  <c:v>1730.4635481359057</c:v>
                </c:pt>
                <c:pt idx="29">
                  <c:v>1907.2937820830152</c:v>
                </c:pt>
                <c:pt idx="30">
                  <c:v>1944.2220303843296</c:v>
                </c:pt>
                <c:pt idx="31">
                  <c:v>1936.2291151636991</c:v>
                </c:pt>
                <c:pt idx="32">
                  <c:v>2104.5234731973997</c:v>
                </c:pt>
                <c:pt idx="33">
                  <c:v>2128.4939153029995</c:v>
                </c:pt>
                <c:pt idx="34">
                  <c:v>2288.0426296437436</c:v>
                </c:pt>
                <c:pt idx="35">
                  <c:v>2228.3576666458735</c:v>
                </c:pt>
                <c:pt idx="36">
                  <c:v>2042.5042626613836</c:v>
                </c:pt>
                <c:pt idx="37">
                  <c:v>2022.573053150737</c:v>
                </c:pt>
                <c:pt idx="38">
                  <c:v>1997.5699888454033</c:v>
                </c:pt>
                <c:pt idx="39">
                  <c:v>1884.2801880521447</c:v>
                </c:pt>
                <c:pt idx="40">
                  <c:v>1856.9793714300522</c:v>
                </c:pt>
                <c:pt idx="41">
                  <c:v>2111.8767391615183</c:v>
                </c:pt>
                <c:pt idx="42">
                  <c:v>2020.5939263383377</c:v>
                </c:pt>
                <c:pt idx="43">
                  <c:v>2017.5222587884452</c:v>
                </c:pt>
                <c:pt idx="44">
                  <c:v>1933.7797939765387</c:v>
                </c:pt>
                <c:pt idx="45">
                  <c:v>1957.8996157168494</c:v>
                </c:pt>
                <c:pt idx="46">
                  <c:v>1989.90200233378</c:v>
                </c:pt>
                <c:pt idx="47">
                  <c:v>1943.5912139606398</c:v>
                </c:pt>
                <c:pt idx="48">
                  <c:v>1914.1163299696523</c:v>
                </c:pt>
                <c:pt idx="49">
                  <c:v>1916.1399271292196</c:v>
                </c:pt>
                <c:pt idx="50">
                  <c:v>1900.3375966098056</c:v>
                </c:pt>
                <c:pt idx="51">
                  <c:v>1930.5947950880288</c:v>
                </c:pt>
                <c:pt idx="52">
                  <c:v>2074.2643486879952</c:v>
                </c:pt>
                <c:pt idx="53">
                  <c:v>2294.0230130623127</c:v>
                </c:pt>
                <c:pt idx="54">
                  <c:v>2112.8321639972214</c:v>
                </c:pt>
                <c:pt idx="55">
                  <c:v>2001.9412134758129</c:v>
                </c:pt>
                <c:pt idx="56">
                  <c:v>1696.9189659090555</c:v>
                </c:pt>
                <c:pt idx="57">
                  <c:v>1164.4250719333404</c:v>
                </c:pt>
                <c:pt idx="58">
                  <c:v>1200.8200013060434</c:v>
                </c:pt>
                <c:pt idx="59">
                  <c:v>1207.0004770865842</c:v>
                </c:pt>
                <c:pt idx="60">
                  <c:v>1186.5045681348101</c:v>
                </c:pt>
                <c:pt idx="61">
                  <c:v>1152.1351083582952</c:v>
                </c:pt>
                <c:pt idx="62">
                  <c:v>1155.9082153780537</c:v>
                </c:pt>
                <c:pt idx="63">
                  <c:v>1110.0302112422169</c:v>
                </c:pt>
                <c:pt idx="64">
                  <c:v>1100.4761371825884</c:v>
                </c:pt>
                <c:pt idx="65">
                  <c:v>1094.8406480314559</c:v>
                </c:pt>
                <c:pt idx="66">
                  <c:v>1166.1698992493027</c:v>
                </c:pt>
                <c:pt idx="67">
                  <c:v>1164.743867498624</c:v>
                </c:pt>
                <c:pt idx="68">
                  <c:v>1142.1727619198452</c:v>
                </c:pt>
                <c:pt idx="69">
                  <c:v>1263.9327071649441</c:v>
                </c:pt>
                <c:pt idx="70">
                  <c:v>1178.9951576534961</c:v>
                </c:pt>
                <c:pt idx="71">
                  <c:v>1153.3640758818356</c:v>
                </c:pt>
                <c:pt idx="72">
                  <c:v>1169.1283088576445</c:v>
                </c:pt>
                <c:pt idx="73">
                  <c:v>1118.5976319637948</c:v>
                </c:pt>
                <c:pt idx="74">
                  <c:v>1122.8847227496685</c:v>
                </c:pt>
                <c:pt idx="75">
                  <c:v>1007.4281576956159</c:v>
                </c:pt>
                <c:pt idx="76">
                  <c:v>1037.7281241028718</c:v>
                </c:pt>
                <c:pt idx="77">
                  <c:v>1048.5440582502551</c:v>
                </c:pt>
                <c:pt idx="78">
                  <c:v>1030.9313750130455</c:v>
                </c:pt>
                <c:pt idx="79">
                  <c:v>1029.1139751469118</c:v>
                </c:pt>
                <c:pt idx="80">
                  <c:v>1012.5765352221945</c:v>
                </c:pt>
                <c:pt idx="81">
                  <c:v>999.94014557195703</c:v>
                </c:pt>
                <c:pt idx="82">
                  <c:v>1006.4968069398627</c:v>
                </c:pt>
                <c:pt idx="83">
                  <c:v>1017.5174617603526</c:v>
                </c:pt>
                <c:pt idx="84">
                  <c:v>1004.4397158504306</c:v>
                </c:pt>
                <c:pt idx="85">
                  <c:v>1019.2354282742264</c:v>
                </c:pt>
                <c:pt idx="86">
                  <c:v>1001.8192965947837</c:v>
                </c:pt>
                <c:pt idx="87">
                  <c:v>919.03374308690695</c:v>
                </c:pt>
                <c:pt idx="88">
                  <c:v>802.0409400884954</c:v>
                </c:pt>
                <c:pt idx="89">
                  <c:v>845.65086877303088</c:v>
                </c:pt>
                <c:pt idx="90">
                  <c:v>824.68974965686789</c:v>
                </c:pt>
                <c:pt idx="91">
                  <c:v>811.92349912232135</c:v>
                </c:pt>
                <c:pt idx="92">
                  <c:v>805.38765862606101</c:v>
                </c:pt>
                <c:pt idx="93">
                  <c:v>809.57345342710983</c:v>
                </c:pt>
                <c:pt idx="94">
                  <c:v>805.56613786334515</c:v>
                </c:pt>
                <c:pt idx="95">
                  <c:v>803.67007053511509</c:v>
                </c:pt>
                <c:pt idx="96">
                  <c:v>791.07374037579393</c:v>
                </c:pt>
                <c:pt idx="97">
                  <c:v>814.42989847864476</c:v>
                </c:pt>
                <c:pt idx="98">
                  <c:v>804.49349925636636</c:v>
                </c:pt>
                <c:pt idx="99">
                  <c:v>811.06148950366003</c:v>
                </c:pt>
                <c:pt idx="100">
                  <c:v>787.54721308145611</c:v>
                </c:pt>
                <c:pt idx="101">
                  <c:v>789.54737093175675</c:v>
                </c:pt>
                <c:pt idx="102">
                  <c:v>787.04504708843365</c:v>
                </c:pt>
                <c:pt idx="103">
                  <c:v>750.44751010444929</c:v>
                </c:pt>
                <c:pt idx="104">
                  <c:v>735.22013601159824</c:v>
                </c:pt>
                <c:pt idx="105">
                  <c:v>717.97570511102413</c:v>
                </c:pt>
                <c:pt idx="106">
                  <c:v>704.73890563335567</c:v>
                </c:pt>
                <c:pt idx="107">
                  <c:v>703.11498614833738</c:v>
                </c:pt>
                <c:pt idx="108">
                  <c:v>689.0875656391562</c:v>
                </c:pt>
                <c:pt idx="109">
                  <c:v>699.43751086582472</c:v>
                </c:pt>
                <c:pt idx="110">
                  <c:v>666.19767632324545</c:v>
                </c:pt>
                <c:pt idx="111">
                  <c:v>655.32410593047723</c:v>
                </c:pt>
                <c:pt idx="112">
                  <c:v>634.35804004160627</c:v>
                </c:pt>
                <c:pt idx="113">
                  <c:v>659.97429455824897</c:v>
                </c:pt>
                <c:pt idx="114">
                  <c:v>681.02675846649493</c:v>
                </c:pt>
                <c:pt idx="115">
                  <c:v>667.94108285700895</c:v>
                </c:pt>
                <c:pt idx="116">
                  <c:v>669.05611823715674</c:v>
                </c:pt>
                <c:pt idx="117">
                  <c:v>664.71180282925252</c:v>
                </c:pt>
                <c:pt idx="118">
                  <c:v>668.50823481349187</c:v>
                </c:pt>
                <c:pt idx="119">
                  <c:v>623.11600735638069</c:v>
                </c:pt>
                <c:pt idx="120">
                  <c:v>614.06500780868248</c:v>
                </c:pt>
                <c:pt idx="121">
                  <c:v>621.6060622301593</c:v>
                </c:pt>
                <c:pt idx="122">
                  <c:v>613.17331286384717</c:v>
                </c:pt>
                <c:pt idx="123">
                  <c:v>581.76496327255745</c:v>
                </c:pt>
                <c:pt idx="124">
                  <c:v>571.65465433638087</c:v>
                </c:pt>
                <c:pt idx="125">
                  <c:v>540.67329684976744</c:v>
                </c:pt>
                <c:pt idx="126">
                  <c:v>538.11768012172433</c:v>
                </c:pt>
                <c:pt idx="127">
                  <c:v>537.88699951975855</c:v>
                </c:pt>
                <c:pt idx="128">
                  <c:v>595.77838007241689</c:v>
                </c:pt>
                <c:pt idx="129">
                  <c:v>584.16625254642634</c:v>
                </c:pt>
                <c:pt idx="130">
                  <c:v>568.50529824746275</c:v>
                </c:pt>
                <c:pt idx="131">
                  <c:v>581.24144615313298</c:v>
                </c:pt>
                <c:pt idx="132">
                  <c:v>575.37594000792092</c:v>
                </c:pt>
                <c:pt idx="133">
                  <c:v>568.56611261124851</c:v>
                </c:pt>
                <c:pt idx="134">
                  <c:v>547.77438055681966</c:v>
                </c:pt>
                <c:pt idx="135">
                  <c:v>580.61712537658946</c:v>
                </c:pt>
                <c:pt idx="136">
                  <c:v>608.22461358361591</c:v>
                </c:pt>
                <c:pt idx="137">
                  <c:v>591.35369590273865</c:v>
                </c:pt>
                <c:pt idx="138">
                  <c:v>582.6485826297818</c:v>
                </c:pt>
                <c:pt idx="139">
                  <c:v>582.26366315644486</c:v>
                </c:pt>
                <c:pt idx="140">
                  <c:v>564.56599853379703</c:v>
                </c:pt>
                <c:pt idx="141">
                  <c:v>559.24495643891328</c:v>
                </c:pt>
                <c:pt idx="142">
                  <c:v>538.8045239935841</c:v>
                </c:pt>
                <c:pt idx="143">
                  <c:v>537.37432135661368</c:v>
                </c:pt>
                <c:pt idx="144">
                  <c:v>534.2956091014189</c:v>
                </c:pt>
                <c:pt idx="145">
                  <c:v>478.08480753850444</c:v>
                </c:pt>
                <c:pt idx="146">
                  <c:v>458.99393487231663</c:v>
                </c:pt>
                <c:pt idx="147">
                  <c:v>449.62317969221641</c:v>
                </c:pt>
                <c:pt idx="148">
                  <c:v>441.84467623199566</c:v>
                </c:pt>
                <c:pt idx="149">
                  <c:v>431.7651483357198</c:v>
                </c:pt>
                <c:pt idx="150">
                  <c:v>441.22079458211499</c:v>
                </c:pt>
                <c:pt idx="151">
                  <c:v>439.76524459481431</c:v>
                </c:pt>
                <c:pt idx="152">
                  <c:v>443.97531948288281</c:v>
                </c:pt>
                <c:pt idx="153">
                  <c:v>404.26946348336185</c:v>
                </c:pt>
                <c:pt idx="154">
                  <c:v>405.08583398637842</c:v>
                </c:pt>
                <c:pt idx="155">
                  <c:v>402.27378405828006</c:v>
                </c:pt>
                <c:pt idx="156">
                  <c:v>397.68207128322263</c:v>
                </c:pt>
                <c:pt idx="157">
                  <c:v>386.64815708506109</c:v>
                </c:pt>
                <c:pt idx="158">
                  <c:v>365.30595529812854</c:v>
                </c:pt>
                <c:pt idx="159">
                  <c:v>346.27892299264403</c:v>
                </c:pt>
                <c:pt idx="160">
                  <c:v>350.53692856396697</c:v>
                </c:pt>
                <c:pt idx="161">
                  <c:v>352.76572108403985</c:v>
                </c:pt>
                <c:pt idx="162">
                  <c:v>302.22850174626836</c:v>
                </c:pt>
                <c:pt idx="163">
                  <c:v>295.94163751694634</c:v>
                </c:pt>
                <c:pt idx="164">
                  <c:v>299.38183358582717</c:v>
                </c:pt>
                <c:pt idx="165">
                  <c:v>283.70932651518723</c:v>
                </c:pt>
                <c:pt idx="166">
                  <c:v>282.1428125462686</c:v>
                </c:pt>
                <c:pt idx="167">
                  <c:v>300.59065321836334</c:v>
                </c:pt>
                <c:pt idx="168">
                  <c:v>293.34401355740715</c:v>
                </c:pt>
                <c:pt idx="169">
                  <c:v>264.53298429154819</c:v>
                </c:pt>
                <c:pt idx="170">
                  <c:v>242.88096687121384</c:v>
                </c:pt>
                <c:pt idx="171">
                  <c:v>243.0219038212455</c:v>
                </c:pt>
                <c:pt idx="172">
                  <c:v>245.62565066314687</c:v>
                </c:pt>
                <c:pt idx="173">
                  <c:v>246.02680062063533</c:v>
                </c:pt>
                <c:pt idx="174">
                  <c:v>258.59685829352168</c:v>
                </c:pt>
                <c:pt idx="175">
                  <c:v>351.53370003141373</c:v>
                </c:pt>
                <c:pt idx="176">
                  <c:v>352.04743884017921</c:v>
                </c:pt>
                <c:pt idx="177">
                  <c:v>357.1095287012547</c:v>
                </c:pt>
                <c:pt idx="178">
                  <c:v>359.32507402825848</c:v>
                </c:pt>
                <c:pt idx="179">
                  <c:v>361.6177566955057</c:v>
                </c:pt>
                <c:pt idx="180">
                  <c:v>352.95176853728952</c:v>
                </c:pt>
                <c:pt idx="181">
                  <c:v>362.73859581823262</c:v>
                </c:pt>
                <c:pt idx="182">
                  <c:v>362.27935969813666</c:v>
                </c:pt>
                <c:pt idx="183">
                  <c:v>361.44200450560186</c:v>
                </c:pt>
                <c:pt idx="184">
                  <c:v>358.04102115287827</c:v>
                </c:pt>
                <c:pt idx="185">
                  <c:v>360.29432237943246</c:v>
                </c:pt>
                <c:pt idx="186">
                  <c:v>396.35427117450786</c:v>
                </c:pt>
                <c:pt idx="187">
                  <c:v>386.51924460740037</c:v>
                </c:pt>
                <c:pt idx="188">
                  <c:v>417.63808412062019</c:v>
                </c:pt>
                <c:pt idx="189">
                  <c:v>447.42984766715023</c:v>
                </c:pt>
                <c:pt idx="190">
                  <c:v>455.88468166164654</c:v>
                </c:pt>
                <c:pt idx="191">
                  <c:v>454.31930949566527</c:v>
                </c:pt>
                <c:pt idx="192">
                  <c:v>447.97778536169346</c:v>
                </c:pt>
                <c:pt idx="193">
                  <c:v>455.93957170367094</c:v>
                </c:pt>
                <c:pt idx="194">
                  <c:v>477.72446478961814</c:v>
                </c:pt>
                <c:pt idx="195">
                  <c:v>478.02579848413575</c:v>
                </c:pt>
                <c:pt idx="196">
                  <c:v>478.94859230028538</c:v>
                </c:pt>
                <c:pt idx="197">
                  <c:v>478.4723866605824</c:v>
                </c:pt>
                <c:pt idx="198">
                  <c:v>479.1079225546008</c:v>
                </c:pt>
                <c:pt idx="199">
                  <c:v>582.54615550747508</c:v>
                </c:pt>
                <c:pt idx="200">
                  <c:v>591.59632405749051</c:v>
                </c:pt>
                <c:pt idx="201">
                  <c:v>688.93075182835616</c:v>
                </c:pt>
                <c:pt idx="202">
                  <c:v>734.79085134737591</c:v>
                </c:pt>
                <c:pt idx="203">
                  <c:v>728.05726375541906</c:v>
                </c:pt>
                <c:pt idx="204">
                  <c:v>726.11589530920617</c:v>
                </c:pt>
                <c:pt idx="205">
                  <c:v>725.76533938075511</c:v>
                </c:pt>
                <c:pt idx="206">
                  <c:v>731.4996304066342</c:v>
                </c:pt>
                <c:pt idx="207">
                  <c:v>727.96246683527454</c:v>
                </c:pt>
                <c:pt idx="208">
                  <c:v>723.62879969823973</c:v>
                </c:pt>
                <c:pt idx="209">
                  <c:v>687.11232368285914</c:v>
                </c:pt>
                <c:pt idx="210">
                  <c:v>680.94524610736141</c:v>
                </c:pt>
                <c:pt idx="211">
                  <c:v>683.98687729389178</c:v>
                </c:pt>
                <c:pt idx="212">
                  <c:v>673.08622144913181</c:v>
                </c:pt>
                <c:pt idx="213">
                  <c:v>739.43664682753979</c:v>
                </c:pt>
                <c:pt idx="214">
                  <c:v>736.80624327134592</c:v>
                </c:pt>
                <c:pt idx="215">
                  <c:v>744.76795927840737</c:v>
                </c:pt>
                <c:pt idx="216">
                  <c:v>741.90509905894135</c:v>
                </c:pt>
                <c:pt idx="217">
                  <c:v>735.48309762117754</c:v>
                </c:pt>
                <c:pt idx="218">
                  <c:v>732.21304634328283</c:v>
                </c:pt>
                <c:pt idx="219">
                  <c:v>729.94185767638589</c:v>
                </c:pt>
                <c:pt idx="220">
                  <c:v>712.16152012011037</c:v>
                </c:pt>
                <c:pt idx="221">
                  <c:v>704.99691608892124</c:v>
                </c:pt>
                <c:pt idx="222">
                  <c:v>694.38539791268568</c:v>
                </c:pt>
                <c:pt idx="223">
                  <c:v>683.76060383515437</c:v>
                </c:pt>
                <c:pt idx="224">
                  <c:v>672.61955746290323</c:v>
                </c:pt>
                <c:pt idx="225">
                  <c:v>666.37445472280251</c:v>
                </c:pt>
                <c:pt idx="226">
                  <c:v>666.52719359213006</c:v>
                </c:pt>
                <c:pt idx="227">
                  <c:v>657.77993778307405</c:v>
                </c:pt>
                <c:pt idx="228">
                  <c:v>661.16629218211256</c:v>
                </c:pt>
                <c:pt idx="229">
                  <c:v>673.61580943610363</c:v>
                </c:pt>
                <c:pt idx="230">
                  <c:v>668.8345437732645</c:v>
                </c:pt>
                <c:pt idx="231">
                  <c:v>688.31146694057873</c:v>
                </c:pt>
                <c:pt idx="232">
                  <c:v>685.0553644560465</c:v>
                </c:pt>
                <c:pt idx="233">
                  <c:v>609.1053514248174</c:v>
                </c:pt>
                <c:pt idx="234">
                  <c:v>604.15782397721932</c:v>
                </c:pt>
                <c:pt idx="235">
                  <c:v>513.58251610317973</c:v>
                </c:pt>
                <c:pt idx="236">
                  <c:v>444.58469863571077</c:v>
                </c:pt>
                <c:pt idx="237">
                  <c:v>443.84793364162681</c:v>
                </c:pt>
                <c:pt idx="238">
                  <c:v>455.50031472846103</c:v>
                </c:pt>
                <c:pt idx="239">
                  <c:v>500.38174371739973</c:v>
                </c:pt>
                <c:pt idx="240">
                  <c:v>548.6605820674896</c:v>
                </c:pt>
                <c:pt idx="241">
                  <c:v>542.73469714492171</c:v>
                </c:pt>
                <c:pt idx="242">
                  <c:v>537.00243611877193</c:v>
                </c:pt>
                <c:pt idx="243">
                  <c:v>529.81516195529207</c:v>
                </c:pt>
                <c:pt idx="244">
                  <c:v>550.3829449984247</c:v>
                </c:pt>
                <c:pt idx="245">
                  <c:v>610.78199853719229</c:v>
                </c:pt>
                <c:pt idx="246">
                  <c:v>626.54586124710147</c:v>
                </c:pt>
                <c:pt idx="247">
                  <c:v>584.40375815105926</c:v>
                </c:pt>
                <c:pt idx="248">
                  <c:v>631.65229770628127</c:v>
                </c:pt>
                <c:pt idx="249">
                  <c:v>619.79162924131231</c:v>
                </c:pt>
                <c:pt idx="250">
                  <c:v>615.94434394789141</c:v>
                </c:pt>
                <c:pt idx="251">
                  <c:v>621.62855726144187</c:v>
                </c:pt>
                <c:pt idx="252">
                  <c:v>615.05765848670057</c:v>
                </c:pt>
                <c:pt idx="253">
                  <c:v>619.80942309307136</c:v>
                </c:pt>
                <c:pt idx="254">
                  <c:v>614.15210467788893</c:v>
                </c:pt>
                <c:pt idx="255">
                  <c:v>633.2633709760014</c:v>
                </c:pt>
                <c:pt idx="256">
                  <c:v>652.06238948543046</c:v>
                </c:pt>
                <c:pt idx="257">
                  <c:v>673.80797505485532</c:v>
                </c:pt>
                <c:pt idx="258">
                  <c:v>671.3035457227578</c:v>
                </c:pt>
                <c:pt idx="259">
                  <c:v>687.62685661770104</c:v>
                </c:pt>
                <c:pt idx="260">
                  <c:v>675.86149811527935</c:v>
                </c:pt>
                <c:pt idx="261">
                  <c:v>677.48017650961333</c:v>
                </c:pt>
                <c:pt idx="262">
                  <c:v>635.74611128526749</c:v>
                </c:pt>
                <c:pt idx="263">
                  <c:v>623.71261881247608</c:v>
                </c:pt>
                <c:pt idx="264">
                  <c:v>614.50990377947915</c:v>
                </c:pt>
                <c:pt idx="265">
                  <c:v>603.99289846907777</c:v>
                </c:pt>
                <c:pt idx="266">
                  <c:v>603.58362123231257</c:v>
                </c:pt>
                <c:pt idx="267">
                  <c:v>598.4277126634671</c:v>
                </c:pt>
                <c:pt idx="268">
                  <c:v>617.50656834988001</c:v>
                </c:pt>
                <c:pt idx="269">
                  <c:v>616.05270933325846</c:v>
                </c:pt>
                <c:pt idx="270">
                  <c:v>606.63553934319725</c:v>
                </c:pt>
                <c:pt idx="271">
                  <c:v>606.57650993971458</c:v>
                </c:pt>
                <c:pt idx="272">
                  <c:v>578.13748660311137</c:v>
                </c:pt>
                <c:pt idx="273">
                  <c:v>505.14373774186748</c:v>
                </c:pt>
                <c:pt idx="274">
                  <c:v>479.45473498789585</c:v>
                </c:pt>
                <c:pt idx="275">
                  <c:v>490.02094953935068</c:v>
                </c:pt>
                <c:pt idx="276">
                  <c:v>492.43820627739296</c:v>
                </c:pt>
                <c:pt idx="277">
                  <c:v>488.91502274366417</c:v>
                </c:pt>
                <c:pt idx="278">
                  <c:v>378.21557779157547</c:v>
                </c:pt>
                <c:pt idx="279">
                  <c:v>362.70284964914885</c:v>
                </c:pt>
                <c:pt idx="280">
                  <c:v>357.71580571720864</c:v>
                </c:pt>
                <c:pt idx="281">
                  <c:v>356.24977453442062</c:v>
                </c:pt>
                <c:pt idx="282">
                  <c:v>324.78029710845556</c:v>
                </c:pt>
                <c:pt idx="283">
                  <c:v>320.20868925603526</c:v>
                </c:pt>
                <c:pt idx="284">
                  <c:v>321.33421941522346</c:v>
                </c:pt>
                <c:pt idx="285">
                  <c:v>320.39487969444082</c:v>
                </c:pt>
                <c:pt idx="286">
                  <c:v>321.47467935472235</c:v>
                </c:pt>
                <c:pt idx="287">
                  <c:v>346.73197097410343</c:v>
                </c:pt>
                <c:pt idx="288">
                  <c:v>345.77978545858036</c:v>
                </c:pt>
                <c:pt idx="289">
                  <c:v>337.97517208743733</c:v>
                </c:pt>
                <c:pt idx="290">
                  <c:v>331.27899499115551</c:v>
                </c:pt>
                <c:pt idx="291">
                  <c:v>321.6225678969015</c:v>
                </c:pt>
                <c:pt idx="292">
                  <c:v>325.98883003645477</c:v>
                </c:pt>
                <c:pt idx="293">
                  <c:v>318.69151624607912</c:v>
                </c:pt>
                <c:pt idx="294">
                  <c:v>307.24674072150407</c:v>
                </c:pt>
                <c:pt idx="295">
                  <c:v>317.71254942733066</c:v>
                </c:pt>
                <c:pt idx="296">
                  <c:v>320.79008267717478</c:v>
                </c:pt>
                <c:pt idx="297">
                  <c:v>344.4659635069475</c:v>
                </c:pt>
                <c:pt idx="298">
                  <c:v>343.24397227602208</c:v>
                </c:pt>
                <c:pt idx="299">
                  <c:v>366.47774737640253</c:v>
                </c:pt>
                <c:pt idx="300">
                  <c:v>372.95770687984862</c:v>
                </c:pt>
                <c:pt idx="301">
                  <c:v>386.31454002713878</c:v>
                </c:pt>
                <c:pt idx="302">
                  <c:v>381.34602077014517</c:v>
                </c:pt>
                <c:pt idx="303">
                  <c:v>407.82542627562651</c:v>
                </c:pt>
                <c:pt idx="304">
                  <c:v>403.76435982604994</c:v>
                </c:pt>
                <c:pt idx="305">
                  <c:v>414.02113614324327</c:v>
                </c:pt>
                <c:pt idx="306">
                  <c:v>407.4382598198398</c:v>
                </c:pt>
                <c:pt idx="307">
                  <c:v>408.72184851388567</c:v>
                </c:pt>
                <c:pt idx="308">
                  <c:v>440.84221243565781</c:v>
                </c:pt>
                <c:pt idx="309">
                  <c:v>467.29931752760342</c:v>
                </c:pt>
                <c:pt idx="310">
                  <c:v>499.46723000892837</c:v>
                </c:pt>
                <c:pt idx="311">
                  <c:v>562.74971646113363</c:v>
                </c:pt>
                <c:pt idx="312">
                  <c:v>635.58419662266192</c:v>
                </c:pt>
                <c:pt idx="313">
                  <c:v>727.83584975274039</c:v>
                </c:pt>
                <c:pt idx="314">
                  <c:v>972.92872010981796</c:v>
                </c:pt>
                <c:pt idx="315">
                  <c:v>1223.6508165043135</c:v>
                </c:pt>
                <c:pt idx="316">
                  <c:v>1239.2501833212702</c:v>
                </c:pt>
                <c:pt idx="317">
                  <c:v>1256.3433570999507</c:v>
                </c:pt>
                <c:pt idx="318">
                  <c:v>1250.918145373982</c:v>
                </c:pt>
                <c:pt idx="319">
                  <c:v>1303.2191355501911</c:v>
                </c:pt>
                <c:pt idx="320">
                  <c:v>1298.1574447703506</c:v>
                </c:pt>
                <c:pt idx="321">
                  <c:v>1324.2848846544052</c:v>
                </c:pt>
                <c:pt idx="322">
                  <c:v>1377.7543486579775</c:v>
                </c:pt>
                <c:pt idx="323">
                  <c:v>1371.8606347420282</c:v>
                </c:pt>
                <c:pt idx="324">
                  <c:v>1619.824022631263</c:v>
                </c:pt>
                <c:pt idx="325">
                  <c:v>1614.8814479514947</c:v>
                </c:pt>
                <c:pt idx="326">
                  <c:v>1608.2614058992733</c:v>
                </c:pt>
                <c:pt idx="327">
                  <c:v>1562.4944249336215</c:v>
                </c:pt>
                <c:pt idx="328">
                  <c:v>1643.3669834726138</c:v>
                </c:pt>
                <c:pt idx="329">
                  <c:v>1665.7674970295593</c:v>
                </c:pt>
                <c:pt idx="330">
                  <c:v>1674.0149424379065</c:v>
                </c:pt>
                <c:pt idx="331">
                  <c:v>1628.4014982946471</c:v>
                </c:pt>
                <c:pt idx="332">
                  <c:v>1611.053453650185</c:v>
                </c:pt>
                <c:pt idx="333">
                  <c:v>1615.0095964565546</c:v>
                </c:pt>
                <c:pt idx="334">
                  <c:v>1607.0773224193038</c:v>
                </c:pt>
                <c:pt idx="335">
                  <c:v>1604.7575457469798</c:v>
                </c:pt>
                <c:pt idx="336">
                  <c:v>1583.8205473872797</c:v>
                </c:pt>
                <c:pt idx="337">
                  <c:v>1634.4021954941593</c:v>
                </c:pt>
                <c:pt idx="338">
                  <c:v>1840.8298531256987</c:v>
                </c:pt>
                <c:pt idx="339">
                  <c:v>1857.9319645015808</c:v>
                </c:pt>
                <c:pt idx="340">
                  <c:v>1841.7186146214988</c:v>
                </c:pt>
                <c:pt idx="341">
                  <c:v>1926.3270577786909</c:v>
                </c:pt>
                <c:pt idx="342">
                  <c:v>1956.977610699214</c:v>
                </c:pt>
                <c:pt idx="343">
                  <c:v>1897.9232686644457</c:v>
                </c:pt>
                <c:pt idx="344">
                  <c:v>1877.2839670998253</c:v>
                </c:pt>
                <c:pt idx="345">
                  <c:v>1864.0349355813462</c:v>
                </c:pt>
                <c:pt idx="346">
                  <c:v>1826.8845637263137</c:v>
                </c:pt>
                <c:pt idx="347">
                  <c:v>1940.6390934928859</c:v>
                </c:pt>
                <c:pt idx="348">
                  <c:v>1882.0146320432061</c:v>
                </c:pt>
                <c:pt idx="349">
                  <c:v>1756.5308694281885</c:v>
                </c:pt>
                <c:pt idx="350">
                  <c:v>1832.0657564287596</c:v>
                </c:pt>
                <c:pt idx="351">
                  <c:v>1823.7509772427989</c:v>
                </c:pt>
                <c:pt idx="352">
                  <c:v>1808.0252393358805</c:v>
                </c:pt>
                <c:pt idx="353">
                  <c:v>2046.5074282751641</c:v>
                </c:pt>
                <c:pt idx="354">
                  <c:v>1973.6374055869087</c:v>
                </c:pt>
                <c:pt idx="355">
                  <c:v>1969.8410488039626</c:v>
                </c:pt>
                <c:pt idx="356">
                  <c:v>1776.4014220032698</c:v>
                </c:pt>
                <c:pt idx="357">
                  <c:v>1641.3011084702391</c:v>
                </c:pt>
                <c:pt idx="358">
                  <c:v>1443.1224405396636</c:v>
                </c:pt>
                <c:pt idx="359">
                  <c:v>1442.9904162119367</c:v>
                </c:pt>
                <c:pt idx="360">
                  <c:v>1460.1245419258685</c:v>
                </c:pt>
                <c:pt idx="361">
                  <c:v>1388.8947535862578</c:v>
                </c:pt>
                <c:pt idx="362">
                  <c:v>1366.7113928655072</c:v>
                </c:pt>
                <c:pt idx="363">
                  <c:v>1360.7285669491812</c:v>
                </c:pt>
                <c:pt idx="364">
                  <c:v>1358.9309723486128</c:v>
                </c:pt>
                <c:pt idx="365">
                  <c:v>1337.6083596570345</c:v>
                </c:pt>
                <c:pt idx="366">
                  <c:v>1372.1707867088726</c:v>
                </c:pt>
                <c:pt idx="367">
                  <c:v>1374.3940648776611</c:v>
                </c:pt>
                <c:pt idx="368">
                  <c:v>1428.7648471373916</c:v>
                </c:pt>
                <c:pt idx="369">
                  <c:v>1448.0576792878242</c:v>
                </c:pt>
                <c:pt idx="370">
                  <c:v>1433.3615014619495</c:v>
                </c:pt>
                <c:pt idx="371">
                  <c:v>1458.9415362295908</c:v>
                </c:pt>
                <c:pt idx="372">
                  <c:v>1327.2232920617887</c:v>
                </c:pt>
                <c:pt idx="373">
                  <c:v>1337.9508336447309</c:v>
                </c:pt>
                <c:pt idx="374">
                  <c:v>1346.6575225054016</c:v>
                </c:pt>
                <c:pt idx="375">
                  <c:v>1316.8151429551683</c:v>
                </c:pt>
                <c:pt idx="376">
                  <c:v>1306.5229736679148</c:v>
                </c:pt>
                <c:pt idx="377">
                  <c:v>1270.7526128167174</c:v>
                </c:pt>
                <c:pt idx="378">
                  <c:v>1262.7433969045651</c:v>
                </c:pt>
                <c:pt idx="379">
                  <c:v>1263.2899863072007</c:v>
                </c:pt>
                <c:pt idx="380">
                  <c:v>1407.0229807257467</c:v>
                </c:pt>
                <c:pt idx="381">
                  <c:v>1324.8375436929905</c:v>
                </c:pt>
                <c:pt idx="382">
                  <c:v>1311.5732509063002</c:v>
                </c:pt>
                <c:pt idx="383">
                  <c:v>1305.8916840425413</c:v>
                </c:pt>
                <c:pt idx="384">
                  <c:v>1287.0122791451208</c:v>
                </c:pt>
                <c:pt idx="385">
                  <c:v>1276.0035313416058</c:v>
                </c:pt>
                <c:pt idx="386">
                  <c:v>1261.6871067977645</c:v>
                </c:pt>
                <c:pt idx="387">
                  <c:v>1076.2344276002702</c:v>
                </c:pt>
                <c:pt idx="388">
                  <c:v>1243.018464046494</c:v>
                </c:pt>
                <c:pt idx="389">
                  <c:v>1316.5048210824468</c:v>
                </c:pt>
                <c:pt idx="390">
                  <c:v>1299.0064190089549</c:v>
                </c:pt>
                <c:pt idx="391">
                  <c:v>1258.8866237865566</c:v>
                </c:pt>
                <c:pt idx="392">
                  <c:v>1240.1361249938038</c:v>
                </c:pt>
                <c:pt idx="393">
                  <c:v>1476.6375621468258</c:v>
                </c:pt>
                <c:pt idx="394">
                  <c:v>1467.6399164067498</c:v>
                </c:pt>
                <c:pt idx="395">
                  <c:v>1434.9160930156847</c:v>
                </c:pt>
                <c:pt idx="396">
                  <c:v>1435.5912003154776</c:v>
                </c:pt>
                <c:pt idx="397">
                  <c:v>1523.229706787017</c:v>
                </c:pt>
                <c:pt idx="398">
                  <c:v>1493.8694008601988</c:v>
                </c:pt>
                <c:pt idx="399">
                  <c:v>1480.7541157788582</c:v>
                </c:pt>
                <c:pt idx="400">
                  <c:v>1484.7619154976785</c:v>
                </c:pt>
                <c:pt idx="401">
                  <c:v>1445.2217340851844</c:v>
                </c:pt>
                <c:pt idx="402">
                  <c:v>1343.3876092503235</c:v>
                </c:pt>
                <c:pt idx="403">
                  <c:v>1329.1943152538788</c:v>
                </c:pt>
                <c:pt idx="404">
                  <c:v>1309.1802928685638</c:v>
                </c:pt>
                <c:pt idx="405">
                  <c:v>1304.6402568783642</c:v>
                </c:pt>
                <c:pt idx="406">
                  <c:v>1311.4155435756281</c:v>
                </c:pt>
                <c:pt idx="407">
                  <c:v>1291.6513886001958</c:v>
                </c:pt>
                <c:pt idx="408">
                  <c:v>1436.4094868153782</c:v>
                </c:pt>
                <c:pt idx="409">
                  <c:v>1422.2520932365303</c:v>
                </c:pt>
                <c:pt idx="410">
                  <c:v>1390.703123953461</c:v>
                </c:pt>
                <c:pt idx="411">
                  <c:v>1393.7530501266342</c:v>
                </c:pt>
                <c:pt idx="412">
                  <c:v>1378.8926212592989</c:v>
                </c:pt>
                <c:pt idx="413">
                  <c:v>1387.4115731537477</c:v>
                </c:pt>
                <c:pt idx="414">
                  <c:v>1353.15441328217</c:v>
                </c:pt>
                <c:pt idx="415">
                  <c:v>1345.0306313380768</c:v>
                </c:pt>
                <c:pt idx="416">
                  <c:v>1367.3939172772202</c:v>
                </c:pt>
                <c:pt idx="417">
                  <c:v>1398.503325798255</c:v>
                </c:pt>
                <c:pt idx="418">
                  <c:v>1477.2748459180984</c:v>
                </c:pt>
                <c:pt idx="419">
                  <c:v>1460.56195236028</c:v>
                </c:pt>
                <c:pt idx="420">
                  <c:v>1480.8335637874038</c:v>
                </c:pt>
                <c:pt idx="421">
                  <c:v>1522.3194604723676</c:v>
                </c:pt>
                <c:pt idx="422">
                  <c:v>1184.2367749638067</c:v>
                </c:pt>
                <c:pt idx="423">
                  <c:v>1156.4818056558604</c:v>
                </c:pt>
                <c:pt idx="424">
                  <c:v>1262.644003819463</c:v>
                </c:pt>
                <c:pt idx="425">
                  <c:v>1257.7410708880002</c:v>
                </c:pt>
                <c:pt idx="426">
                  <c:v>1251.429444731313</c:v>
                </c:pt>
                <c:pt idx="427">
                  <c:v>1096.8531466073587</c:v>
                </c:pt>
                <c:pt idx="428">
                  <c:v>1103.897118817009</c:v>
                </c:pt>
                <c:pt idx="429">
                  <c:v>970.21458960938139</c:v>
                </c:pt>
                <c:pt idx="430">
                  <c:v>978.38670371292767</c:v>
                </c:pt>
                <c:pt idx="431">
                  <c:v>944.35441208645943</c:v>
                </c:pt>
                <c:pt idx="432">
                  <c:v>923.63426415294055</c:v>
                </c:pt>
                <c:pt idx="433">
                  <c:v>932.63239203453236</c:v>
                </c:pt>
                <c:pt idx="434">
                  <c:v>927.27262490046235</c:v>
                </c:pt>
                <c:pt idx="435">
                  <c:v>865.69559309588988</c:v>
                </c:pt>
                <c:pt idx="436">
                  <c:v>862.60692042814685</c:v>
                </c:pt>
                <c:pt idx="437">
                  <c:v>861.27922830912109</c:v>
                </c:pt>
                <c:pt idx="438">
                  <c:v>852.64567940199674</c:v>
                </c:pt>
                <c:pt idx="439">
                  <c:v>871.12044728408944</c:v>
                </c:pt>
                <c:pt idx="440">
                  <c:v>906.43041375769349</c:v>
                </c:pt>
                <c:pt idx="441">
                  <c:v>893.64434456930871</c:v>
                </c:pt>
                <c:pt idx="442">
                  <c:v>788.60466275915405</c:v>
                </c:pt>
                <c:pt idx="443">
                  <c:v>792.22161308249883</c:v>
                </c:pt>
                <c:pt idx="444">
                  <c:v>757.13936312699207</c:v>
                </c:pt>
                <c:pt idx="445">
                  <c:v>759.22601587564986</c:v>
                </c:pt>
                <c:pt idx="446">
                  <c:v>756.25879973229746</c:v>
                </c:pt>
                <c:pt idx="447">
                  <c:v>758.31812077564359</c:v>
                </c:pt>
                <c:pt idx="448">
                  <c:v>754.26710207489111</c:v>
                </c:pt>
                <c:pt idx="449">
                  <c:v>753.23449060204416</c:v>
                </c:pt>
                <c:pt idx="450">
                  <c:v>753.34312798977555</c:v>
                </c:pt>
                <c:pt idx="451">
                  <c:v>751.71872113575773</c:v>
                </c:pt>
                <c:pt idx="452">
                  <c:v>706.772278919516</c:v>
                </c:pt>
                <c:pt idx="453">
                  <c:v>705.58541071485308</c:v>
                </c:pt>
                <c:pt idx="454">
                  <c:v>692.93807059562369</c:v>
                </c:pt>
                <c:pt idx="455">
                  <c:v>687.74987032164324</c:v>
                </c:pt>
                <c:pt idx="456">
                  <c:v>685.140868454464</c:v>
                </c:pt>
                <c:pt idx="457">
                  <c:v>683.18564577551081</c:v>
                </c:pt>
                <c:pt idx="458">
                  <c:v>572.87188491558334</c:v>
                </c:pt>
                <c:pt idx="459">
                  <c:v>573.05361993023416</c:v>
                </c:pt>
                <c:pt idx="460">
                  <c:v>600.63251171712841</c:v>
                </c:pt>
                <c:pt idx="461">
                  <c:v>516.69857725595102</c:v>
                </c:pt>
                <c:pt idx="462">
                  <c:v>519.32986118476981</c:v>
                </c:pt>
                <c:pt idx="463">
                  <c:v>517.36654263534797</c:v>
                </c:pt>
                <c:pt idx="464">
                  <c:v>516.54180604821295</c:v>
                </c:pt>
                <c:pt idx="465">
                  <c:v>512.61152573477079</c:v>
                </c:pt>
                <c:pt idx="466">
                  <c:v>522.0356237861622</c:v>
                </c:pt>
                <c:pt idx="467">
                  <c:v>515.08766489252059</c:v>
                </c:pt>
                <c:pt idx="468">
                  <c:v>512.38840571582909</c:v>
                </c:pt>
                <c:pt idx="469">
                  <c:v>504.53582093144087</c:v>
                </c:pt>
                <c:pt idx="470">
                  <c:v>496.2669211512648</c:v>
                </c:pt>
                <c:pt idx="471">
                  <c:v>459.59812264516643</c:v>
                </c:pt>
                <c:pt idx="472">
                  <c:v>406.15963169382138</c:v>
                </c:pt>
                <c:pt idx="473">
                  <c:v>392.04122824964446</c:v>
                </c:pt>
                <c:pt idx="474">
                  <c:v>354.02180192071091</c:v>
                </c:pt>
                <c:pt idx="475">
                  <c:v>351.84889587891774</c:v>
                </c:pt>
                <c:pt idx="476">
                  <c:v>360.36188242762387</c:v>
                </c:pt>
                <c:pt idx="477">
                  <c:v>356.16667917445557</c:v>
                </c:pt>
                <c:pt idx="478">
                  <c:v>356.81363776851219</c:v>
                </c:pt>
                <c:pt idx="479">
                  <c:v>339.34096178153749</c:v>
                </c:pt>
                <c:pt idx="480">
                  <c:v>339.47882567044087</c:v>
                </c:pt>
                <c:pt idx="481">
                  <c:v>344.81940536535677</c:v>
                </c:pt>
                <c:pt idx="482">
                  <c:v>344.94545613755065</c:v>
                </c:pt>
                <c:pt idx="483">
                  <c:v>370.76986665565852</c:v>
                </c:pt>
                <c:pt idx="484">
                  <c:v>387.04880550856222</c:v>
                </c:pt>
                <c:pt idx="485">
                  <c:v>368.4333821214143</c:v>
                </c:pt>
                <c:pt idx="486">
                  <c:v>374.04335759935975</c:v>
                </c:pt>
                <c:pt idx="487">
                  <c:v>378.33591784638224</c:v>
                </c:pt>
                <c:pt idx="488">
                  <c:v>402.32720326212808</c:v>
                </c:pt>
                <c:pt idx="489">
                  <c:v>412.00149957595744</c:v>
                </c:pt>
                <c:pt idx="490">
                  <c:v>413.8431746635315</c:v>
                </c:pt>
                <c:pt idx="491">
                  <c:v>538.80739911289118</c:v>
                </c:pt>
                <c:pt idx="492">
                  <c:v>542.3837496546264</c:v>
                </c:pt>
                <c:pt idx="493">
                  <c:v>551.87580235483199</c:v>
                </c:pt>
                <c:pt idx="494">
                  <c:v>550.02962634824405</c:v>
                </c:pt>
                <c:pt idx="495">
                  <c:v>557.24045477144728</c:v>
                </c:pt>
                <c:pt idx="496">
                  <c:v>550.97156245141286</c:v>
                </c:pt>
                <c:pt idx="497">
                  <c:v>572.01095870009055</c:v>
                </c:pt>
                <c:pt idx="498">
                  <c:v>575.80202426140545</c:v>
                </c:pt>
                <c:pt idx="499">
                  <c:v>579.30788446500992</c:v>
                </c:pt>
                <c:pt idx="500">
                  <c:v>616.67506333055621</c:v>
                </c:pt>
                <c:pt idx="501">
                  <c:v>616.04548190964817</c:v>
                </c:pt>
                <c:pt idx="502">
                  <c:v>615.55368657724182</c:v>
                </c:pt>
                <c:pt idx="503">
                  <c:v>619.96872778846648</c:v>
                </c:pt>
                <c:pt idx="504">
                  <c:v>642.00678216800327</c:v>
                </c:pt>
                <c:pt idx="505">
                  <c:v>643.30772760451987</c:v>
                </c:pt>
                <c:pt idx="506">
                  <c:v>646.14941275617002</c:v>
                </c:pt>
                <c:pt idx="507">
                  <c:v>647.53476794153983</c:v>
                </c:pt>
                <c:pt idx="508">
                  <c:v>646.87336693606414</c:v>
                </c:pt>
                <c:pt idx="509">
                  <c:v>650.06901116349081</c:v>
                </c:pt>
                <c:pt idx="510">
                  <c:v>647.12120987699041</c:v>
                </c:pt>
                <c:pt idx="511">
                  <c:v>643.0034005439968</c:v>
                </c:pt>
                <c:pt idx="512">
                  <c:v>643.10479501010241</c:v>
                </c:pt>
                <c:pt idx="513">
                  <c:v>655.67463510255561</c:v>
                </c:pt>
                <c:pt idx="514">
                  <c:v>655.90740964469182</c:v>
                </c:pt>
                <c:pt idx="515">
                  <c:v>652.43662309666024</c:v>
                </c:pt>
                <c:pt idx="516">
                  <c:v>651.77969636402383</c:v>
                </c:pt>
                <c:pt idx="517">
                  <c:v>650.5055154040524</c:v>
                </c:pt>
                <c:pt idx="518">
                  <c:v>648.4720055489222</c:v>
                </c:pt>
                <c:pt idx="519">
                  <c:v>630.67278893704042</c:v>
                </c:pt>
                <c:pt idx="520">
                  <c:v>638.77704171292919</c:v>
                </c:pt>
                <c:pt idx="521">
                  <c:v>759.15629706205436</c:v>
                </c:pt>
                <c:pt idx="522">
                  <c:v>1239.8354907232779</c:v>
                </c:pt>
                <c:pt idx="523">
                  <c:v>1228.9022214536822</c:v>
                </c:pt>
                <c:pt idx="524">
                  <c:v>1277.0108737996957</c:v>
                </c:pt>
                <c:pt idx="525">
                  <c:v>1207.4056574478882</c:v>
                </c:pt>
                <c:pt idx="526">
                  <c:v>1224.1386386088068</c:v>
                </c:pt>
                <c:pt idx="527">
                  <c:v>1224.7296274382204</c:v>
                </c:pt>
                <c:pt idx="528">
                  <c:v>1353.9818753167363</c:v>
                </c:pt>
                <c:pt idx="529">
                  <c:v>1368.1002569093787</c:v>
                </c:pt>
                <c:pt idx="530">
                  <c:v>1346.5307032287481</c:v>
                </c:pt>
                <c:pt idx="531">
                  <c:v>1368.2689846310716</c:v>
                </c:pt>
                <c:pt idx="532">
                  <c:v>1351.859476790796</c:v>
                </c:pt>
                <c:pt idx="533">
                  <c:v>1367.3091137986642</c:v>
                </c:pt>
                <c:pt idx="534">
                  <c:v>1354.4787943989027</c:v>
                </c:pt>
                <c:pt idx="535">
                  <c:v>1354.5839611828912</c:v>
                </c:pt>
                <c:pt idx="536">
                  <c:v>1396.7628731207367</c:v>
                </c:pt>
                <c:pt idx="537">
                  <c:v>2104.3723322902579</c:v>
                </c:pt>
                <c:pt idx="538">
                  <c:v>2213.6742710164044</c:v>
                </c:pt>
                <c:pt idx="539">
                  <c:v>2204.291764786512</c:v>
                </c:pt>
                <c:pt idx="540">
                  <c:v>2226.60120298113</c:v>
                </c:pt>
                <c:pt idx="541">
                  <c:v>2740.8208098788091</c:v>
                </c:pt>
                <c:pt idx="542">
                  <c:v>2716.1096830420274</c:v>
                </c:pt>
                <c:pt idx="543">
                  <c:v>2742.2668369695862</c:v>
                </c:pt>
                <c:pt idx="544">
                  <c:v>2751.7947456007687</c:v>
                </c:pt>
                <c:pt idx="545">
                  <c:v>2720.4940753686997</c:v>
                </c:pt>
                <c:pt idx="546">
                  <c:v>2757.4472770123448</c:v>
                </c:pt>
                <c:pt idx="547">
                  <c:v>2739.3790931311514</c:v>
                </c:pt>
                <c:pt idx="548">
                  <c:v>2913.6414843826951</c:v>
                </c:pt>
                <c:pt idx="549">
                  <c:v>3094.4308410732301</c:v>
                </c:pt>
                <c:pt idx="550">
                  <c:v>3112.4779303271494</c:v>
                </c:pt>
                <c:pt idx="551">
                  <c:v>3035.601477225684</c:v>
                </c:pt>
                <c:pt idx="552">
                  <c:v>3137.4608666634608</c:v>
                </c:pt>
                <c:pt idx="553">
                  <c:v>3128.6854942904952</c:v>
                </c:pt>
                <c:pt idx="554">
                  <c:v>3091.9621361077684</c:v>
                </c:pt>
                <c:pt idx="555">
                  <c:v>3259.6239189761727</c:v>
                </c:pt>
                <c:pt idx="556">
                  <c:v>3116.8369932205205</c:v>
                </c:pt>
                <c:pt idx="557">
                  <c:v>3239.1327446923083</c:v>
                </c:pt>
                <c:pt idx="558">
                  <c:v>3145.8192369227786</c:v>
                </c:pt>
                <c:pt idx="559">
                  <c:v>3219.1227710801541</c:v>
                </c:pt>
                <c:pt idx="560">
                  <c:v>3175.4780493638823</c:v>
                </c:pt>
                <c:pt idx="561">
                  <c:v>3212.3729901360475</c:v>
                </c:pt>
                <c:pt idx="562">
                  <c:v>3064.8539784689315</c:v>
                </c:pt>
                <c:pt idx="563">
                  <c:v>3228.7327136196946</c:v>
                </c:pt>
                <c:pt idx="564">
                  <c:v>3182.8878905869688</c:v>
                </c:pt>
                <c:pt idx="565">
                  <c:v>3154.3594309079895</c:v>
                </c:pt>
                <c:pt idx="566">
                  <c:v>3153.5762845446807</c:v>
                </c:pt>
                <c:pt idx="567">
                  <c:v>3293.6913352751931</c:v>
                </c:pt>
                <c:pt idx="568">
                  <c:v>3246.3878304891923</c:v>
                </c:pt>
                <c:pt idx="569">
                  <c:v>3242.4069434836333</c:v>
                </c:pt>
                <c:pt idx="570">
                  <c:v>3256.1137741923008</c:v>
                </c:pt>
                <c:pt idx="571">
                  <c:v>2892.9875449914707</c:v>
                </c:pt>
                <c:pt idx="572">
                  <c:v>2915.4106415348169</c:v>
                </c:pt>
                <c:pt idx="573">
                  <c:v>2882.7676244903523</c:v>
                </c:pt>
                <c:pt idx="574">
                  <c:v>2881.7958214817208</c:v>
                </c:pt>
                <c:pt idx="575">
                  <c:v>2565.3016215340049</c:v>
                </c:pt>
                <c:pt idx="576">
                  <c:v>2542.4927460437252</c:v>
                </c:pt>
                <c:pt idx="577">
                  <c:v>2499.2232846084153</c:v>
                </c:pt>
                <c:pt idx="578">
                  <c:v>2499.9306768600004</c:v>
                </c:pt>
                <c:pt idx="579">
                  <c:v>2500.4767997128138</c:v>
                </c:pt>
                <c:pt idx="580">
                  <c:v>2258.0205220761823</c:v>
                </c:pt>
                <c:pt idx="581">
                  <c:v>1840.3440839867301</c:v>
                </c:pt>
                <c:pt idx="582">
                  <c:v>1761.1911408959495</c:v>
                </c:pt>
                <c:pt idx="583">
                  <c:v>1657.5853602862283</c:v>
                </c:pt>
                <c:pt idx="584">
                  <c:v>1663.9564107712865</c:v>
                </c:pt>
                <c:pt idx="585">
                  <c:v>1541.4257190697781</c:v>
                </c:pt>
                <c:pt idx="586">
                  <c:v>1533.2528923179586</c:v>
                </c:pt>
                <c:pt idx="587">
                  <c:v>1515.6063358640347</c:v>
                </c:pt>
                <c:pt idx="588">
                  <c:v>1861.7119493120952</c:v>
                </c:pt>
                <c:pt idx="589">
                  <c:v>2220.1542162537171</c:v>
                </c:pt>
                <c:pt idx="590">
                  <c:v>2261.0647351705738</c:v>
                </c:pt>
                <c:pt idx="591">
                  <c:v>2225.4817862032423</c:v>
                </c:pt>
                <c:pt idx="592">
                  <c:v>2225.8480274623203</c:v>
                </c:pt>
                <c:pt idx="593">
                  <c:v>2227.2221739403517</c:v>
                </c:pt>
                <c:pt idx="594">
                  <c:v>2210.1992255917899</c:v>
                </c:pt>
                <c:pt idx="595">
                  <c:v>2183.598804551928</c:v>
                </c:pt>
                <c:pt idx="596">
                  <c:v>2148.4025874014674</c:v>
                </c:pt>
                <c:pt idx="597">
                  <c:v>2080.9685142694043</c:v>
                </c:pt>
                <c:pt idx="598">
                  <c:v>2069.9864122572458</c:v>
                </c:pt>
                <c:pt idx="599">
                  <c:v>2055.5408480205601</c:v>
                </c:pt>
                <c:pt idx="600">
                  <c:v>2015.7591830758968</c:v>
                </c:pt>
                <c:pt idx="601">
                  <c:v>1967.0903832113306</c:v>
                </c:pt>
                <c:pt idx="602">
                  <c:v>2020.2853738594101</c:v>
                </c:pt>
                <c:pt idx="603">
                  <c:v>1997.3943855344198</c:v>
                </c:pt>
                <c:pt idx="604">
                  <c:v>1992.063090056994</c:v>
                </c:pt>
                <c:pt idx="605">
                  <c:v>2002.076907102876</c:v>
                </c:pt>
                <c:pt idx="606">
                  <c:v>2016.9375015049591</c:v>
                </c:pt>
                <c:pt idx="607">
                  <c:v>2011.4099615195162</c:v>
                </c:pt>
                <c:pt idx="608">
                  <c:v>2034.0600738222515</c:v>
                </c:pt>
                <c:pt idx="609">
                  <c:v>2022.0737972211941</c:v>
                </c:pt>
                <c:pt idx="610">
                  <c:v>2009.7157619092582</c:v>
                </c:pt>
                <c:pt idx="611">
                  <c:v>2004.6744252813335</c:v>
                </c:pt>
                <c:pt idx="612">
                  <c:v>2007.6667805384425</c:v>
                </c:pt>
                <c:pt idx="613">
                  <c:v>1973.1136995980385</c:v>
                </c:pt>
                <c:pt idx="614">
                  <c:v>1996.6925694874135</c:v>
                </c:pt>
                <c:pt idx="615">
                  <c:v>1991.4769497602222</c:v>
                </c:pt>
                <c:pt idx="616">
                  <c:v>2005.0834662703235</c:v>
                </c:pt>
                <c:pt idx="617">
                  <c:v>1990.010994686091</c:v>
                </c:pt>
                <c:pt idx="618">
                  <c:v>1991.5222028339904</c:v>
                </c:pt>
                <c:pt idx="619">
                  <c:v>1993.3378494277988</c:v>
                </c:pt>
                <c:pt idx="620">
                  <c:v>2035.1814358103093</c:v>
                </c:pt>
                <c:pt idx="621">
                  <c:v>2075.7085463113949</c:v>
                </c:pt>
                <c:pt idx="622">
                  <c:v>1255.0123598123696</c:v>
                </c:pt>
                <c:pt idx="623">
                  <c:v>754.31143114739609</c:v>
                </c:pt>
                <c:pt idx="624">
                  <c:v>746.24500510493783</c:v>
                </c:pt>
                <c:pt idx="625">
                  <c:v>780.43947037146768</c:v>
                </c:pt>
                <c:pt idx="626">
                  <c:v>752.48141889083115</c:v>
                </c:pt>
                <c:pt idx="627">
                  <c:v>750.77051410201409</c:v>
                </c:pt>
                <c:pt idx="628">
                  <c:v>794.57933510821169</c:v>
                </c:pt>
                <c:pt idx="629">
                  <c:v>791.2733781238519</c:v>
                </c:pt>
                <c:pt idx="630">
                  <c:v>779.97500972954185</c:v>
                </c:pt>
                <c:pt idx="631">
                  <c:v>775.5468845837994</c:v>
                </c:pt>
                <c:pt idx="632">
                  <c:v>773.30360418527016</c:v>
                </c:pt>
                <c:pt idx="633">
                  <c:v>769.70968092446617</c:v>
                </c:pt>
                <c:pt idx="634">
                  <c:v>714.12611078078919</c:v>
                </c:pt>
                <c:pt idx="635">
                  <c:v>718.45954066343188</c:v>
                </c:pt>
                <c:pt idx="636">
                  <c:v>689.58789857906618</c:v>
                </c:pt>
                <c:pt idx="637">
                  <c:v>673.04740923282088</c:v>
                </c:pt>
                <c:pt idx="638">
                  <c:v>697.43464588235645</c:v>
                </c:pt>
                <c:pt idx="639">
                  <c:v>696.37830841565312</c:v>
                </c:pt>
                <c:pt idx="640">
                  <c:v>707.79085951807519</c:v>
                </c:pt>
                <c:pt idx="641">
                  <c:v>705.9263769568596</c:v>
                </c:pt>
                <c:pt idx="642">
                  <c:v>699.57524383790587</c:v>
                </c:pt>
                <c:pt idx="643">
                  <c:v>713.21243233961809</c:v>
                </c:pt>
                <c:pt idx="644">
                  <c:v>709.07682293087692</c:v>
                </c:pt>
                <c:pt idx="645">
                  <c:v>708.50175655776832</c:v>
                </c:pt>
                <c:pt idx="646">
                  <c:v>710.00376575712426</c:v>
                </c:pt>
                <c:pt idx="647">
                  <c:v>682.66039214915543</c:v>
                </c:pt>
                <c:pt idx="648">
                  <c:v>683.11128634111162</c:v>
                </c:pt>
                <c:pt idx="649">
                  <c:v>682.32878184545336</c:v>
                </c:pt>
                <c:pt idx="650">
                  <c:v>683.66614762210384</c:v>
                </c:pt>
                <c:pt idx="651">
                  <c:v>677.18202727004825</c:v>
                </c:pt>
                <c:pt idx="652">
                  <c:v>682.98043997026753</c:v>
                </c:pt>
                <c:pt idx="653">
                  <c:v>682.90823091239611</c:v>
                </c:pt>
                <c:pt idx="654">
                  <c:v>580.49911759854967</c:v>
                </c:pt>
                <c:pt idx="655">
                  <c:v>542.96307519983827</c:v>
                </c:pt>
                <c:pt idx="656">
                  <c:v>542.39840853194755</c:v>
                </c:pt>
                <c:pt idx="657">
                  <c:v>537.24669010226205</c:v>
                </c:pt>
                <c:pt idx="658">
                  <c:v>693.59155639938047</c:v>
                </c:pt>
                <c:pt idx="659">
                  <c:v>665.44910579253315</c:v>
                </c:pt>
                <c:pt idx="660">
                  <c:v>662.10975367409981</c:v>
                </c:pt>
                <c:pt idx="661">
                  <c:v>666.18213740511408</c:v>
                </c:pt>
                <c:pt idx="662">
                  <c:v>571.60793000483409</c:v>
                </c:pt>
                <c:pt idx="663">
                  <c:v>572.24464748819514</c:v>
                </c:pt>
                <c:pt idx="664">
                  <c:v>573.05509671371158</c:v>
                </c:pt>
                <c:pt idx="665">
                  <c:v>573.08129813134428</c:v>
                </c:pt>
                <c:pt idx="666">
                  <c:v>581.43168281559588</c:v>
                </c:pt>
                <c:pt idx="667">
                  <c:v>581.43378003110797</c:v>
                </c:pt>
                <c:pt idx="668">
                  <c:v>580.80062479736341</c:v>
                </c:pt>
                <c:pt idx="669">
                  <c:v>756.36184635474399</c:v>
                </c:pt>
                <c:pt idx="670">
                  <c:v>758.88725496286418</c:v>
                </c:pt>
                <c:pt idx="671">
                  <c:v>757.66251335833454</c:v>
                </c:pt>
                <c:pt idx="672">
                  <c:v>713.05308799960926</c:v>
                </c:pt>
                <c:pt idx="673">
                  <c:v>847.88934030895973</c:v>
                </c:pt>
                <c:pt idx="674">
                  <c:v>859.38102370721538</c:v>
                </c:pt>
                <c:pt idx="675">
                  <c:v>857.46701692505474</c:v>
                </c:pt>
                <c:pt idx="676">
                  <c:v>983.67200393197709</c:v>
                </c:pt>
                <c:pt idx="677">
                  <c:v>1013.4533954047694</c:v>
                </c:pt>
                <c:pt idx="678">
                  <c:v>1014.7080694167925</c:v>
                </c:pt>
                <c:pt idx="679">
                  <c:v>1152.8663889553136</c:v>
                </c:pt>
                <c:pt idx="680">
                  <c:v>1162.7658773023231</c:v>
                </c:pt>
                <c:pt idx="681">
                  <c:v>1410.8033901493727</c:v>
                </c:pt>
                <c:pt idx="682">
                  <c:v>1497.7309220940381</c:v>
                </c:pt>
                <c:pt idx="683">
                  <c:v>1494.62435233102</c:v>
                </c:pt>
                <c:pt idx="684">
                  <c:v>1509.8045951804659</c:v>
                </c:pt>
                <c:pt idx="685">
                  <c:v>1500.6940570657489</c:v>
                </c:pt>
                <c:pt idx="686">
                  <c:v>1508.4162637713716</c:v>
                </c:pt>
                <c:pt idx="687">
                  <c:v>1533.1482621534112</c:v>
                </c:pt>
                <c:pt idx="688">
                  <c:v>1529.3764776229818</c:v>
                </c:pt>
                <c:pt idx="689">
                  <c:v>1531.6669921514031</c:v>
                </c:pt>
                <c:pt idx="690">
                  <c:v>1527.8804379753601</c:v>
                </c:pt>
                <c:pt idx="691">
                  <c:v>1526.5363542430182</c:v>
                </c:pt>
                <c:pt idx="692">
                  <c:v>1471.7659283182988</c:v>
                </c:pt>
                <c:pt idx="693">
                  <c:v>1481.4581962317172</c:v>
                </c:pt>
                <c:pt idx="694">
                  <c:v>1600.4657711044715</c:v>
                </c:pt>
                <c:pt idx="695">
                  <c:v>1600.1456539436031</c:v>
                </c:pt>
                <c:pt idx="696">
                  <c:v>1618.899663621728</c:v>
                </c:pt>
                <c:pt idx="697">
                  <c:v>1626.5186070318882</c:v>
                </c:pt>
                <c:pt idx="698">
                  <c:v>1635.3576929103253</c:v>
                </c:pt>
                <c:pt idx="699">
                  <c:v>1660.8100040080712</c:v>
                </c:pt>
                <c:pt idx="700">
                  <c:v>1671.1131677811563</c:v>
                </c:pt>
                <c:pt idx="701">
                  <c:v>1664.9055941922845</c:v>
                </c:pt>
                <c:pt idx="702">
                  <c:v>1660.573716382215</c:v>
                </c:pt>
                <c:pt idx="703">
                  <c:v>1592.5790078917287</c:v>
                </c:pt>
                <c:pt idx="704">
                  <c:v>1579.2323965572064</c:v>
                </c:pt>
                <c:pt idx="705">
                  <c:v>1573.235324629188</c:v>
                </c:pt>
                <c:pt idx="706">
                  <c:v>1583.6495664752383</c:v>
                </c:pt>
                <c:pt idx="707">
                  <c:v>1518.3100509883168</c:v>
                </c:pt>
                <c:pt idx="708">
                  <c:v>1542.6180595276012</c:v>
                </c:pt>
                <c:pt idx="709">
                  <c:v>1568.0700065452802</c:v>
                </c:pt>
                <c:pt idx="710">
                  <c:v>1556.9962253487133</c:v>
                </c:pt>
                <c:pt idx="711">
                  <c:v>1514.7955853716662</c:v>
                </c:pt>
                <c:pt idx="712">
                  <c:v>1514.0506289846962</c:v>
                </c:pt>
                <c:pt idx="713">
                  <c:v>1414.9844010414779</c:v>
                </c:pt>
                <c:pt idx="714">
                  <c:v>1435.3372553888228</c:v>
                </c:pt>
                <c:pt idx="715">
                  <c:v>1064.5212311806729</c:v>
                </c:pt>
                <c:pt idx="716">
                  <c:v>990.81230161913538</c:v>
                </c:pt>
                <c:pt idx="717">
                  <c:v>992.54078245945391</c:v>
                </c:pt>
                <c:pt idx="718">
                  <c:v>992.10652930147478</c:v>
                </c:pt>
                <c:pt idx="719">
                  <c:v>986.97968342307877</c:v>
                </c:pt>
                <c:pt idx="720">
                  <c:v>1008.299772678883</c:v>
                </c:pt>
                <c:pt idx="721">
                  <c:v>996.29387047267903</c:v>
                </c:pt>
                <c:pt idx="722">
                  <c:v>985.29408705548906</c:v>
                </c:pt>
                <c:pt idx="723">
                  <c:v>985.18656783278755</c:v>
                </c:pt>
                <c:pt idx="724">
                  <c:v>952.46492168714599</c:v>
                </c:pt>
                <c:pt idx="725">
                  <c:v>964.21312610917653</c:v>
                </c:pt>
                <c:pt idx="726">
                  <c:v>965.39433774611302</c:v>
                </c:pt>
                <c:pt idx="727">
                  <c:v>964.94916879705693</c:v>
                </c:pt>
                <c:pt idx="728">
                  <c:v>852.56822043400723</c:v>
                </c:pt>
                <c:pt idx="729">
                  <c:v>987.68002094910491</c:v>
                </c:pt>
                <c:pt idx="730">
                  <c:v>1135.4280982858627</c:v>
                </c:pt>
                <c:pt idx="731">
                  <c:v>1564.1144680756456</c:v>
                </c:pt>
                <c:pt idx="732">
                  <c:v>1499.3486622267299</c:v>
                </c:pt>
                <c:pt idx="733">
                  <c:v>1497.0330182355776</c:v>
                </c:pt>
                <c:pt idx="734">
                  <c:v>1505.527045675982</c:v>
                </c:pt>
                <c:pt idx="735">
                  <c:v>1605.195453151119</c:v>
                </c:pt>
                <c:pt idx="736">
                  <c:v>1816.7994014922965</c:v>
                </c:pt>
                <c:pt idx="737">
                  <c:v>1819.761446354489</c:v>
                </c:pt>
                <c:pt idx="738">
                  <c:v>1802.6894339572025</c:v>
                </c:pt>
                <c:pt idx="739">
                  <c:v>1798.6476903787643</c:v>
                </c:pt>
                <c:pt idx="740">
                  <c:v>1921.3785612037088</c:v>
                </c:pt>
                <c:pt idx="741">
                  <c:v>1945.901177945706</c:v>
                </c:pt>
                <c:pt idx="742">
                  <c:v>2000.9100093501088</c:v>
                </c:pt>
                <c:pt idx="743">
                  <c:v>2586.5716368336921</c:v>
                </c:pt>
                <c:pt idx="744">
                  <c:v>3154.6552885878955</c:v>
                </c:pt>
                <c:pt idx="745">
                  <c:v>3304.4522724536978</c:v>
                </c:pt>
                <c:pt idx="746">
                  <c:v>3323.6090145150847</c:v>
                </c:pt>
                <c:pt idx="747">
                  <c:v>3339.9451835680816</c:v>
                </c:pt>
                <c:pt idx="748">
                  <c:v>3322.0450607466987</c:v>
                </c:pt>
                <c:pt idx="749">
                  <c:v>3350.9733170096229</c:v>
                </c:pt>
                <c:pt idx="750">
                  <c:v>3463.7516510257155</c:v>
                </c:pt>
                <c:pt idx="751">
                  <c:v>3613.0781096573237</c:v>
                </c:pt>
                <c:pt idx="752">
                  <c:v>3664.5307103684722</c:v>
                </c:pt>
                <c:pt idx="753">
                  <c:v>3634.3840544198847</c:v>
                </c:pt>
                <c:pt idx="754">
                  <c:v>3644.0095874295125</c:v>
                </c:pt>
                <c:pt idx="755">
                  <c:v>3676.6398022095491</c:v>
                </c:pt>
                <c:pt idx="756">
                  <c:v>4252.6003409791656</c:v>
                </c:pt>
                <c:pt idx="757">
                  <c:v>4154.246189128281</c:v>
                </c:pt>
                <c:pt idx="758">
                  <c:v>4280.8101491287953</c:v>
                </c:pt>
                <c:pt idx="759">
                  <c:v>4260.2148675388062</c:v>
                </c:pt>
                <c:pt idx="760">
                  <c:v>4396.8275095669769</c:v>
                </c:pt>
                <c:pt idx="761">
                  <c:v>4390.0492827987609</c:v>
                </c:pt>
                <c:pt idx="762">
                  <c:v>4398.1265553426783</c:v>
                </c:pt>
                <c:pt idx="763">
                  <c:v>4273.1073209802262</c:v>
                </c:pt>
                <c:pt idx="764">
                  <c:v>4238.5241035520976</c:v>
                </c:pt>
                <c:pt idx="765">
                  <c:v>4240.2709592891752</c:v>
                </c:pt>
                <c:pt idx="766">
                  <c:v>4224.7081772568308</c:v>
                </c:pt>
                <c:pt idx="767">
                  <c:v>4224.1447217582954</c:v>
                </c:pt>
                <c:pt idx="768">
                  <c:v>4202.7906455618158</c:v>
                </c:pt>
                <c:pt idx="769">
                  <c:v>4206.9811785366201</c:v>
                </c:pt>
                <c:pt idx="770">
                  <c:v>4401.8769615888796</c:v>
                </c:pt>
                <c:pt idx="771">
                  <c:v>4494.094923693935</c:v>
                </c:pt>
                <c:pt idx="772">
                  <c:v>4620.9086978187615</c:v>
                </c:pt>
                <c:pt idx="773">
                  <c:v>4641.1644453765139</c:v>
                </c:pt>
                <c:pt idx="774">
                  <c:v>4714.6558073353162</c:v>
                </c:pt>
                <c:pt idx="775">
                  <c:v>4632.4325486996649</c:v>
                </c:pt>
                <c:pt idx="776">
                  <c:v>4659.9494203805034</c:v>
                </c:pt>
                <c:pt idx="777">
                  <c:v>4579.4709713079646</c:v>
                </c:pt>
                <c:pt idx="778">
                  <c:v>4057.8247445282136</c:v>
                </c:pt>
                <c:pt idx="779">
                  <c:v>3532.418694041141</c:v>
                </c:pt>
                <c:pt idx="780">
                  <c:v>3594.7681295774287</c:v>
                </c:pt>
                <c:pt idx="781">
                  <c:v>3649.9186485687469</c:v>
                </c:pt>
                <c:pt idx="782">
                  <c:v>3616.2266640073472</c:v>
                </c:pt>
                <c:pt idx="783">
                  <c:v>3611.1563758755487</c:v>
                </c:pt>
                <c:pt idx="784">
                  <c:v>2718.2581837034463</c:v>
                </c:pt>
                <c:pt idx="785">
                  <c:v>2677.3784551812273</c:v>
                </c:pt>
                <c:pt idx="786">
                  <c:v>2742.9201188617367</c:v>
                </c:pt>
                <c:pt idx="787">
                  <c:v>2800.7069853849425</c:v>
                </c:pt>
                <c:pt idx="788">
                  <c:v>2804.9598653625703</c:v>
                </c:pt>
                <c:pt idx="789">
                  <c:v>2801.3477653040018</c:v>
                </c:pt>
                <c:pt idx="790">
                  <c:v>2421.3021325082982</c:v>
                </c:pt>
                <c:pt idx="791">
                  <c:v>2467.801229197818</c:v>
                </c:pt>
                <c:pt idx="792">
                  <c:v>2448.5138770323556</c:v>
                </c:pt>
                <c:pt idx="793">
                  <c:v>2718.1942212071231</c:v>
                </c:pt>
                <c:pt idx="794">
                  <c:v>2684.1653209278775</c:v>
                </c:pt>
                <c:pt idx="795">
                  <c:v>2688.5232638216771</c:v>
                </c:pt>
                <c:pt idx="796">
                  <c:v>2769.4063093158329</c:v>
                </c:pt>
                <c:pt idx="797">
                  <c:v>2685.0998677032635</c:v>
                </c:pt>
                <c:pt idx="798">
                  <c:v>2682.1474231871916</c:v>
                </c:pt>
                <c:pt idx="799">
                  <c:v>2772.1206210926694</c:v>
                </c:pt>
                <c:pt idx="800">
                  <c:v>2860.4979781170932</c:v>
                </c:pt>
                <c:pt idx="801">
                  <c:v>2927.8421233836093</c:v>
                </c:pt>
                <c:pt idx="802">
                  <c:v>2925.9637332603006</c:v>
                </c:pt>
                <c:pt idx="803">
                  <c:v>2956.0801144577249</c:v>
                </c:pt>
                <c:pt idx="804">
                  <c:v>2841.1081106948855</c:v>
                </c:pt>
                <c:pt idx="805">
                  <c:v>2886.9049060454886</c:v>
                </c:pt>
                <c:pt idx="806">
                  <c:v>3045.7801771557188</c:v>
                </c:pt>
                <c:pt idx="807">
                  <c:v>3219.7537010500664</c:v>
                </c:pt>
                <c:pt idx="808">
                  <c:v>3269.3016522481785</c:v>
                </c:pt>
                <c:pt idx="809">
                  <c:v>3562.5275228313267</c:v>
                </c:pt>
                <c:pt idx="810">
                  <c:v>3799.7421411329797</c:v>
                </c:pt>
                <c:pt idx="811">
                  <c:v>3815.6127195149347</c:v>
                </c:pt>
                <c:pt idx="812">
                  <c:v>3826.0496754587298</c:v>
                </c:pt>
                <c:pt idx="813">
                  <c:v>3458.6348054278837</c:v>
                </c:pt>
                <c:pt idx="814">
                  <c:v>3563.1329082855932</c:v>
                </c:pt>
                <c:pt idx="815">
                  <c:v>3669.3127475290207</c:v>
                </c:pt>
                <c:pt idx="816">
                  <c:v>3698.6637418206815</c:v>
                </c:pt>
                <c:pt idx="817">
                  <c:v>3984.6138151814816</c:v>
                </c:pt>
                <c:pt idx="818">
                  <c:v>4061.9496800781035</c:v>
                </c:pt>
                <c:pt idx="819">
                  <c:v>4599.6227249486365</c:v>
                </c:pt>
                <c:pt idx="820">
                  <c:v>4463.9127070131053</c:v>
                </c:pt>
                <c:pt idx="821">
                  <c:v>4415.2557128637527</c:v>
                </c:pt>
                <c:pt idx="822">
                  <c:v>4285.4985468239529</c:v>
                </c:pt>
                <c:pt idx="823">
                  <c:v>4441.1192401496255</c:v>
                </c:pt>
                <c:pt idx="824">
                  <c:v>4426.2655397443941</c:v>
                </c:pt>
                <c:pt idx="825">
                  <c:v>4990.5952362213775</c:v>
                </c:pt>
                <c:pt idx="826">
                  <c:v>5009.7967426226232</c:v>
                </c:pt>
                <c:pt idx="827">
                  <c:v>4875.286299246226</c:v>
                </c:pt>
                <c:pt idx="828">
                  <c:v>4864.1691077308706</c:v>
                </c:pt>
                <c:pt idx="829">
                  <c:v>5069.042251017454</c:v>
                </c:pt>
                <c:pt idx="830">
                  <c:v>5119.0846250354425</c:v>
                </c:pt>
                <c:pt idx="831">
                  <c:v>5083.7140527778838</c:v>
                </c:pt>
                <c:pt idx="832">
                  <c:v>5545.8669971352028</c:v>
                </c:pt>
                <c:pt idx="833">
                  <c:v>5504.1459642082309</c:v>
                </c:pt>
                <c:pt idx="834">
                  <c:v>5438.3467422175681</c:v>
                </c:pt>
                <c:pt idx="835">
                  <c:v>5786.9934760894175</c:v>
                </c:pt>
                <c:pt idx="836">
                  <c:v>5772.4772867063084</c:v>
                </c:pt>
                <c:pt idx="837">
                  <c:v>5736.5428592547314</c:v>
                </c:pt>
                <c:pt idx="838">
                  <c:v>5857.6730081774313</c:v>
                </c:pt>
                <c:pt idx="839">
                  <c:v>5823.6546599756775</c:v>
                </c:pt>
                <c:pt idx="840">
                  <c:v>5681.9091294426844</c:v>
                </c:pt>
                <c:pt idx="841">
                  <c:v>5607.3886665542404</c:v>
                </c:pt>
                <c:pt idx="842">
                  <c:v>5309.3029907056616</c:v>
                </c:pt>
                <c:pt idx="843">
                  <c:v>5189.5299836941213</c:v>
                </c:pt>
                <c:pt idx="844">
                  <c:v>5129.2150180631797</c:v>
                </c:pt>
                <c:pt idx="845">
                  <c:v>5076.0311770257276</c:v>
                </c:pt>
                <c:pt idx="846">
                  <c:v>5144.8565407217993</c:v>
                </c:pt>
                <c:pt idx="847">
                  <c:v>5276.6606210868804</c:v>
                </c:pt>
                <c:pt idx="848">
                  <c:v>5081.700460507649</c:v>
                </c:pt>
                <c:pt idx="849">
                  <c:v>4850.7940313906092</c:v>
                </c:pt>
                <c:pt idx="850">
                  <c:v>4353.6110768260132</c:v>
                </c:pt>
                <c:pt idx="851">
                  <c:v>4227.8880210559519</c:v>
                </c:pt>
                <c:pt idx="852">
                  <c:v>4250.4845968710797</c:v>
                </c:pt>
                <c:pt idx="853">
                  <c:v>3995.7666960886982</c:v>
                </c:pt>
                <c:pt idx="854">
                  <c:v>3692.8530080647079</c:v>
                </c:pt>
                <c:pt idx="855">
                  <c:v>3738.7583144887631</c:v>
                </c:pt>
                <c:pt idx="856">
                  <c:v>3001.5422828541455</c:v>
                </c:pt>
                <c:pt idx="857">
                  <c:v>2979.144730130919</c:v>
                </c:pt>
                <c:pt idx="858">
                  <c:v>2987.4585133592236</c:v>
                </c:pt>
                <c:pt idx="859">
                  <c:v>2455.8117893992298</c:v>
                </c:pt>
                <c:pt idx="860">
                  <c:v>2583.760339370343</c:v>
                </c:pt>
                <c:pt idx="861">
                  <c:v>2773.6212332799273</c:v>
                </c:pt>
                <c:pt idx="862">
                  <c:v>2952.2065818728661</c:v>
                </c:pt>
                <c:pt idx="863">
                  <c:v>2962.5516336770747</c:v>
                </c:pt>
                <c:pt idx="864">
                  <c:v>2994.3598180046188</c:v>
                </c:pt>
                <c:pt idx="865">
                  <c:v>3087.2520152881134</c:v>
                </c:pt>
                <c:pt idx="866">
                  <c:v>2754.5169869621104</c:v>
                </c:pt>
                <c:pt idx="867">
                  <c:v>3266.1123616443192</c:v>
                </c:pt>
                <c:pt idx="868">
                  <c:v>3486.5767963147568</c:v>
                </c:pt>
                <c:pt idx="869">
                  <c:v>3444.507744609256</c:v>
                </c:pt>
                <c:pt idx="870">
                  <c:v>3583.2690140527197</c:v>
                </c:pt>
                <c:pt idx="871">
                  <c:v>4173.2557467622519</c:v>
                </c:pt>
                <c:pt idx="872">
                  <c:v>4546.5971781993785</c:v>
                </c:pt>
                <c:pt idx="873">
                  <c:v>4562.0654875957443</c:v>
                </c:pt>
                <c:pt idx="874">
                  <c:v>4664.287725000815</c:v>
                </c:pt>
                <c:pt idx="875">
                  <c:v>4642.5286098264378</c:v>
                </c:pt>
                <c:pt idx="876">
                  <c:v>4813.8311741472016</c:v>
                </c:pt>
                <c:pt idx="877">
                  <c:v>5219.6276026206269</c:v>
                </c:pt>
                <c:pt idx="878">
                  <c:v>5502.5240802298767</c:v>
                </c:pt>
                <c:pt idx="879">
                  <c:v>5603.9284252241896</c:v>
                </c:pt>
                <c:pt idx="880">
                  <c:v>5636.2531644120345</c:v>
                </c:pt>
                <c:pt idx="881">
                  <c:v>5931.1758790539898</c:v>
                </c:pt>
                <c:pt idx="882">
                  <c:v>6798.3843122329199</c:v>
                </c:pt>
                <c:pt idx="883">
                  <c:v>7559.8528951342132</c:v>
                </c:pt>
                <c:pt idx="884">
                  <c:v>7720.3916333684801</c:v>
                </c:pt>
                <c:pt idx="885">
                  <c:v>7662.2836135499911</c:v>
                </c:pt>
                <c:pt idx="886">
                  <c:v>8130.2795331669558</c:v>
                </c:pt>
                <c:pt idx="887">
                  <c:v>8886.6245794194456</c:v>
                </c:pt>
                <c:pt idx="888">
                  <c:v>9447.9170741915441</c:v>
                </c:pt>
                <c:pt idx="889">
                  <c:v>9341.2870907926463</c:v>
                </c:pt>
                <c:pt idx="890">
                  <c:v>9774.6612320038821</c:v>
                </c:pt>
                <c:pt idx="891">
                  <c:v>10329.628716051549</c:v>
                </c:pt>
                <c:pt idx="892">
                  <c:v>10638.521570171035</c:v>
                </c:pt>
                <c:pt idx="893">
                  <c:v>10856.90627170134</c:v>
                </c:pt>
                <c:pt idx="894">
                  <c:v>10850.355432086308</c:v>
                </c:pt>
                <c:pt idx="895">
                  <c:v>11740.187315614401</c:v>
                </c:pt>
                <c:pt idx="896">
                  <c:v>12734.930802133282</c:v>
                </c:pt>
                <c:pt idx="897">
                  <c:v>12562.229900978251</c:v>
                </c:pt>
                <c:pt idx="898">
                  <c:v>13106.438998279045</c:v>
                </c:pt>
                <c:pt idx="899">
                  <c:v>13190.617920156286</c:v>
                </c:pt>
                <c:pt idx="900">
                  <c:v>13514.972510516716</c:v>
                </c:pt>
                <c:pt idx="901">
                  <c:v>13588.10830650147</c:v>
                </c:pt>
                <c:pt idx="902">
                  <c:v>13318.861001158823</c:v>
                </c:pt>
                <c:pt idx="903">
                  <c:v>13475.605146313075</c:v>
                </c:pt>
                <c:pt idx="904">
                  <c:v>13008.691246905708</c:v>
                </c:pt>
                <c:pt idx="905">
                  <c:v>12374.132271099314</c:v>
                </c:pt>
                <c:pt idx="906">
                  <c:v>12576.876505165397</c:v>
                </c:pt>
                <c:pt idx="907">
                  <c:v>13481.301960506318</c:v>
                </c:pt>
                <c:pt idx="908">
                  <c:v>12893.024849272038</c:v>
                </c:pt>
                <c:pt idx="909">
                  <c:v>13314.693093368785</c:v>
                </c:pt>
                <c:pt idx="910">
                  <c:v>14079.168066501094</c:v>
                </c:pt>
                <c:pt idx="911">
                  <c:v>13666.045725395681</c:v>
                </c:pt>
                <c:pt idx="912">
                  <c:v>13886.389181645247</c:v>
                </c:pt>
                <c:pt idx="913">
                  <c:v>13749.009746390058</c:v>
                </c:pt>
                <c:pt idx="914">
                  <c:v>13338.162418742055</c:v>
                </c:pt>
                <c:pt idx="915">
                  <c:v>13027.842986102112</c:v>
                </c:pt>
                <c:pt idx="916">
                  <c:v>12314.042409084121</c:v>
                </c:pt>
                <c:pt idx="917">
                  <c:v>12953.553583152263</c:v>
                </c:pt>
                <c:pt idx="918">
                  <c:v>12676.479422021197</c:v>
                </c:pt>
                <c:pt idx="919">
                  <c:v>12588.571218978745</c:v>
                </c:pt>
                <c:pt idx="920">
                  <c:v>11344.768021970633</c:v>
                </c:pt>
                <c:pt idx="921">
                  <c:v>10845.456957843875</c:v>
                </c:pt>
                <c:pt idx="922">
                  <c:v>11159.146914690451</c:v>
                </c:pt>
                <c:pt idx="923">
                  <c:v>11216.087854703092</c:v>
                </c:pt>
                <c:pt idx="924">
                  <c:v>11299.128009183434</c:v>
                </c:pt>
                <c:pt idx="925">
                  <c:v>11125.731959944347</c:v>
                </c:pt>
                <c:pt idx="926">
                  <c:v>11038.702443582019</c:v>
                </c:pt>
                <c:pt idx="927">
                  <c:v>10724.762791906533</c:v>
                </c:pt>
                <c:pt idx="928">
                  <c:v>10963.076247463297</c:v>
                </c:pt>
                <c:pt idx="929">
                  <c:v>10383.026531824646</c:v>
                </c:pt>
                <c:pt idx="930">
                  <c:v>9602.9700520475017</c:v>
                </c:pt>
                <c:pt idx="931">
                  <c:v>9168.6415039379153</c:v>
                </c:pt>
                <c:pt idx="932">
                  <c:v>9408.9731062882947</c:v>
                </c:pt>
                <c:pt idx="933">
                  <c:v>9233.1068722577547</c:v>
                </c:pt>
                <c:pt idx="934">
                  <c:v>8837.545453255163</c:v>
                </c:pt>
                <c:pt idx="935">
                  <c:v>8556.8003302458765</c:v>
                </c:pt>
                <c:pt idx="936">
                  <c:v>7807.045056525847</c:v>
                </c:pt>
                <c:pt idx="937">
                  <c:v>11168.824124191022</c:v>
                </c:pt>
                <c:pt idx="938">
                  <c:v>11057.495385511089</c:v>
                </c:pt>
                <c:pt idx="939">
                  <c:v>10884.701256720962</c:v>
                </c:pt>
                <c:pt idx="940">
                  <c:v>19294.621774102416</c:v>
                </c:pt>
                <c:pt idx="941">
                  <c:v>18090.752346675054</c:v>
                </c:pt>
                <c:pt idx="942">
                  <c:v>19260.81408674052</c:v>
                </c:pt>
                <c:pt idx="943">
                  <c:v>18717.132343944315</c:v>
                </c:pt>
                <c:pt idx="944">
                  <c:v>18622.426126866783</c:v>
                </c:pt>
                <c:pt idx="945">
                  <c:v>17552.903160539354</c:v>
                </c:pt>
                <c:pt idx="946">
                  <c:v>17270.218146752974</c:v>
                </c:pt>
                <c:pt idx="947">
                  <c:v>18412.167929061674</c:v>
                </c:pt>
                <c:pt idx="948">
                  <c:v>19107.878279807006</c:v>
                </c:pt>
                <c:pt idx="949">
                  <c:v>18495.353449859824</c:v>
                </c:pt>
                <c:pt idx="950">
                  <c:v>18856.390550280383</c:v>
                </c:pt>
                <c:pt idx="951">
                  <c:v>19531.604572143136</c:v>
                </c:pt>
                <c:pt idx="952">
                  <c:v>18819.652594616982</c:v>
                </c:pt>
                <c:pt idx="953">
                  <c:v>18634.6766940011</c:v>
                </c:pt>
                <c:pt idx="954">
                  <c:v>19228.73085001413</c:v>
                </c:pt>
                <c:pt idx="955">
                  <c:v>19618.470205247169</c:v>
                </c:pt>
                <c:pt idx="956">
                  <c:v>23664.817642045266</c:v>
                </c:pt>
                <c:pt idx="957">
                  <c:v>23397.221100609328</c:v>
                </c:pt>
                <c:pt idx="958">
                  <c:v>24713.079885682586</c:v>
                </c:pt>
                <c:pt idx="959">
                  <c:v>24890.802691393263</c:v>
                </c:pt>
                <c:pt idx="960">
                  <c:v>24441.564894031668</c:v>
                </c:pt>
                <c:pt idx="961">
                  <c:v>24788.821961690533</c:v>
                </c:pt>
                <c:pt idx="962">
                  <c:v>26711.70265489689</c:v>
                </c:pt>
                <c:pt idx="963">
                  <c:v>28318.214454225366</c:v>
                </c:pt>
                <c:pt idx="964">
                  <c:v>29203.929103662267</c:v>
                </c:pt>
                <c:pt idx="965">
                  <c:v>31119.70766673387</c:v>
                </c:pt>
                <c:pt idx="966">
                  <c:v>30276.711417776249</c:v>
                </c:pt>
                <c:pt idx="967">
                  <c:v>31860.469159356413</c:v>
                </c:pt>
                <c:pt idx="968">
                  <c:v>30776.043112855914</c:v>
                </c:pt>
                <c:pt idx="969">
                  <c:v>28287.681817367844</c:v>
                </c:pt>
                <c:pt idx="970">
                  <c:v>28097.625676511598</c:v>
                </c:pt>
                <c:pt idx="971">
                  <c:v>26087.413849145833</c:v>
                </c:pt>
                <c:pt idx="972">
                  <c:v>25732.640323199212</c:v>
                </c:pt>
                <c:pt idx="973">
                  <c:v>26241.366122365191</c:v>
                </c:pt>
                <c:pt idx="974">
                  <c:v>18941.452953337179</c:v>
                </c:pt>
                <c:pt idx="975">
                  <c:v>18932.595777778788</c:v>
                </c:pt>
                <c:pt idx="976">
                  <c:v>18840.194196227145</c:v>
                </c:pt>
                <c:pt idx="977">
                  <c:v>18503.166110455655</c:v>
                </c:pt>
                <c:pt idx="978">
                  <c:v>18532.671154332998</c:v>
                </c:pt>
                <c:pt idx="979">
                  <c:v>17496.436626856517</c:v>
                </c:pt>
                <c:pt idx="980">
                  <c:v>18235.080600233396</c:v>
                </c:pt>
                <c:pt idx="981">
                  <c:v>18010.705375249432</c:v>
                </c:pt>
                <c:pt idx="982">
                  <c:v>18593.758242303025</c:v>
                </c:pt>
                <c:pt idx="983">
                  <c:v>18885.023542149745</c:v>
                </c:pt>
                <c:pt idx="984">
                  <c:v>18879.32368670054</c:v>
                </c:pt>
                <c:pt idx="985">
                  <c:v>18823.454372303146</c:v>
                </c:pt>
                <c:pt idx="986">
                  <c:v>18118.297195842468</c:v>
                </c:pt>
                <c:pt idx="987">
                  <c:v>18554.18082156192</c:v>
                </c:pt>
                <c:pt idx="988">
                  <c:v>19558.811803218065</c:v>
                </c:pt>
                <c:pt idx="989">
                  <c:v>19620.415609397569</c:v>
                </c:pt>
                <c:pt idx="990">
                  <c:v>16476.681025978676</c:v>
                </c:pt>
                <c:pt idx="991">
                  <c:v>16399.109134770097</c:v>
                </c:pt>
                <c:pt idx="992">
                  <c:v>15895.531067651355</c:v>
                </c:pt>
                <c:pt idx="993">
                  <c:v>15847.375042573514</c:v>
                </c:pt>
                <c:pt idx="994">
                  <c:v>15627.42002804296</c:v>
                </c:pt>
                <c:pt idx="995">
                  <c:v>15422.187559878601</c:v>
                </c:pt>
                <c:pt idx="996">
                  <c:v>15509.669270447039</c:v>
                </c:pt>
                <c:pt idx="997">
                  <c:v>19847.75925264354</c:v>
                </c:pt>
                <c:pt idx="998">
                  <c:v>19444.371566355669</c:v>
                </c:pt>
                <c:pt idx="999">
                  <c:v>18903.424563298824</c:v>
                </c:pt>
                <c:pt idx="1000">
                  <c:v>22772.618896681244</c:v>
                </c:pt>
                <c:pt idx="1001">
                  <c:v>21559.495639019271</c:v>
                </c:pt>
                <c:pt idx="1002">
                  <c:v>21429.432962485731</c:v>
                </c:pt>
                <c:pt idx="1003">
                  <c:v>20270.399624812413</c:v>
                </c:pt>
                <c:pt idx="1004">
                  <c:v>20242.743591832459</c:v>
                </c:pt>
                <c:pt idx="1005">
                  <c:v>21407.411931118237</c:v>
                </c:pt>
                <c:pt idx="1006">
                  <c:v>20816.387265196954</c:v>
                </c:pt>
                <c:pt idx="1007">
                  <c:v>22706.706046145362</c:v>
                </c:pt>
                <c:pt idx="1008">
                  <c:v>22536.283860417483</c:v>
                </c:pt>
                <c:pt idx="1009">
                  <c:v>24807.845722739468</c:v>
                </c:pt>
                <c:pt idx="1010">
                  <c:v>24707.950132426784</c:v>
                </c:pt>
                <c:pt idx="1011">
                  <c:v>24589.263166091532</c:v>
                </c:pt>
                <c:pt idx="1012">
                  <c:v>25702.630236985889</c:v>
                </c:pt>
                <c:pt idx="1013">
                  <c:v>26010.73955012381</c:v>
                </c:pt>
                <c:pt idx="1014">
                  <c:v>25868.988045125956</c:v>
                </c:pt>
                <c:pt idx="1015">
                  <c:v>25457.669977548958</c:v>
                </c:pt>
                <c:pt idx="1016">
                  <c:v>24795.448984509549</c:v>
                </c:pt>
                <c:pt idx="1017">
                  <c:v>25129.006135698775</c:v>
                </c:pt>
                <c:pt idx="1018">
                  <c:v>25035.35236557238</c:v>
                </c:pt>
                <c:pt idx="1019">
                  <c:v>25403.764379215605</c:v>
                </c:pt>
                <c:pt idx="1020">
                  <c:v>25904.580276762688</c:v>
                </c:pt>
                <c:pt idx="1021">
                  <c:v>26905.772909276457</c:v>
                </c:pt>
                <c:pt idx="1022">
                  <c:v>26564.290709383513</c:v>
                </c:pt>
                <c:pt idx="1023">
                  <c:v>26992.685706155044</c:v>
                </c:pt>
                <c:pt idx="1024">
                  <c:v>31982.978950001369</c:v>
                </c:pt>
                <c:pt idx="1025">
                  <c:v>33321.355409321433</c:v>
                </c:pt>
                <c:pt idx="1026">
                  <c:v>34096.844162158806</c:v>
                </c:pt>
                <c:pt idx="1027">
                  <c:v>33498.301197618966</c:v>
                </c:pt>
                <c:pt idx="1028">
                  <c:v>33832.677037946123</c:v>
                </c:pt>
                <c:pt idx="1029">
                  <c:v>32077.407786305466</c:v>
                </c:pt>
                <c:pt idx="1030">
                  <c:v>26700.854540307122</c:v>
                </c:pt>
                <c:pt idx="1031">
                  <c:v>23881.700492792246</c:v>
                </c:pt>
                <c:pt idx="1032">
                  <c:v>25223.201572936581</c:v>
                </c:pt>
                <c:pt idx="1033">
                  <c:v>25309.078932972679</c:v>
                </c:pt>
                <c:pt idx="1034">
                  <c:v>22610.054044168621</c:v>
                </c:pt>
                <c:pt idx="1035">
                  <c:v>21430.53370666752</c:v>
                </c:pt>
                <c:pt idx="1036">
                  <c:v>21266.656533648096</c:v>
                </c:pt>
                <c:pt idx="1037">
                  <c:v>20746.584133616994</c:v>
                </c:pt>
                <c:pt idx="1038">
                  <c:v>21276.784882126842</c:v>
                </c:pt>
                <c:pt idx="1039">
                  <c:v>20883.655446810641</c:v>
                </c:pt>
                <c:pt idx="1040">
                  <c:v>20361.337777753448</c:v>
                </c:pt>
                <c:pt idx="1041">
                  <c:v>21857.814505629089</c:v>
                </c:pt>
                <c:pt idx="1042">
                  <c:v>21746.475112989698</c:v>
                </c:pt>
                <c:pt idx="1043">
                  <c:v>22004.091876802591</c:v>
                </c:pt>
                <c:pt idx="1044">
                  <c:v>23312.877008560794</c:v>
                </c:pt>
                <c:pt idx="1045">
                  <c:v>24419.104033944295</c:v>
                </c:pt>
                <c:pt idx="1046">
                  <c:v>24655.605093052684</c:v>
                </c:pt>
                <c:pt idx="1047">
                  <c:v>25594.522608709227</c:v>
                </c:pt>
                <c:pt idx="1048">
                  <c:v>25594.279765123149</c:v>
                </c:pt>
                <c:pt idx="1049">
                  <c:v>25370.300611089941</c:v>
                </c:pt>
                <c:pt idx="1050">
                  <c:v>25543.023133301045</c:v>
                </c:pt>
                <c:pt idx="1051">
                  <c:v>26946.012640619927</c:v>
                </c:pt>
                <c:pt idx="1052">
                  <c:v>26820.478732099182</c:v>
                </c:pt>
                <c:pt idx="1053">
                  <c:v>26943.368150886596</c:v>
                </c:pt>
                <c:pt idx="1054">
                  <c:v>26328.478189302405</c:v>
                </c:pt>
                <c:pt idx="1055">
                  <c:v>25705.259797018862</c:v>
                </c:pt>
                <c:pt idx="1056">
                  <c:v>30894.215296147271</c:v>
                </c:pt>
                <c:pt idx="1057">
                  <c:v>31287.174431308893</c:v>
                </c:pt>
                <c:pt idx="1058">
                  <c:v>33201.002034745819</c:v>
                </c:pt>
                <c:pt idx="1059">
                  <c:v>36648.996725549427</c:v>
                </c:pt>
                <c:pt idx="1060">
                  <c:v>36039.252208836515</c:v>
                </c:pt>
                <c:pt idx="1061">
                  <c:v>36247.993470967653</c:v>
                </c:pt>
                <c:pt idx="1062">
                  <c:v>37511.026319733712</c:v>
                </c:pt>
                <c:pt idx="1063">
                  <c:v>38164.198927762402</c:v>
                </c:pt>
                <c:pt idx="1064">
                  <c:v>37710.515579836021</c:v>
                </c:pt>
                <c:pt idx="1065">
                  <c:v>38247.106039141217</c:v>
                </c:pt>
                <c:pt idx="1066">
                  <c:v>37196.228698247629</c:v>
                </c:pt>
                <c:pt idx="1067">
                  <c:v>38244.710788243756</c:v>
                </c:pt>
                <c:pt idx="1068">
                  <c:v>41345.979123997015</c:v>
                </c:pt>
                <c:pt idx="1069">
                  <c:v>44456.27958220063</c:v>
                </c:pt>
                <c:pt idx="1070">
                  <c:v>45038.981954289178</c:v>
                </c:pt>
                <c:pt idx="1071">
                  <c:v>45638.051014354933</c:v>
                </c:pt>
                <c:pt idx="1072">
                  <c:v>45546.242135827415</c:v>
                </c:pt>
                <c:pt idx="1073">
                  <c:v>45670.479788767087</c:v>
                </c:pt>
                <c:pt idx="1074">
                  <c:v>51363.019766477162</c:v>
                </c:pt>
                <c:pt idx="1075">
                  <c:v>50632.394521482791</c:v>
                </c:pt>
                <c:pt idx="1076">
                  <c:v>52320.484240235826</c:v>
                </c:pt>
                <c:pt idx="1077">
                  <c:v>53667.10563750063</c:v>
                </c:pt>
                <c:pt idx="1078">
                  <c:v>53671.314143027645</c:v>
                </c:pt>
                <c:pt idx="1079">
                  <c:v>71738.014962437432</c:v>
                </c:pt>
                <c:pt idx="1080">
                  <c:v>104316.7195348583</c:v>
                </c:pt>
                <c:pt idx="1081">
                  <c:v>101373.40652849563</c:v>
                </c:pt>
                <c:pt idx="1082">
                  <c:v>96896.670423315911</c:v>
                </c:pt>
                <c:pt idx="1083">
                  <c:v>95432.845016544554</c:v>
                </c:pt>
                <c:pt idx="1084">
                  <c:v>110531.54866196956</c:v>
                </c:pt>
                <c:pt idx="1085">
                  <c:v>111701.34741383445</c:v>
                </c:pt>
                <c:pt idx="1086">
                  <c:v>108285.78617825785</c:v>
                </c:pt>
                <c:pt idx="1087">
                  <c:v>105056.44947966264</c:v>
                </c:pt>
                <c:pt idx="1088">
                  <c:v>110542.77272103711</c:v>
                </c:pt>
                <c:pt idx="1089">
                  <c:v>117459.19102819978</c:v>
                </c:pt>
                <c:pt idx="1090">
                  <c:v>114296.12308110509</c:v>
                </c:pt>
                <c:pt idx="1091">
                  <c:v>114579.01564948277</c:v>
                </c:pt>
                <c:pt idx="1092">
                  <c:v>108830.931311658</c:v>
                </c:pt>
                <c:pt idx="1093">
                  <c:v>103985.0778618383</c:v>
                </c:pt>
                <c:pt idx="1094">
                  <c:v>99932.289545912805</c:v>
                </c:pt>
                <c:pt idx="1095">
                  <c:v>94740.292632713463</c:v>
                </c:pt>
                <c:pt idx="1096">
                  <c:v>99002.398570724195</c:v>
                </c:pt>
                <c:pt idx="1097">
                  <c:v>96691.776335151793</c:v>
                </c:pt>
                <c:pt idx="1098">
                  <c:v>95040.779059495922</c:v>
                </c:pt>
                <c:pt idx="1099">
                  <c:v>112206.1679487551</c:v>
                </c:pt>
                <c:pt idx="1100">
                  <c:v>109293.75729419045</c:v>
                </c:pt>
                <c:pt idx="1101">
                  <c:v>104858.833518944</c:v>
                </c:pt>
                <c:pt idx="1102">
                  <c:v>103515.42608598151</c:v>
                </c:pt>
                <c:pt idx="1103">
                  <c:v>95312.641134630991</c:v>
                </c:pt>
                <c:pt idx="1104">
                  <c:v>106403.26158917288</c:v>
                </c:pt>
                <c:pt idx="1105">
                  <c:v>103578.20000534489</c:v>
                </c:pt>
                <c:pt idx="1106">
                  <c:v>114825.30371661359</c:v>
                </c:pt>
                <c:pt idx="1107">
                  <c:v>118644.84753929784</c:v>
                </c:pt>
                <c:pt idx="1108">
                  <c:v>116874.09681430613</c:v>
                </c:pt>
                <c:pt idx="1109">
                  <c:v>134210.74913148943</c:v>
                </c:pt>
                <c:pt idx="1110">
                  <c:v>135847.25490612347</c:v>
                </c:pt>
                <c:pt idx="1111">
                  <c:v>129329.59014023044</c:v>
                </c:pt>
                <c:pt idx="1112">
                  <c:v>122207.05391035523</c:v>
                </c:pt>
                <c:pt idx="1113">
                  <c:v>110795.03895513805</c:v>
                </c:pt>
                <c:pt idx="1114">
                  <c:v>99732.463055777233</c:v>
                </c:pt>
                <c:pt idx="1115">
                  <c:v>91625.410145327842</c:v>
                </c:pt>
                <c:pt idx="1116">
                  <c:v>94171.519452392735</c:v>
                </c:pt>
                <c:pt idx="1117">
                  <c:v>97287.469069640894</c:v>
                </c:pt>
                <c:pt idx="1118">
                  <c:v>89229.479082296952</c:v>
                </c:pt>
                <c:pt idx="1119">
                  <c:v>88892.519045709894</c:v>
                </c:pt>
                <c:pt idx="1120">
                  <c:v>80728.429153760488</c:v>
                </c:pt>
                <c:pt idx="1121">
                  <c:v>79285.635877983834</c:v>
                </c:pt>
                <c:pt idx="1122">
                  <c:v>78348.787004161335</c:v>
                </c:pt>
                <c:pt idx="1123">
                  <c:v>77695.685247538393</c:v>
                </c:pt>
                <c:pt idx="1124">
                  <c:v>89871.865219028405</c:v>
                </c:pt>
                <c:pt idx="1125">
                  <c:v>83098.832367552837</c:v>
                </c:pt>
                <c:pt idx="1126">
                  <c:v>77692.289893328198</c:v>
                </c:pt>
                <c:pt idx="1127">
                  <c:v>77235.907001347936</c:v>
                </c:pt>
                <c:pt idx="1128">
                  <c:v>81515.482592529195</c:v>
                </c:pt>
                <c:pt idx="1129">
                  <c:v>77537.381520213123</c:v>
                </c:pt>
                <c:pt idx="1130">
                  <c:v>76514.444283251825</c:v>
                </c:pt>
                <c:pt idx="1131">
                  <c:v>79118.428453282599</c:v>
                </c:pt>
                <c:pt idx="1132">
                  <c:v>80873.70594740026</c:v>
                </c:pt>
                <c:pt idx="1133">
                  <c:v>72684.416761274391</c:v>
                </c:pt>
                <c:pt idx="1134">
                  <c:v>67091.388134309265</c:v>
                </c:pt>
                <c:pt idx="1135">
                  <c:v>67900.19920388551</c:v>
                </c:pt>
                <c:pt idx="1136">
                  <c:v>62409.600602791994</c:v>
                </c:pt>
                <c:pt idx="1137">
                  <c:v>58921.196072260936</c:v>
                </c:pt>
                <c:pt idx="1138">
                  <c:v>59599.833220055378</c:v>
                </c:pt>
                <c:pt idx="1139">
                  <c:v>54813.108402283673</c:v>
                </c:pt>
                <c:pt idx="1140">
                  <c:v>47465.409862217406</c:v>
                </c:pt>
                <c:pt idx="1141">
                  <c:v>56495.71194139446</c:v>
                </c:pt>
                <c:pt idx="1142">
                  <c:v>55361.969009087079</c:v>
                </c:pt>
                <c:pt idx="1143">
                  <c:v>58999.98795682918</c:v>
                </c:pt>
                <c:pt idx="1144">
                  <c:v>62853.94206205089</c:v>
                </c:pt>
                <c:pt idx="1145">
                  <c:v>61540.463264041267</c:v>
                </c:pt>
                <c:pt idx="1146">
                  <c:v>57793.149486140181</c:v>
                </c:pt>
                <c:pt idx="1147">
                  <c:v>66199.735749945816</c:v>
                </c:pt>
                <c:pt idx="1148">
                  <c:v>63178.83706202748</c:v>
                </c:pt>
                <c:pt idx="1149">
                  <c:v>71400.909235512736</c:v>
                </c:pt>
                <c:pt idx="1150">
                  <c:v>75704.296016592009</c:v>
                </c:pt>
                <c:pt idx="1151">
                  <c:v>76888.688103128283</c:v>
                </c:pt>
                <c:pt idx="1152">
                  <c:v>85451.081381950178</c:v>
                </c:pt>
                <c:pt idx="1153">
                  <c:v>80903.1349589397</c:v>
                </c:pt>
                <c:pt idx="1154">
                  <c:v>81964.198805738386</c:v>
                </c:pt>
                <c:pt idx="1155">
                  <c:v>82319.149885119536</c:v>
                </c:pt>
                <c:pt idx="1156">
                  <c:v>77693.027705967892</c:v>
                </c:pt>
                <c:pt idx="1157">
                  <c:v>73700.101562539392</c:v>
                </c:pt>
                <c:pt idx="1158">
                  <c:v>73843.578262526658</c:v>
                </c:pt>
                <c:pt idx="1159">
                  <c:v>69013.387849519509</c:v>
                </c:pt>
                <c:pt idx="1160">
                  <c:v>67481.83498239411</c:v>
                </c:pt>
                <c:pt idx="1161">
                  <c:v>73977.23063991472</c:v>
                </c:pt>
                <c:pt idx="1162">
                  <c:v>75252.684322256187</c:v>
                </c:pt>
                <c:pt idx="1163">
                  <c:v>73485.526318585573</c:v>
                </c:pt>
                <c:pt idx="1164">
                  <c:v>78407.941628095461</c:v>
                </c:pt>
                <c:pt idx="1165">
                  <c:v>79126.108416816976</c:v>
                </c:pt>
                <c:pt idx="1166">
                  <c:v>82332.516028704777</c:v>
                </c:pt>
                <c:pt idx="1167">
                  <c:v>81907.689345397637</c:v>
                </c:pt>
                <c:pt idx="1168">
                  <c:v>78461.230785320426</c:v>
                </c:pt>
                <c:pt idx="1169">
                  <c:v>74693.822226554068</c:v>
                </c:pt>
                <c:pt idx="1170">
                  <c:v>67374.570202610135</c:v>
                </c:pt>
                <c:pt idx="1171">
                  <c:v>63971.873528153796</c:v>
                </c:pt>
                <c:pt idx="1172">
                  <c:v>63259.626590830856</c:v>
                </c:pt>
                <c:pt idx="1173">
                  <c:v>58072.157499786874</c:v>
                </c:pt>
                <c:pt idx="1174">
                  <c:v>57712.708363935431</c:v>
                </c:pt>
                <c:pt idx="1175">
                  <c:v>52595.119160250913</c:v>
                </c:pt>
                <c:pt idx="1176">
                  <c:v>52556.968146019099</c:v>
                </c:pt>
                <c:pt idx="1177">
                  <c:v>48103.756463947793</c:v>
                </c:pt>
                <c:pt idx="1178">
                  <c:v>47925.709245422026</c:v>
                </c:pt>
                <c:pt idx="1179">
                  <c:v>47833.490364292207</c:v>
                </c:pt>
                <c:pt idx="1180">
                  <c:v>45316.199051167401</c:v>
                </c:pt>
                <c:pt idx="1181">
                  <c:v>45191.243699953397</c:v>
                </c:pt>
                <c:pt idx="1182">
                  <c:v>47602.220554863008</c:v>
                </c:pt>
                <c:pt idx="1183">
                  <c:v>46327.525792363944</c:v>
                </c:pt>
                <c:pt idx="1184">
                  <c:v>45403.808732197118</c:v>
                </c:pt>
                <c:pt idx="1185">
                  <c:v>44415.893497642923</c:v>
                </c:pt>
                <c:pt idx="1186">
                  <c:v>43340.86233437706</c:v>
                </c:pt>
                <c:pt idx="1187">
                  <c:v>41028.734301489378</c:v>
                </c:pt>
                <c:pt idx="1188">
                  <c:v>38882.544339452914</c:v>
                </c:pt>
                <c:pt idx="1189">
                  <c:v>37654.470052473902</c:v>
                </c:pt>
                <c:pt idx="1190">
                  <c:v>35331.29079161409</c:v>
                </c:pt>
                <c:pt idx="1191">
                  <c:v>35407.354966662526</c:v>
                </c:pt>
                <c:pt idx="1192">
                  <c:v>33599.334907675191</c:v>
                </c:pt>
                <c:pt idx="1193">
                  <c:v>32285.169232155204</c:v>
                </c:pt>
                <c:pt idx="1194">
                  <c:v>32748.712645652555</c:v>
                </c:pt>
                <c:pt idx="1195">
                  <c:v>30495.221265567059</c:v>
                </c:pt>
                <c:pt idx="1196">
                  <c:v>31796.329749695262</c:v>
                </c:pt>
                <c:pt idx="1197">
                  <c:v>34333.11925700539</c:v>
                </c:pt>
                <c:pt idx="1198">
                  <c:v>31630.152662398777</c:v>
                </c:pt>
                <c:pt idx="1199">
                  <c:v>31378.921832043186</c:v>
                </c:pt>
                <c:pt idx="1200">
                  <c:v>30084.687704986394</c:v>
                </c:pt>
                <c:pt idx="1201">
                  <c:v>32104.635479132179</c:v>
                </c:pt>
                <c:pt idx="1202">
                  <c:v>32879.492818912382</c:v>
                </c:pt>
                <c:pt idx="1203">
                  <c:v>31311.028630764682</c:v>
                </c:pt>
                <c:pt idx="1204">
                  <c:v>30684.555705382183</c:v>
                </c:pt>
                <c:pt idx="1205">
                  <c:v>30575.524827219273</c:v>
                </c:pt>
                <c:pt idx="1206">
                  <c:v>40502.799985076752</c:v>
                </c:pt>
                <c:pt idx="1207">
                  <c:v>39878.011507004288</c:v>
                </c:pt>
                <c:pt idx="1208">
                  <c:v>38531.383856377382</c:v>
                </c:pt>
                <c:pt idx="1209">
                  <c:v>40384.083962432356</c:v>
                </c:pt>
                <c:pt idx="1210">
                  <c:v>39208.154235223097</c:v>
                </c:pt>
                <c:pt idx="1211">
                  <c:v>35811.572941894454</c:v>
                </c:pt>
                <c:pt idx="1212">
                  <c:v>37424.0634987956</c:v>
                </c:pt>
                <c:pt idx="1213">
                  <c:v>37909.480883027536</c:v>
                </c:pt>
                <c:pt idx="1214">
                  <c:v>41238.075674729778</c:v>
                </c:pt>
                <c:pt idx="1215">
                  <c:v>41094.087517939974</c:v>
                </c:pt>
                <c:pt idx="1216">
                  <c:v>39910.473551030314</c:v>
                </c:pt>
                <c:pt idx="1217">
                  <c:v>40343.875978606004</c:v>
                </c:pt>
                <c:pt idx="1218">
                  <c:v>45387.307108532594</c:v>
                </c:pt>
                <c:pt idx="1219">
                  <c:v>43550.335544285233</c:v>
                </c:pt>
                <c:pt idx="1220">
                  <c:v>45980.681589973166</c:v>
                </c:pt>
                <c:pt idx="1221">
                  <c:v>44139.384568316957</c:v>
                </c:pt>
                <c:pt idx="1222">
                  <c:v>46748.246720828494</c:v>
                </c:pt>
                <c:pt idx="1223">
                  <c:v>46505.977414955349</c:v>
                </c:pt>
                <c:pt idx="1224">
                  <c:v>45173.68533619168</c:v>
                </c:pt>
                <c:pt idx="1225">
                  <c:v>44446.388042654442</c:v>
                </c:pt>
                <c:pt idx="1226">
                  <c:v>41314.652738552038</c:v>
                </c:pt>
                <c:pt idx="1227">
                  <c:v>43652.4822445748</c:v>
                </c:pt>
                <c:pt idx="1228">
                  <c:v>43564.974465454412</c:v>
                </c:pt>
                <c:pt idx="1229">
                  <c:v>43869.424905293556</c:v>
                </c:pt>
                <c:pt idx="1230">
                  <c:v>43108.774735442683</c:v>
                </c:pt>
                <c:pt idx="1231">
                  <c:v>41766.640232244456</c:v>
                </c:pt>
                <c:pt idx="1232">
                  <c:v>38413.402325789793</c:v>
                </c:pt>
                <c:pt idx="1233">
                  <c:v>38945.088349841164</c:v>
                </c:pt>
                <c:pt idx="1234">
                  <c:v>37945.317623063507</c:v>
                </c:pt>
                <c:pt idx="1235">
                  <c:v>36765.894697313459</c:v>
                </c:pt>
                <c:pt idx="1236">
                  <c:v>37036.028903029161</c:v>
                </c:pt>
                <c:pt idx="1237">
                  <c:v>37513.448064559103</c:v>
                </c:pt>
                <c:pt idx="1238">
                  <c:v>37452.748158342118</c:v>
                </c:pt>
                <c:pt idx="1239">
                  <c:v>36851.596888845539</c:v>
                </c:pt>
                <c:pt idx="1240">
                  <c:v>30297.871354066894</c:v>
                </c:pt>
                <c:pt idx="1241">
                  <c:v>29699.466806337867</c:v>
                </c:pt>
                <c:pt idx="1242">
                  <c:v>30476.703981226387</c:v>
                </c:pt>
                <c:pt idx="1243">
                  <c:v>29755.992793489222</c:v>
                </c:pt>
                <c:pt idx="1244">
                  <c:v>30684.197025756119</c:v>
                </c:pt>
                <c:pt idx="1245">
                  <c:v>30161.516691787627</c:v>
                </c:pt>
                <c:pt idx="1246">
                  <c:v>29135.965752888649</c:v>
                </c:pt>
                <c:pt idx="1247">
                  <c:v>28423.304119042412</c:v>
                </c:pt>
                <c:pt idx="1248">
                  <c:v>27031.603479807134</c:v>
                </c:pt>
                <c:pt idx="1249">
                  <c:v>26619.081043761944</c:v>
                </c:pt>
                <c:pt idx="1250">
                  <c:v>26163.218840056401</c:v>
                </c:pt>
                <c:pt idx="1251">
                  <c:v>26050.370891174465</c:v>
                </c:pt>
                <c:pt idx="1252">
                  <c:v>23060.290463219477</c:v>
                </c:pt>
                <c:pt idx="1253">
                  <c:v>23355.885757095624</c:v>
                </c:pt>
                <c:pt idx="1254">
                  <c:v>22083.174964362373</c:v>
                </c:pt>
                <c:pt idx="1255">
                  <c:v>22194.583467806096</c:v>
                </c:pt>
                <c:pt idx="1256">
                  <c:v>21147.532390975251</c:v>
                </c:pt>
                <c:pt idx="1257">
                  <c:v>21689.503160069351</c:v>
                </c:pt>
                <c:pt idx="1258">
                  <c:v>21890.443825344024</c:v>
                </c:pt>
                <c:pt idx="1259">
                  <c:v>21413.435832497165</c:v>
                </c:pt>
                <c:pt idx="1260">
                  <c:v>21788.415564251707</c:v>
                </c:pt>
                <c:pt idx="1261">
                  <c:v>20336.463028117356</c:v>
                </c:pt>
                <c:pt idx="1262">
                  <c:v>20464.638658353299</c:v>
                </c:pt>
                <c:pt idx="1263">
                  <c:v>20101.681876180402</c:v>
                </c:pt>
                <c:pt idx="1264">
                  <c:v>19731.958617169985</c:v>
                </c:pt>
                <c:pt idx="1265">
                  <c:v>20535.145010344466</c:v>
                </c:pt>
                <c:pt idx="1266">
                  <c:v>20973.878784297838</c:v>
                </c:pt>
                <c:pt idx="1267">
                  <c:v>20275.785404468417</c:v>
                </c:pt>
                <c:pt idx="1268">
                  <c:v>19615.404603991556</c:v>
                </c:pt>
                <c:pt idx="1269">
                  <c:v>20771.701327931987</c:v>
                </c:pt>
                <c:pt idx="1270">
                  <c:v>20207.708829974581</c:v>
                </c:pt>
                <c:pt idx="1271">
                  <c:v>20332.225256621827</c:v>
                </c:pt>
                <c:pt idx="1272">
                  <c:v>20216.618486092641</c:v>
                </c:pt>
                <c:pt idx="1273">
                  <c:v>21645.402583467141</c:v>
                </c:pt>
                <c:pt idx="1274">
                  <c:v>21747.352000501371</c:v>
                </c:pt>
                <c:pt idx="1275">
                  <c:v>21573.068641133079</c:v>
                </c:pt>
                <c:pt idx="1276">
                  <c:v>21199.088640555085</c:v>
                </c:pt>
                <c:pt idx="1277">
                  <c:v>21483.378339445535</c:v>
                </c:pt>
                <c:pt idx="1278">
                  <c:v>21656.976971611719</c:v>
                </c:pt>
                <c:pt idx="1279">
                  <c:v>21568.515967252155</c:v>
                </c:pt>
                <c:pt idx="1280">
                  <c:v>21607.379035845166</c:v>
                </c:pt>
                <c:pt idx="1281">
                  <c:v>20306.580649300427</c:v>
                </c:pt>
                <c:pt idx="1282">
                  <c:v>20532.483081132505</c:v>
                </c:pt>
                <c:pt idx="1283">
                  <c:v>19993.770071854444</c:v>
                </c:pt>
                <c:pt idx="1284">
                  <c:v>22374.285502289924</c:v>
                </c:pt>
                <c:pt idx="1285">
                  <c:v>23320.978978626892</c:v>
                </c:pt>
                <c:pt idx="1286">
                  <c:v>22965.508890620295</c:v>
                </c:pt>
                <c:pt idx="1287">
                  <c:v>23672.838486948909</c:v>
                </c:pt>
                <c:pt idx="1288">
                  <c:v>23318.093291133635</c:v>
                </c:pt>
                <c:pt idx="1289">
                  <c:v>23551.913969838504</c:v>
                </c:pt>
                <c:pt idx="1290">
                  <c:v>23366.556740830729</c:v>
                </c:pt>
                <c:pt idx="1291">
                  <c:v>23515.318684800961</c:v>
                </c:pt>
                <c:pt idx="1292">
                  <c:v>24293.181440247765</c:v>
                </c:pt>
                <c:pt idx="1293">
                  <c:v>23925.792382016425</c:v>
                </c:pt>
                <c:pt idx="1294">
                  <c:v>23666.324911654719</c:v>
                </c:pt>
                <c:pt idx="1295">
                  <c:v>23042.179573363617</c:v>
                </c:pt>
                <c:pt idx="1296">
                  <c:v>23400.251001421369</c:v>
                </c:pt>
                <c:pt idx="1297">
                  <c:v>22966.754488809474</c:v>
                </c:pt>
                <c:pt idx="1298">
                  <c:v>22828.217653915101</c:v>
                </c:pt>
                <c:pt idx="1299">
                  <c:v>20613.322231332877</c:v>
                </c:pt>
                <c:pt idx="1300">
                  <c:v>20984.246372996666</c:v>
                </c:pt>
                <c:pt idx="1301">
                  <c:v>22615.58896566938</c:v>
                </c:pt>
                <c:pt idx="1302">
                  <c:v>26378.916554088035</c:v>
                </c:pt>
                <c:pt idx="1303">
                  <c:v>25842.766516089319</c:v>
                </c:pt>
                <c:pt idx="1304">
                  <c:v>25576.063074753769</c:v>
                </c:pt>
                <c:pt idx="1305">
                  <c:v>25240.849246002403</c:v>
                </c:pt>
                <c:pt idx="1306">
                  <c:v>25495.160523253169</c:v>
                </c:pt>
                <c:pt idx="1307">
                  <c:v>25039.791689871374</c:v>
                </c:pt>
                <c:pt idx="1308">
                  <c:v>26685.476245006121</c:v>
                </c:pt>
                <c:pt idx="1309">
                  <c:v>31533.062236670503</c:v>
                </c:pt>
                <c:pt idx="1310">
                  <c:v>31011.099963935427</c:v>
                </c:pt>
                <c:pt idx="1311">
                  <c:v>26625.042299348705</c:v>
                </c:pt>
                <c:pt idx="1312">
                  <c:v>27644.636923533562</c:v>
                </c:pt>
                <c:pt idx="1313">
                  <c:v>27768.523421865983</c:v>
                </c:pt>
                <c:pt idx="1314">
                  <c:v>27726.263818464067</c:v>
                </c:pt>
                <c:pt idx="1315">
                  <c:v>27064.886436334171</c:v>
                </c:pt>
                <c:pt idx="1316">
                  <c:v>26959.429643487274</c:v>
                </c:pt>
                <c:pt idx="1317">
                  <c:v>25695.768547778302</c:v>
                </c:pt>
                <c:pt idx="1318">
                  <c:v>24548.120740260045</c:v>
                </c:pt>
                <c:pt idx="1319">
                  <c:v>24122.86595907015</c:v>
                </c:pt>
                <c:pt idx="1320">
                  <c:v>23909.051141204669</c:v>
                </c:pt>
                <c:pt idx="1321">
                  <c:v>23505.491110401916</c:v>
                </c:pt>
                <c:pt idx="1322">
                  <c:v>23159.074145674098</c:v>
                </c:pt>
                <c:pt idx="1323">
                  <c:v>22742.476388136616</c:v>
                </c:pt>
                <c:pt idx="1324">
                  <c:v>22438.660627069665</c:v>
                </c:pt>
                <c:pt idx="1325">
                  <c:v>23826.972412151947</c:v>
                </c:pt>
                <c:pt idx="1326">
                  <c:v>23140.189377600029</c:v>
                </c:pt>
                <c:pt idx="1327">
                  <c:v>23591.620822465931</c:v>
                </c:pt>
                <c:pt idx="1328">
                  <c:v>23894.445925884913</c:v>
                </c:pt>
                <c:pt idx="1329">
                  <c:v>22910.351227628875</c:v>
                </c:pt>
                <c:pt idx="1330">
                  <c:v>22675.520061049934</c:v>
                </c:pt>
                <c:pt idx="1331">
                  <c:v>22880.503029119282</c:v>
                </c:pt>
                <c:pt idx="1332">
                  <c:v>23031.431992141133</c:v>
                </c:pt>
                <c:pt idx="1333">
                  <c:v>24459.748926796419</c:v>
                </c:pt>
                <c:pt idx="1334">
                  <c:v>23949.513763301577</c:v>
                </c:pt>
                <c:pt idx="1335">
                  <c:v>23369.658310750441</c:v>
                </c:pt>
                <c:pt idx="1336">
                  <c:v>20571.083889965896</c:v>
                </c:pt>
                <c:pt idx="1337">
                  <c:v>21690.058416217638</c:v>
                </c:pt>
                <c:pt idx="1338">
                  <c:v>21266.399058391304</c:v>
                </c:pt>
                <c:pt idx="1339">
                  <c:v>22037.293340765878</c:v>
                </c:pt>
                <c:pt idx="1340">
                  <c:v>22796.442322201608</c:v>
                </c:pt>
                <c:pt idx="1341">
                  <c:v>22951.540945783276</c:v>
                </c:pt>
                <c:pt idx="1342">
                  <c:v>22169.991974711644</c:v>
                </c:pt>
                <c:pt idx="1343">
                  <c:v>20283.15440643995</c:v>
                </c:pt>
                <c:pt idx="1344">
                  <c:v>20946.814141712613</c:v>
                </c:pt>
                <c:pt idx="1345">
                  <c:v>20539.738304445898</c:v>
                </c:pt>
                <c:pt idx="1346">
                  <c:v>19909.955257906531</c:v>
                </c:pt>
                <c:pt idx="1347">
                  <c:v>19990.350038951234</c:v>
                </c:pt>
                <c:pt idx="1348">
                  <c:v>20768.598514217385</c:v>
                </c:pt>
                <c:pt idx="1349">
                  <c:v>21192.746792710303</c:v>
                </c:pt>
                <c:pt idx="1350">
                  <c:v>20063.968286642837</c:v>
                </c:pt>
                <c:pt idx="1351">
                  <c:v>20347.447735762402</c:v>
                </c:pt>
                <c:pt idx="1352">
                  <c:v>21322.201723710623</c:v>
                </c:pt>
                <c:pt idx="1353">
                  <c:v>20869.180063067815</c:v>
                </c:pt>
                <c:pt idx="1354">
                  <c:v>19755.540578422653</c:v>
                </c:pt>
                <c:pt idx="1355">
                  <c:v>19373.803614805449</c:v>
                </c:pt>
                <c:pt idx="1356">
                  <c:v>19566.21875584792</c:v>
                </c:pt>
                <c:pt idx="1357">
                  <c:v>19550.363233065833</c:v>
                </c:pt>
                <c:pt idx="1358">
                  <c:v>18145.11961877787</c:v>
                </c:pt>
                <c:pt idx="1359">
                  <c:v>17687.835292042142</c:v>
                </c:pt>
                <c:pt idx="1360">
                  <c:v>16930.192152314892</c:v>
                </c:pt>
                <c:pt idx="1361">
                  <c:v>16827.440117264014</c:v>
                </c:pt>
                <c:pt idx="1362">
                  <c:v>16913.100103611523</c:v>
                </c:pt>
                <c:pt idx="1363">
                  <c:v>16824.763704216279</c:v>
                </c:pt>
                <c:pt idx="1364">
                  <c:v>16705.96609647166</c:v>
                </c:pt>
                <c:pt idx="1365">
                  <c:v>16911.524479154828</c:v>
                </c:pt>
                <c:pt idx="1366">
                  <c:v>17073.21648993143</c:v>
                </c:pt>
                <c:pt idx="1367">
                  <c:v>16776.544616339146</c:v>
                </c:pt>
                <c:pt idx="1368">
                  <c:v>17714.04360640937</c:v>
                </c:pt>
                <c:pt idx="1369">
                  <c:v>17581.933571895908</c:v>
                </c:pt>
                <c:pt idx="1370">
                  <c:v>17043.141760579852</c:v>
                </c:pt>
                <c:pt idx="1371">
                  <c:v>16439.739040783254</c:v>
                </c:pt>
                <c:pt idx="1372">
                  <c:v>16130.439555276453</c:v>
                </c:pt>
                <c:pt idx="1373">
                  <c:v>15941.622546952034</c:v>
                </c:pt>
                <c:pt idx="1374">
                  <c:v>16692.226741720806</c:v>
                </c:pt>
                <c:pt idx="1375">
                  <c:v>16547.296631581103</c:v>
                </c:pt>
                <c:pt idx="1376">
                  <c:v>16468.759350960634</c:v>
                </c:pt>
                <c:pt idx="1377">
                  <c:v>16118.686276172015</c:v>
                </c:pt>
                <c:pt idx="1378">
                  <c:v>15747.76763915395</c:v>
                </c:pt>
                <c:pt idx="1379">
                  <c:v>15600.511854038075</c:v>
                </c:pt>
                <c:pt idx="1380">
                  <c:v>15495.520455068696</c:v>
                </c:pt>
                <c:pt idx="1381">
                  <c:v>15802.272688113537</c:v>
                </c:pt>
                <c:pt idx="1382">
                  <c:v>15621.168295493027</c:v>
                </c:pt>
                <c:pt idx="1383">
                  <c:v>15407.024464308288</c:v>
                </c:pt>
                <c:pt idx="1384">
                  <c:v>15512.015111341536</c:v>
                </c:pt>
                <c:pt idx="1385">
                  <c:v>15473.053962864893</c:v>
                </c:pt>
                <c:pt idx="1386">
                  <c:v>11242.642804541878</c:v>
                </c:pt>
                <c:pt idx="1387">
                  <c:v>10721.908445832438</c:v>
                </c:pt>
                <c:pt idx="1388">
                  <c:v>11685.583381727007</c:v>
                </c:pt>
                <c:pt idx="1389">
                  <c:v>11154.60018753937</c:v>
                </c:pt>
                <c:pt idx="1390">
                  <c:v>11137.646901767104</c:v>
                </c:pt>
                <c:pt idx="1391">
                  <c:v>11048.48944231249</c:v>
                </c:pt>
                <c:pt idx="1392">
                  <c:v>12435.5499066506</c:v>
                </c:pt>
                <c:pt idx="1393">
                  <c:v>12457.450003026033</c:v>
                </c:pt>
                <c:pt idx="1394">
                  <c:v>12079.504948883296</c:v>
                </c:pt>
                <c:pt idx="1395">
                  <c:v>12022.237738895725</c:v>
                </c:pt>
                <c:pt idx="1396">
                  <c:v>11973.390305175566</c:v>
                </c:pt>
                <c:pt idx="1397">
                  <c:v>12037.528802225201</c:v>
                </c:pt>
                <c:pt idx="1398">
                  <c:v>11241.161722236502</c:v>
                </c:pt>
                <c:pt idx="1399">
                  <c:v>11151.371195779455</c:v>
                </c:pt>
                <c:pt idx="1400">
                  <c:v>11090.760246740969</c:v>
                </c:pt>
                <c:pt idx="1401">
                  <c:v>10972.197095720763</c:v>
                </c:pt>
                <c:pt idx="1402">
                  <c:v>9952.1295569212834</c:v>
                </c:pt>
                <c:pt idx="1403">
                  <c:v>9965.9285557472103</c:v>
                </c:pt>
                <c:pt idx="1404">
                  <c:v>9969.7368188937435</c:v>
                </c:pt>
                <c:pt idx="1405">
                  <c:v>9778.5343791272317</c:v>
                </c:pt>
                <c:pt idx="1406">
                  <c:v>9525.3617226731967</c:v>
                </c:pt>
                <c:pt idx="1407">
                  <c:v>9509.3558810104551</c:v>
                </c:pt>
                <c:pt idx="1408">
                  <c:v>8750.6741644678295</c:v>
                </c:pt>
                <c:pt idx="1409">
                  <c:v>8781.0067728997983</c:v>
                </c:pt>
                <c:pt idx="1410">
                  <c:v>8788.8491379832831</c:v>
                </c:pt>
                <c:pt idx="1411">
                  <c:v>8758.4618081270473</c:v>
                </c:pt>
                <c:pt idx="1412">
                  <c:v>9022.570535805864</c:v>
                </c:pt>
                <c:pt idx="1413">
                  <c:v>8924.1472506403989</c:v>
                </c:pt>
                <c:pt idx="1414">
                  <c:v>8991.4031708972325</c:v>
                </c:pt>
                <c:pt idx="1415">
                  <c:v>8971.8093951863284</c:v>
                </c:pt>
                <c:pt idx="1416">
                  <c:v>8962.954953793851</c:v>
                </c:pt>
                <c:pt idx="1417">
                  <c:v>8929.8077935732526</c:v>
                </c:pt>
                <c:pt idx="1418">
                  <c:v>8954.4374908701466</c:v>
                </c:pt>
                <c:pt idx="1419">
                  <c:v>8951.3683530716899</c:v>
                </c:pt>
                <c:pt idx="1420">
                  <c:v>8912.8566638930588</c:v>
                </c:pt>
                <c:pt idx="1421">
                  <c:v>8810.665112330209</c:v>
                </c:pt>
                <c:pt idx="1422">
                  <c:v>11815.263521355288</c:v>
                </c:pt>
                <c:pt idx="1423">
                  <c:v>11766.515009380881</c:v>
                </c:pt>
                <c:pt idx="1424">
                  <c:v>11640.152353993883</c:v>
                </c:pt>
                <c:pt idx="1425">
                  <c:v>11630.785302299768</c:v>
                </c:pt>
                <c:pt idx="1426">
                  <c:v>10952.767320463345</c:v>
                </c:pt>
                <c:pt idx="1427">
                  <c:v>15058.410208680867</c:v>
                </c:pt>
                <c:pt idx="1428">
                  <c:v>14873.606907565798</c:v>
                </c:pt>
                <c:pt idx="1429">
                  <c:v>16073.370008122396</c:v>
                </c:pt>
                <c:pt idx="1430">
                  <c:v>15551.155556179938</c:v>
                </c:pt>
                <c:pt idx="1431">
                  <c:v>15590.03913782967</c:v>
                </c:pt>
                <c:pt idx="1432">
                  <c:v>15402.850315456153</c:v>
                </c:pt>
                <c:pt idx="1433">
                  <c:v>16442.071331834413</c:v>
                </c:pt>
                <c:pt idx="1434">
                  <c:v>15755.492148632624</c:v>
                </c:pt>
                <c:pt idx="1435">
                  <c:v>15993.857980933655</c:v>
                </c:pt>
                <c:pt idx="1436">
                  <c:v>20400.840964161882</c:v>
                </c:pt>
                <c:pt idx="1437">
                  <c:v>20565.431594775357</c:v>
                </c:pt>
                <c:pt idx="1438">
                  <c:v>19563.947165555288</c:v>
                </c:pt>
                <c:pt idx="1439">
                  <c:v>20768.918439526238</c:v>
                </c:pt>
                <c:pt idx="1440">
                  <c:v>20563.457035770018</c:v>
                </c:pt>
                <c:pt idx="1441">
                  <c:v>19535.991768766049</c:v>
                </c:pt>
                <c:pt idx="1442">
                  <c:v>19962.533880705527</c:v>
                </c:pt>
                <c:pt idx="1443">
                  <c:v>19035.892584850786</c:v>
                </c:pt>
                <c:pt idx="1444">
                  <c:v>17978.188769855027</c:v>
                </c:pt>
                <c:pt idx="1445">
                  <c:v>17661.602374742888</c:v>
                </c:pt>
                <c:pt idx="1446">
                  <c:v>17711.309347097707</c:v>
                </c:pt>
                <c:pt idx="1447">
                  <c:v>18691.683212133914</c:v>
                </c:pt>
                <c:pt idx="1448">
                  <c:v>18023.593160465429</c:v>
                </c:pt>
                <c:pt idx="1449">
                  <c:v>17669.065287781588</c:v>
                </c:pt>
                <c:pt idx="1450">
                  <c:v>18236.208291994382</c:v>
                </c:pt>
                <c:pt idx="1451">
                  <c:v>17438.017494182353</c:v>
                </c:pt>
                <c:pt idx="1452">
                  <c:v>17035.071591770607</c:v>
                </c:pt>
                <c:pt idx="1453">
                  <c:v>16928.793411961644</c:v>
                </c:pt>
                <c:pt idx="1454">
                  <c:v>17040.035948553763</c:v>
                </c:pt>
                <c:pt idx="1455">
                  <c:v>19883.83711630974</c:v>
                </c:pt>
                <c:pt idx="1456">
                  <c:v>20362.500930753515</c:v>
                </c:pt>
                <c:pt idx="1457">
                  <c:v>20475.533362388232</c:v>
                </c:pt>
                <c:pt idx="1458">
                  <c:v>24086.353321266586</c:v>
                </c:pt>
                <c:pt idx="1459">
                  <c:v>22948.267279305597</c:v>
                </c:pt>
                <c:pt idx="1460">
                  <c:v>23955.444166228459</c:v>
                </c:pt>
                <c:pt idx="1461">
                  <c:v>21574.50819380668</c:v>
                </c:pt>
                <c:pt idx="1462">
                  <c:v>21437.704543563039</c:v>
                </c:pt>
                <c:pt idx="1463">
                  <c:v>20262.652525358757</c:v>
                </c:pt>
                <c:pt idx="1464">
                  <c:v>20101.600538934061</c:v>
                </c:pt>
                <c:pt idx="1465">
                  <c:v>19256.114711483799</c:v>
                </c:pt>
                <c:pt idx="1466">
                  <c:v>20058.836086567404</c:v>
                </c:pt>
                <c:pt idx="1467">
                  <c:v>19255.297191386333</c:v>
                </c:pt>
                <c:pt idx="1468">
                  <c:v>19576.168447081734</c:v>
                </c:pt>
                <c:pt idx="1469">
                  <c:v>19002.89434816637</c:v>
                </c:pt>
                <c:pt idx="1470">
                  <c:v>18101.801377620184</c:v>
                </c:pt>
                <c:pt idx="1471">
                  <c:v>18429.14876189029</c:v>
                </c:pt>
                <c:pt idx="1472">
                  <c:v>17513.004383186526</c:v>
                </c:pt>
                <c:pt idx="1473">
                  <c:v>17416.151359580628</c:v>
                </c:pt>
                <c:pt idx="1474">
                  <c:v>17293.867073516583</c:v>
                </c:pt>
                <c:pt idx="1475">
                  <c:v>18414.406904562315</c:v>
                </c:pt>
                <c:pt idx="1476">
                  <c:v>18235.125729037667</c:v>
                </c:pt>
                <c:pt idx="1477">
                  <c:v>17766.135228583109</c:v>
                </c:pt>
                <c:pt idx="1478">
                  <c:v>17005.838952542894</c:v>
                </c:pt>
                <c:pt idx="1479">
                  <c:v>16582.866535530935</c:v>
                </c:pt>
                <c:pt idx="1480">
                  <c:v>16603.170441562761</c:v>
                </c:pt>
                <c:pt idx="1481">
                  <c:v>16377.943000878266</c:v>
                </c:pt>
                <c:pt idx="1482">
                  <c:v>15867.74438773475</c:v>
                </c:pt>
                <c:pt idx="1483">
                  <c:v>16688.747022923661</c:v>
                </c:pt>
                <c:pt idx="1484">
                  <c:v>16329.340890447222</c:v>
                </c:pt>
                <c:pt idx="1485">
                  <c:v>16131.037802381099</c:v>
                </c:pt>
                <c:pt idx="1486">
                  <c:v>16199.052773102538</c:v>
                </c:pt>
                <c:pt idx="1487">
                  <c:v>16078.844204004212</c:v>
                </c:pt>
                <c:pt idx="1488">
                  <c:v>16427.529738899819</c:v>
                </c:pt>
                <c:pt idx="1489">
                  <c:v>14945.729540527631</c:v>
                </c:pt>
                <c:pt idx="1490">
                  <c:v>14617.802660082136</c:v>
                </c:pt>
                <c:pt idx="1491">
                  <c:v>14824.803683714059</c:v>
                </c:pt>
                <c:pt idx="1492">
                  <c:v>13100.731120991084</c:v>
                </c:pt>
                <c:pt idx="1493">
                  <c:v>12719.805634184035</c:v>
                </c:pt>
                <c:pt idx="1494">
                  <c:v>12448.940422846534</c:v>
                </c:pt>
                <c:pt idx="1495">
                  <c:v>12426.526782703984</c:v>
                </c:pt>
                <c:pt idx="1496">
                  <c:v>12241.32618339259</c:v>
                </c:pt>
                <c:pt idx="1497">
                  <c:v>11415.772333210836</c:v>
                </c:pt>
                <c:pt idx="1498">
                  <c:v>11280.442003756849</c:v>
                </c:pt>
                <c:pt idx="1499">
                  <c:v>10972.349627413676</c:v>
                </c:pt>
                <c:pt idx="1500">
                  <c:v>9662.4132310354325</c:v>
                </c:pt>
                <c:pt idx="1501">
                  <c:v>9458.5576714946965</c:v>
                </c:pt>
                <c:pt idx="1502">
                  <c:v>9355.8339219121717</c:v>
                </c:pt>
                <c:pt idx="1503">
                  <c:v>9011.3141374267616</c:v>
                </c:pt>
                <c:pt idx="1504">
                  <c:v>8710.2321676651645</c:v>
                </c:pt>
                <c:pt idx="1505">
                  <c:v>8700.5078503602781</c:v>
                </c:pt>
                <c:pt idx="1506">
                  <c:v>8485.5710380922246</c:v>
                </c:pt>
                <c:pt idx="1507">
                  <c:v>8446.8072399224238</c:v>
                </c:pt>
                <c:pt idx="1508">
                  <c:v>10462.702848460736</c:v>
                </c:pt>
                <c:pt idx="1509">
                  <c:v>9530.9819212794137</c:v>
                </c:pt>
                <c:pt idx="1510">
                  <c:v>9618.8479607790887</c:v>
                </c:pt>
                <c:pt idx="1511">
                  <c:v>9499.5007629941047</c:v>
                </c:pt>
                <c:pt idx="1512">
                  <c:v>9488.5296693097462</c:v>
                </c:pt>
                <c:pt idx="1513">
                  <c:v>7470.4612686446289</c:v>
                </c:pt>
                <c:pt idx="1514">
                  <c:v>7443.3003605882932</c:v>
                </c:pt>
                <c:pt idx="1515">
                  <c:v>7452.6475062848222</c:v>
                </c:pt>
                <c:pt idx="1516">
                  <c:v>7269.2500316772366</c:v>
                </c:pt>
                <c:pt idx="1517">
                  <c:v>6903.4059421721895</c:v>
                </c:pt>
                <c:pt idx="1518">
                  <c:v>8471.2111163569552</c:v>
                </c:pt>
                <c:pt idx="1519">
                  <c:v>8504.857056115532</c:v>
                </c:pt>
                <c:pt idx="1520">
                  <c:v>8625.7493715519267</c:v>
                </c:pt>
                <c:pt idx="1521">
                  <c:v>8554.3124382524729</c:v>
                </c:pt>
                <c:pt idx="1522">
                  <c:v>8571.4042033173719</c:v>
                </c:pt>
                <c:pt idx="1523">
                  <c:v>8900.417900856055</c:v>
                </c:pt>
                <c:pt idx="1524">
                  <c:v>10260.768571185938</c:v>
                </c:pt>
                <c:pt idx="1525">
                  <c:v>10587.902258796868</c:v>
                </c:pt>
                <c:pt idx="1526">
                  <c:v>10516.30455581674</c:v>
                </c:pt>
                <c:pt idx="1527">
                  <c:v>10524.304909365694</c:v>
                </c:pt>
                <c:pt idx="1528">
                  <c:v>10502.367458329069</c:v>
                </c:pt>
                <c:pt idx="1529">
                  <c:v>10543.869841433447</c:v>
                </c:pt>
                <c:pt idx="1530">
                  <c:v>10537.412698657719</c:v>
                </c:pt>
                <c:pt idx="1531">
                  <c:v>10270.271374475244</c:v>
                </c:pt>
                <c:pt idx="1532">
                  <c:v>10134.593320510279</c:v>
                </c:pt>
                <c:pt idx="1533">
                  <c:v>10788.857262230355</c:v>
                </c:pt>
                <c:pt idx="1534">
                  <c:v>10785.42033053094</c:v>
                </c:pt>
                <c:pt idx="1535">
                  <c:v>10799.708390985508</c:v>
                </c:pt>
                <c:pt idx="1536">
                  <c:v>10771.394512176592</c:v>
                </c:pt>
                <c:pt idx="1537">
                  <c:v>10950.914788735499</c:v>
                </c:pt>
                <c:pt idx="1538">
                  <c:v>10910.45011399834</c:v>
                </c:pt>
                <c:pt idx="1539">
                  <c:v>10831.592470995583</c:v>
                </c:pt>
                <c:pt idx="1540">
                  <c:v>10742.588627296576</c:v>
                </c:pt>
                <c:pt idx="1541">
                  <c:v>10715.089116778041</c:v>
                </c:pt>
                <c:pt idx="1542">
                  <c:v>9436.31439993206</c:v>
                </c:pt>
                <c:pt idx="1543">
                  <c:v>9572.1526347250256</c:v>
                </c:pt>
                <c:pt idx="1544">
                  <c:v>9885.148499780782</c:v>
                </c:pt>
                <c:pt idx="1545">
                  <c:v>9746.0177711946726</c:v>
                </c:pt>
                <c:pt idx="1546">
                  <c:v>9753.2410558083411</c:v>
                </c:pt>
                <c:pt idx="1547">
                  <c:v>9816.2174413123466</c:v>
                </c:pt>
                <c:pt idx="1548">
                  <c:v>9888.1649986693828</c:v>
                </c:pt>
                <c:pt idx="1549">
                  <c:v>9827.2164818131041</c:v>
                </c:pt>
                <c:pt idx="1550">
                  <c:v>9847.1673250434942</c:v>
                </c:pt>
                <c:pt idx="1551">
                  <c:v>9828.0347259268601</c:v>
                </c:pt>
                <c:pt idx="1552">
                  <c:v>8671.1386875412027</c:v>
                </c:pt>
                <c:pt idx="1553">
                  <c:v>8604.6685140574809</c:v>
                </c:pt>
                <c:pt idx="1554">
                  <c:v>8592.7791290152581</c:v>
                </c:pt>
                <c:pt idx="1555">
                  <c:v>8976.3314337549709</c:v>
                </c:pt>
                <c:pt idx="1556">
                  <c:v>8928.4855361646132</c:v>
                </c:pt>
                <c:pt idx="1557">
                  <c:v>8647.7804752037518</c:v>
                </c:pt>
                <c:pt idx="1558">
                  <c:v>5327.0778018763767</c:v>
                </c:pt>
                <c:pt idx="1559">
                  <c:v>5096.1131717490834</c:v>
                </c:pt>
                <c:pt idx="1560">
                  <c:v>5132.316254143394</c:v>
                </c:pt>
                <c:pt idx="1561">
                  <c:v>16633.992111867461</c:v>
                </c:pt>
                <c:pt idx="1562">
                  <c:v>16891.130067991508</c:v>
                </c:pt>
                <c:pt idx="1563">
                  <c:v>16761.195841376764</c:v>
                </c:pt>
                <c:pt idx="1564">
                  <c:v>17276.603092991045</c:v>
                </c:pt>
                <c:pt idx="1565">
                  <c:v>17251.808638105675</c:v>
                </c:pt>
                <c:pt idx="1566">
                  <c:v>17588.143211960076</c:v>
                </c:pt>
                <c:pt idx="1567">
                  <c:v>17727.752910321899</c:v>
                </c:pt>
                <c:pt idx="1568">
                  <c:v>17577.243594356962</c:v>
                </c:pt>
                <c:pt idx="1569">
                  <c:v>18062.18353180663</c:v>
                </c:pt>
                <c:pt idx="1570">
                  <c:v>17946.97647139334</c:v>
                </c:pt>
                <c:pt idx="1571">
                  <c:v>18052.501133282625</c:v>
                </c:pt>
                <c:pt idx="1572">
                  <c:v>17995.601946064038</c:v>
                </c:pt>
                <c:pt idx="1573">
                  <c:v>18272.236684288575</c:v>
                </c:pt>
                <c:pt idx="1574">
                  <c:v>18053.857246861524</c:v>
                </c:pt>
                <c:pt idx="1575">
                  <c:v>18802.097918099691</c:v>
                </c:pt>
                <c:pt idx="1576">
                  <c:v>18903.904707575686</c:v>
                </c:pt>
                <c:pt idx="1577">
                  <c:v>19075.40548296833</c:v>
                </c:pt>
                <c:pt idx="1578">
                  <c:v>19076.886284004235</c:v>
                </c:pt>
                <c:pt idx="1579">
                  <c:v>19131.241453966326</c:v>
                </c:pt>
                <c:pt idx="1580">
                  <c:v>19074.409377970725</c:v>
                </c:pt>
                <c:pt idx="1581">
                  <c:v>19416.591420599372</c:v>
                </c:pt>
                <c:pt idx="1582">
                  <c:v>20007.478506225772</c:v>
                </c:pt>
                <c:pt idx="1583">
                  <c:v>19705.376921524057</c:v>
                </c:pt>
                <c:pt idx="1584">
                  <c:v>19505.583004413216</c:v>
                </c:pt>
                <c:pt idx="1585">
                  <c:v>19580.866682056952</c:v>
                </c:pt>
                <c:pt idx="1586">
                  <c:v>19611.86810387404</c:v>
                </c:pt>
                <c:pt idx="1587">
                  <c:v>19485.485343137225</c:v>
                </c:pt>
                <c:pt idx="1588">
                  <c:v>19459.737721144767</c:v>
                </c:pt>
                <c:pt idx="1589">
                  <c:v>19892.140849833795</c:v>
                </c:pt>
                <c:pt idx="1590">
                  <c:v>20046.9150757139</c:v>
                </c:pt>
                <c:pt idx="1591">
                  <c:v>20276.197853999369</c:v>
                </c:pt>
                <c:pt idx="1592">
                  <c:v>21683.51068317609</c:v>
                </c:pt>
                <c:pt idx="1593">
                  <c:v>22083.312842198764</c:v>
                </c:pt>
                <c:pt idx="1594">
                  <c:v>21964.346968816964</c:v>
                </c:pt>
                <c:pt idx="1595">
                  <c:v>12816.70925221357</c:v>
                </c:pt>
                <c:pt idx="1596">
                  <c:v>12933.117942641704</c:v>
                </c:pt>
                <c:pt idx="1597">
                  <c:v>13520.762148284684</c:v>
                </c:pt>
                <c:pt idx="1598">
                  <c:v>14214.295864593625</c:v>
                </c:pt>
                <c:pt idx="1599">
                  <c:v>14864.278450763592</c:v>
                </c:pt>
                <c:pt idx="1600">
                  <c:v>23444.903058517899</c:v>
                </c:pt>
                <c:pt idx="1601">
                  <c:v>23240.458363467362</c:v>
                </c:pt>
                <c:pt idx="1602">
                  <c:v>29791.907049118316</c:v>
                </c:pt>
                <c:pt idx="1603">
                  <c:v>30443.619616055876</c:v>
                </c:pt>
                <c:pt idx="1604">
                  <c:v>29817.624119210712</c:v>
                </c:pt>
                <c:pt idx="1605">
                  <c:v>29588.150237536138</c:v>
                </c:pt>
                <c:pt idx="1606">
                  <c:v>29411.471417985245</c:v>
                </c:pt>
                <c:pt idx="1607">
                  <c:v>29184.460708586248</c:v>
                </c:pt>
                <c:pt idx="1608">
                  <c:v>36569.647544376719</c:v>
                </c:pt>
                <c:pt idx="1609">
                  <c:v>35994.732613477579</c:v>
                </c:pt>
                <c:pt idx="1610">
                  <c:v>35860.10143747634</c:v>
                </c:pt>
                <c:pt idx="1611">
                  <c:v>35129.361850029934</c:v>
                </c:pt>
                <c:pt idx="1612">
                  <c:v>36394.251711511024</c:v>
                </c:pt>
                <c:pt idx="1613">
                  <c:v>36929.364877511696</c:v>
                </c:pt>
                <c:pt idx="1614">
                  <c:v>37154.987464773352</c:v>
                </c:pt>
                <c:pt idx="1615">
                  <c:v>41594.737662103653</c:v>
                </c:pt>
                <c:pt idx="1616">
                  <c:v>41766.106478451555</c:v>
                </c:pt>
                <c:pt idx="1617">
                  <c:v>41361.671697012403</c:v>
                </c:pt>
                <c:pt idx="1618">
                  <c:v>39728.241458332108</c:v>
                </c:pt>
                <c:pt idx="1619">
                  <c:v>38930.73692092429</c:v>
                </c:pt>
                <c:pt idx="1620">
                  <c:v>40234.064760072833</c:v>
                </c:pt>
                <c:pt idx="1621">
                  <c:v>40253.010251462278</c:v>
                </c:pt>
                <c:pt idx="1622">
                  <c:v>40997.072237767818</c:v>
                </c:pt>
                <c:pt idx="1623">
                  <c:v>40021.935255445664</c:v>
                </c:pt>
                <c:pt idx="1624">
                  <c:v>38923.299140817842</c:v>
                </c:pt>
                <c:pt idx="1625">
                  <c:v>39537.868673439174</c:v>
                </c:pt>
                <c:pt idx="1626">
                  <c:v>39286.50708447201</c:v>
                </c:pt>
                <c:pt idx="1627">
                  <c:v>40302.953000706817</c:v>
                </c:pt>
                <c:pt idx="1628">
                  <c:v>39945.936407600311</c:v>
                </c:pt>
                <c:pt idx="1629">
                  <c:v>38931.324669389549</c:v>
                </c:pt>
                <c:pt idx="1630">
                  <c:v>41307.424298800121</c:v>
                </c:pt>
                <c:pt idx="1631">
                  <c:v>40788.002521480419</c:v>
                </c:pt>
                <c:pt idx="1632">
                  <c:v>42065.468379388883</c:v>
                </c:pt>
                <c:pt idx="1633">
                  <c:v>42274.019224639203</c:v>
                </c:pt>
                <c:pt idx="1634">
                  <c:v>40591.09246350437</c:v>
                </c:pt>
                <c:pt idx="1635">
                  <c:v>40874.788625486261</c:v>
                </c:pt>
                <c:pt idx="1636">
                  <c:v>37341.832688037401</c:v>
                </c:pt>
                <c:pt idx="1637">
                  <c:v>39154.673372120844</c:v>
                </c:pt>
                <c:pt idx="1638">
                  <c:v>38245.861254902557</c:v>
                </c:pt>
                <c:pt idx="1639">
                  <c:v>38497.811076774589</c:v>
                </c:pt>
                <c:pt idx="1640">
                  <c:v>37712.486010170418</c:v>
                </c:pt>
                <c:pt idx="1641">
                  <c:v>41777.525287337739</c:v>
                </c:pt>
                <c:pt idx="1642">
                  <c:v>37816.527786273422</c:v>
                </c:pt>
                <c:pt idx="1643">
                  <c:v>37936.912141478781</c:v>
                </c:pt>
                <c:pt idx="1644">
                  <c:v>38535.322434228001</c:v>
                </c:pt>
                <c:pt idx="1645">
                  <c:v>41071.551311612522</c:v>
                </c:pt>
                <c:pt idx="1646">
                  <c:v>48960.142952657188</c:v>
                </c:pt>
                <c:pt idx="1647">
                  <c:v>51525.908764539847</c:v>
                </c:pt>
                <c:pt idx="1648">
                  <c:v>60728.556798503487</c:v>
                </c:pt>
                <c:pt idx="1649">
                  <c:v>57415.307940659106</c:v>
                </c:pt>
                <c:pt idx="1650">
                  <c:v>55528.628796246412</c:v>
                </c:pt>
                <c:pt idx="1651">
                  <c:v>54716.075653097425</c:v>
                </c:pt>
                <c:pt idx="1652">
                  <c:v>56042.886261637774</c:v>
                </c:pt>
                <c:pt idx="1653">
                  <c:v>64076.759094934736</c:v>
                </c:pt>
                <c:pt idx="1654">
                  <c:v>61539.071951423408</c:v>
                </c:pt>
                <c:pt idx="1655">
                  <c:v>60854.672274085955</c:v>
                </c:pt>
                <c:pt idx="1656">
                  <c:v>62204.043165978735</c:v>
                </c:pt>
                <c:pt idx="1657">
                  <c:v>61278.236322987832</c:v>
                </c:pt>
                <c:pt idx="1658">
                  <c:v>65195.604849988988</c:v>
                </c:pt>
                <c:pt idx="1659">
                  <c:v>66707.627110068308</c:v>
                </c:pt>
                <c:pt idx="1660">
                  <c:v>65127.607151868506</c:v>
                </c:pt>
                <c:pt idx="1661">
                  <c:v>62866.225938297641</c:v>
                </c:pt>
                <c:pt idx="1662">
                  <c:v>65523.718611890479</c:v>
                </c:pt>
                <c:pt idx="1663">
                  <c:v>63095.171663282992</c:v>
                </c:pt>
                <c:pt idx="1664">
                  <c:v>59767.256585743002</c:v>
                </c:pt>
                <c:pt idx="1665">
                  <c:v>64337.64811664907</c:v>
                </c:pt>
                <c:pt idx="1666">
                  <c:v>60396.551244573697</c:v>
                </c:pt>
                <c:pt idx="1667">
                  <c:v>62369.702325823266</c:v>
                </c:pt>
                <c:pt idx="1668">
                  <c:v>69961.76602772878</c:v>
                </c:pt>
                <c:pt idx="1669">
                  <c:v>69272.604449097489</c:v>
                </c:pt>
                <c:pt idx="1670">
                  <c:v>70718.743808291358</c:v>
                </c:pt>
                <c:pt idx="1671">
                  <c:v>69558.652696941106</c:v>
                </c:pt>
                <c:pt idx="1672">
                  <c:v>67751.123907789952</c:v>
                </c:pt>
                <c:pt idx="1673">
                  <c:v>65139.61014735169</c:v>
                </c:pt>
                <c:pt idx="1674">
                  <c:v>64483.992002289655</c:v>
                </c:pt>
                <c:pt idx="1675">
                  <c:v>64148.454697492896</c:v>
                </c:pt>
                <c:pt idx="1676">
                  <c:v>63482.178960939404</c:v>
                </c:pt>
                <c:pt idx="1677">
                  <c:v>61354.383501494529</c:v>
                </c:pt>
                <c:pt idx="1678">
                  <c:v>61607.950414628023</c:v>
                </c:pt>
                <c:pt idx="1679">
                  <c:v>60275.53141339626</c:v>
                </c:pt>
                <c:pt idx="1680">
                  <c:v>58304.687193459744</c:v>
                </c:pt>
                <c:pt idx="1681">
                  <c:v>57428.515284654575</c:v>
                </c:pt>
                <c:pt idx="1682">
                  <c:v>56065.479256514285</c:v>
                </c:pt>
                <c:pt idx="1683">
                  <c:v>56363.103909003585</c:v>
                </c:pt>
                <c:pt idx="1684">
                  <c:v>55442.633851312428</c:v>
                </c:pt>
                <c:pt idx="1685">
                  <c:v>56231.114257054054</c:v>
                </c:pt>
                <c:pt idx="1686">
                  <c:v>62019.088887029131</c:v>
                </c:pt>
                <c:pt idx="1687">
                  <c:v>56873.008233081375</c:v>
                </c:pt>
                <c:pt idx="1688">
                  <c:v>58164.155577161837</c:v>
                </c:pt>
                <c:pt idx="1689">
                  <c:v>58116.049312668394</c:v>
                </c:pt>
                <c:pt idx="1690">
                  <c:v>57449.015599222272</c:v>
                </c:pt>
                <c:pt idx="1691">
                  <c:v>55421.439936546725</c:v>
                </c:pt>
                <c:pt idx="1692">
                  <c:v>54991.215762212873</c:v>
                </c:pt>
                <c:pt idx="1693">
                  <c:v>54135.353038624016</c:v>
                </c:pt>
                <c:pt idx="1694">
                  <c:v>51892.794337136998</c:v>
                </c:pt>
                <c:pt idx="1695">
                  <c:v>48550.880276592594</c:v>
                </c:pt>
                <c:pt idx="1696">
                  <c:v>49588.669775076429</c:v>
                </c:pt>
                <c:pt idx="1697">
                  <c:v>49470.244219767512</c:v>
                </c:pt>
                <c:pt idx="1698">
                  <c:v>45114.169670763862</c:v>
                </c:pt>
                <c:pt idx="1699">
                  <c:v>44101.346601330624</c:v>
                </c:pt>
                <c:pt idx="1700">
                  <c:v>40333.706244842928</c:v>
                </c:pt>
                <c:pt idx="1701">
                  <c:v>39609.265886140594</c:v>
                </c:pt>
                <c:pt idx="1702">
                  <c:v>34767.29182448754</c:v>
                </c:pt>
                <c:pt idx="1703">
                  <c:v>34645.718044532819</c:v>
                </c:pt>
                <c:pt idx="1704">
                  <c:v>35832.685458248197</c:v>
                </c:pt>
                <c:pt idx="1705">
                  <c:v>35138.914464007736</c:v>
                </c:pt>
                <c:pt idx="1706">
                  <c:v>34802.843377646954</c:v>
                </c:pt>
                <c:pt idx="1707">
                  <c:v>34704.683115012034</c:v>
                </c:pt>
                <c:pt idx="1708">
                  <c:v>34204.908785209031</c:v>
                </c:pt>
                <c:pt idx="1709">
                  <c:v>33539.601304005075</c:v>
                </c:pt>
                <c:pt idx="1710">
                  <c:v>32986.096103196011</c:v>
                </c:pt>
                <c:pt idx="1711">
                  <c:v>32733.928250767265</c:v>
                </c:pt>
                <c:pt idx="1712">
                  <c:v>32773.840278914002</c:v>
                </c:pt>
                <c:pt idx="1713">
                  <c:v>33483.266206897184</c:v>
                </c:pt>
                <c:pt idx="1714">
                  <c:v>37279.900838709953</c:v>
                </c:pt>
                <c:pt idx="1715">
                  <c:v>37195.877057787955</c:v>
                </c:pt>
                <c:pt idx="1716">
                  <c:v>36659.430714348076</c:v>
                </c:pt>
                <c:pt idx="1717">
                  <c:v>36562.155458647212</c:v>
                </c:pt>
                <c:pt idx="1718">
                  <c:v>35579.37069122673</c:v>
                </c:pt>
                <c:pt idx="1719">
                  <c:v>36201.588105090581</c:v>
                </c:pt>
                <c:pt idx="1720">
                  <c:v>33111.541437353029</c:v>
                </c:pt>
                <c:pt idx="1721">
                  <c:v>32517.664084493554</c:v>
                </c:pt>
                <c:pt idx="1722">
                  <c:v>30862.144277778592</c:v>
                </c:pt>
                <c:pt idx="1723">
                  <c:v>31079.874600074796</c:v>
                </c:pt>
                <c:pt idx="1724">
                  <c:v>32346.623643695981</c:v>
                </c:pt>
                <c:pt idx="1725">
                  <c:v>31033.378145339178</c:v>
                </c:pt>
                <c:pt idx="1726">
                  <c:v>30654.782191528491</c:v>
                </c:pt>
                <c:pt idx="1727">
                  <c:v>30457.995032556628</c:v>
                </c:pt>
                <c:pt idx="1728">
                  <c:v>29286.879365786102</c:v>
                </c:pt>
                <c:pt idx="1729">
                  <c:v>25594.033011001076</c:v>
                </c:pt>
                <c:pt idx="1730">
                  <c:v>25019.538102129805</c:v>
                </c:pt>
                <c:pt idx="1731">
                  <c:v>25386.817109571952</c:v>
                </c:pt>
                <c:pt idx="1732">
                  <c:v>25073.763138259517</c:v>
                </c:pt>
                <c:pt idx="1733">
                  <c:v>24746.182448541265</c:v>
                </c:pt>
                <c:pt idx="1734">
                  <c:v>22436.405276421789</c:v>
                </c:pt>
                <c:pt idx="1735">
                  <c:v>22234.761442891693</c:v>
                </c:pt>
                <c:pt idx="1736">
                  <c:v>24741.097621028694</c:v>
                </c:pt>
                <c:pt idx="1737">
                  <c:v>24460.268010683412</c:v>
                </c:pt>
                <c:pt idx="1738">
                  <c:v>23495.692275092708</c:v>
                </c:pt>
                <c:pt idx="1739">
                  <c:v>23975.06368592173</c:v>
                </c:pt>
                <c:pt idx="1740">
                  <c:v>24094.449354504493</c:v>
                </c:pt>
                <c:pt idx="1741">
                  <c:v>23335.237855037944</c:v>
                </c:pt>
                <c:pt idx="1742">
                  <c:v>24611.10540372703</c:v>
                </c:pt>
                <c:pt idx="1743">
                  <c:v>23988.890813875685</c:v>
                </c:pt>
                <c:pt idx="1744">
                  <c:v>24027.54759419067</c:v>
                </c:pt>
                <c:pt idx="1745">
                  <c:v>23635.366492065474</c:v>
                </c:pt>
                <c:pt idx="1746">
                  <c:v>23387.492099774481</c:v>
                </c:pt>
                <c:pt idx="1747">
                  <c:v>23145.000080385478</c:v>
                </c:pt>
                <c:pt idx="1748">
                  <c:v>20537.793842268518</c:v>
                </c:pt>
                <c:pt idx="1749">
                  <c:v>22333.285354656193</c:v>
                </c:pt>
                <c:pt idx="1750">
                  <c:v>22258.545505794693</c:v>
                </c:pt>
                <c:pt idx="1751">
                  <c:v>24862.721000168625</c:v>
                </c:pt>
                <c:pt idx="1752">
                  <c:v>24685.507219430041</c:v>
                </c:pt>
                <c:pt idx="1753">
                  <c:v>23979.129449209417</c:v>
                </c:pt>
                <c:pt idx="1754">
                  <c:v>24141.151481501471</c:v>
                </c:pt>
                <c:pt idx="1755">
                  <c:v>24083.924097768526</c:v>
                </c:pt>
                <c:pt idx="1756">
                  <c:v>24320.022594162416</c:v>
                </c:pt>
                <c:pt idx="1757">
                  <c:v>23821.528776401599</c:v>
                </c:pt>
                <c:pt idx="1758">
                  <c:v>22963.466258286182</c:v>
                </c:pt>
                <c:pt idx="1759">
                  <c:v>23307.173769075041</c:v>
                </c:pt>
                <c:pt idx="1760">
                  <c:v>22975.481849091604</c:v>
                </c:pt>
                <c:pt idx="1761">
                  <c:v>23015.397040505093</c:v>
                </c:pt>
                <c:pt idx="1762">
                  <c:v>24546.545211464327</c:v>
                </c:pt>
                <c:pt idx="1763">
                  <c:v>24484.656865519861</c:v>
                </c:pt>
                <c:pt idx="1764">
                  <c:v>24039.735987144326</c:v>
                </c:pt>
                <c:pt idx="1765">
                  <c:v>23662.517703566049</c:v>
                </c:pt>
                <c:pt idx="1766">
                  <c:v>23554.411446673999</c:v>
                </c:pt>
                <c:pt idx="1767">
                  <c:v>37856.408949286626</c:v>
                </c:pt>
                <c:pt idx="1768">
                  <c:v>42027.183923134078</c:v>
                </c:pt>
                <c:pt idx="1769">
                  <c:v>43408.167412251169</c:v>
                </c:pt>
                <c:pt idx="1770">
                  <c:v>37528.037913505432</c:v>
                </c:pt>
                <c:pt idx="1771">
                  <c:v>38429.91492181184</c:v>
                </c:pt>
                <c:pt idx="1772">
                  <c:v>36870.768908832673</c:v>
                </c:pt>
                <c:pt idx="1773">
                  <c:v>36788.340593112145</c:v>
                </c:pt>
                <c:pt idx="1774">
                  <c:v>37208.715763941298</c:v>
                </c:pt>
                <c:pt idx="1775">
                  <c:v>37195.80685043017</c:v>
                </c:pt>
                <c:pt idx="1776">
                  <c:v>36627.014920848655</c:v>
                </c:pt>
                <c:pt idx="1777">
                  <c:v>37556.637242991754</c:v>
                </c:pt>
                <c:pt idx="1778">
                  <c:v>37261.369300017708</c:v>
                </c:pt>
                <c:pt idx="1779">
                  <c:v>37213.68282746667</c:v>
                </c:pt>
                <c:pt idx="1780">
                  <c:v>36696.003062065844</c:v>
                </c:pt>
                <c:pt idx="1781">
                  <c:v>35829.29925390549</c:v>
                </c:pt>
                <c:pt idx="1782">
                  <c:v>35492.891622040152</c:v>
                </c:pt>
                <c:pt idx="1783">
                  <c:v>35904.761681181742</c:v>
                </c:pt>
                <c:pt idx="1784">
                  <c:v>35138.96574379575</c:v>
                </c:pt>
                <c:pt idx="1785">
                  <c:v>34755.574041995817</c:v>
                </c:pt>
                <c:pt idx="1786">
                  <c:v>34545.299634675925</c:v>
                </c:pt>
                <c:pt idx="1787">
                  <c:v>33648.703599116037</c:v>
                </c:pt>
                <c:pt idx="1788">
                  <c:v>33128.712688935164</c:v>
                </c:pt>
                <c:pt idx="1789">
                  <c:v>33207.090214310483</c:v>
                </c:pt>
                <c:pt idx="1790">
                  <c:v>33240.868398912484</c:v>
                </c:pt>
                <c:pt idx="1791">
                  <c:v>32247.875694698119</c:v>
                </c:pt>
                <c:pt idx="1792">
                  <c:v>31935.411230485777</c:v>
                </c:pt>
                <c:pt idx="1793">
                  <c:v>31788.621877498172</c:v>
                </c:pt>
                <c:pt idx="1794">
                  <c:v>30883.744659361175</c:v>
                </c:pt>
                <c:pt idx="1795">
                  <c:v>30040.621555351026</c:v>
                </c:pt>
                <c:pt idx="1796">
                  <c:v>29819.481390748497</c:v>
                </c:pt>
                <c:pt idx="1797">
                  <c:v>28866.508456853651</c:v>
                </c:pt>
                <c:pt idx="1798">
                  <c:v>29974.086268734045</c:v>
                </c:pt>
                <c:pt idx="1799">
                  <c:v>28910.295945127953</c:v>
                </c:pt>
                <c:pt idx="1800">
                  <c:v>31141.642329669608</c:v>
                </c:pt>
                <c:pt idx="1801">
                  <c:v>21702.729153661301</c:v>
                </c:pt>
                <c:pt idx="1802">
                  <c:v>21330.038578774675</c:v>
                </c:pt>
                <c:pt idx="1803">
                  <c:v>20310.127516569475</c:v>
                </c:pt>
                <c:pt idx="1804">
                  <c:v>19629.061426176751</c:v>
                </c:pt>
                <c:pt idx="1805">
                  <c:v>19004.100276027712</c:v>
                </c:pt>
                <c:pt idx="1806">
                  <c:v>18788.72202523634</c:v>
                </c:pt>
                <c:pt idx="1807">
                  <c:v>18536.306593442499</c:v>
                </c:pt>
                <c:pt idx="1808">
                  <c:v>19386.535759841147</c:v>
                </c:pt>
                <c:pt idx="1809">
                  <c:v>20033.116939496871</c:v>
                </c:pt>
                <c:pt idx="1810">
                  <c:v>19919.329656107264</c:v>
                </c:pt>
                <c:pt idx="1811">
                  <c:v>19661.008583481482</c:v>
                </c:pt>
                <c:pt idx="1812">
                  <c:v>19317.065178466848</c:v>
                </c:pt>
                <c:pt idx="1813">
                  <c:v>18992.88493838306</c:v>
                </c:pt>
                <c:pt idx="1814">
                  <c:v>18953.635599348301</c:v>
                </c:pt>
                <c:pt idx="1815">
                  <c:v>18188.148066016005</c:v>
                </c:pt>
                <c:pt idx="1816">
                  <c:v>18414.129998215758</c:v>
                </c:pt>
                <c:pt idx="1817">
                  <c:v>17708.482240061454</c:v>
                </c:pt>
                <c:pt idx="1818">
                  <c:v>17605.211343183099</c:v>
                </c:pt>
                <c:pt idx="1819">
                  <c:v>17204.340103591265</c:v>
                </c:pt>
                <c:pt idx="1820">
                  <c:v>16939.915486290294</c:v>
                </c:pt>
                <c:pt idx="1821">
                  <c:v>23261.768776552213</c:v>
                </c:pt>
                <c:pt idx="1822">
                  <c:v>22810.509483462876</c:v>
                </c:pt>
                <c:pt idx="1823">
                  <c:v>22975.596620531916</c:v>
                </c:pt>
                <c:pt idx="1824">
                  <c:v>22814.362571730908</c:v>
                </c:pt>
                <c:pt idx="1825">
                  <c:v>24571.734256607859</c:v>
                </c:pt>
                <c:pt idx="1826">
                  <c:v>24124.992919012388</c:v>
                </c:pt>
                <c:pt idx="1827">
                  <c:v>23924.252549434346</c:v>
                </c:pt>
                <c:pt idx="1828">
                  <c:v>22622.446871103719</c:v>
                </c:pt>
                <c:pt idx="1829">
                  <c:v>21956.371511121288</c:v>
                </c:pt>
                <c:pt idx="1830">
                  <c:v>22147.88714344789</c:v>
                </c:pt>
                <c:pt idx="1831">
                  <c:v>21058.706386209251</c:v>
                </c:pt>
                <c:pt idx="1832">
                  <c:v>21018.42456993994</c:v>
                </c:pt>
                <c:pt idx="1833">
                  <c:v>20756.44277082527</c:v>
                </c:pt>
                <c:pt idx="1834">
                  <c:v>19562.044197394003</c:v>
                </c:pt>
                <c:pt idx="1835">
                  <c:v>19540.992385049645</c:v>
                </c:pt>
                <c:pt idx="1836">
                  <c:v>18488.793459542409</c:v>
                </c:pt>
                <c:pt idx="1837">
                  <c:v>20652.706859070411</c:v>
                </c:pt>
                <c:pt idx="1838">
                  <c:v>20535.564775566705</c:v>
                </c:pt>
                <c:pt idx="1839">
                  <c:v>20487.638952913097</c:v>
                </c:pt>
                <c:pt idx="1840">
                  <c:v>22836.742161162394</c:v>
                </c:pt>
                <c:pt idx="1841">
                  <c:v>24848.699698129134</c:v>
                </c:pt>
                <c:pt idx="1842">
                  <c:v>24404.342406776108</c:v>
                </c:pt>
                <c:pt idx="1843">
                  <c:v>23950.737015082042</c:v>
                </c:pt>
                <c:pt idx="1844">
                  <c:v>26079.007169055763</c:v>
                </c:pt>
                <c:pt idx="1845">
                  <c:v>25740.743185392341</c:v>
                </c:pt>
                <c:pt idx="1846">
                  <c:v>26092.310337808405</c:v>
                </c:pt>
                <c:pt idx="1847">
                  <c:v>25747.836374829472</c:v>
                </c:pt>
                <c:pt idx="1848">
                  <c:v>30756.556470536212</c:v>
                </c:pt>
                <c:pt idx="1849">
                  <c:v>30729.140832677967</c:v>
                </c:pt>
                <c:pt idx="1850">
                  <c:v>30497.937665855821</c:v>
                </c:pt>
                <c:pt idx="1851">
                  <c:v>30758.807560043184</c:v>
                </c:pt>
                <c:pt idx="1852">
                  <c:v>30825.674924348448</c:v>
                </c:pt>
                <c:pt idx="1853">
                  <c:v>29842.610421816549</c:v>
                </c:pt>
                <c:pt idx="1854">
                  <c:v>28820.974446033764</c:v>
                </c:pt>
                <c:pt idx="1855">
                  <c:v>25209.87709445566</c:v>
                </c:pt>
                <c:pt idx="1856">
                  <c:v>24824.094027147385</c:v>
                </c:pt>
                <c:pt idx="1857">
                  <c:v>24659.135637299096</c:v>
                </c:pt>
                <c:pt idx="1858">
                  <c:v>24728.216956229771</c:v>
                </c:pt>
                <c:pt idx="1859">
                  <c:v>23596.475915464638</c:v>
                </c:pt>
                <c:pt idx="1860">
                  <c:v>24255.893257433283</c:v>
                </c:pt>
                <c:pt idx="1861">
                  <c:v>25438.571591174958</c:v>
                </c:pt>
                <c:pt idx="1862">
                  <c:v>27996.927511137223</c:v>
                </c:pt>
                <c:pt idx="1863">
                  <c:v>27818.240309215682</c:v>
                </c:pt>
                <c:pt idx="1864">
                  <c:v>28553.05005621614</c:v>
                </c:pt>
                <c:pt idx="1865">
                  <c:v>28363.640312525571</c:v>
                </c:pt>
                <c:pt idx="1866">
                  <c:v>28505.692055265117</c:v>
                </c:pt>
                <c:pt idx="1867">
                  <c:v>28003.968547299693</c:v>
                </c:pt>
                <c:pt idx="1868">
                  <c:v>27843.258155338757</c:v>
                </c:pt>
                <c:pt idx="1869">
                  <c:v>27660.886088714531</c:v>
                </c:pt>
                <c:pt idx="1870">
                  <c:v>29075.784293179251</c:v>
                </c:pt>
                <c:pt idx="1871">
                  <c:v>28395.127545869058</c:v>
                </c:pt>
                <c:pt idx="1872">
                  <c:v>28510.572933958763</c:v>
                </c:pt>
                <c:pt idx="1873">
                  <c:v>28768.955672265292</c:v>
                </c:pt>
                <c:pt idx="1874">
                  <c:v>28558.507546254197</c:v>
                </c:pt>
                <c:pt idx="1875">
                  <c:v>27424.728064513984</c:v>
                </c:pt>
                <c:pt idx="1876">
                  <c:v>29074.033970168442</c:v>
                </c:pt>
                <c:pt idx="1877">
                  <c:v>28481.937435802505</c:v>
                </c:pt>
                <c:pt idx="1878">
                  <c:v>27306.31062029332</c:v>
                </c:pt>
                <c:pt idx="1879">
                  <c:v>27147.737050172953</c:v>
                </c:pt>
                <c:pt idx="1880">
                  <c:v>27357.237415359861</c:v>
                </c:pt>
                <c:pt idx="1881">
                  <c:v>27273.896500123585</c:v>
                </c:pt>
                <c:pt idx="1882">
                  <c:v>23073.632813691293</c:v>
                </c:pt>
                <c:pt idx="1883">
                  <c:v>25622.387762476257</c:v>
                </c:pt>
                <c:pt idx="1884">
                  <c:v>26180.429475156339</c:v>
                </c:pt>
                <c:pt idx="1885">
                  <c:v>26048.911486557048</c:v>
                </c:pt>
                <c:pt idx="1886">
                  <c:v>26293.905604899239</c:v>
                </c:pt>
                <c:pt idx="1887">
                  <c:v>25832.975537031398</c:v>
                </c:pt>
                <c:pt idx="1888">
                  <c:v>26951.329941091564</c:v>
                </c:pt>
                <c:pt idx="1889">
                  <c:v>26765.846960703548</c:v>
                </c:pt>
                <c:pt idx="1890">
                  <c:v>26530.243635203606</c:v>
                </c:pt>
                <c:pt idx="1891">
                  <c:v>26096.56512020644</c:v>
                </c:pt>
                <c:pt idx="1892">
                  <c:v>26204.290975831271</c:v>
                </c:pt>
                <c:pt idx="1893">
                  <c:v>25891.529025495161</c:v>
                </c:pt>
                <c:pt idx="1894">
                  <c:v>25155.491255793309</c:v>
                </c:pt>
                <c:pt idx="1895">
                  <c:v>24578.793401380539</c:v>
                </c:pt>
                <c:pt idx="1896">
                  <c:v>25124.506769444597</c:v>
                </c:pt>
                <c:pt idx="1897">
                  <c:v>24752.565003651274</c:v>
                </c:pt>
                <c:pt idx="1898">
                  <c:v>24459.254331210101</c:v>
                </c:pt>
                <c:pt idx="1899">
                  <c:v>25877.74344166935</c:v>
                </c:pt>
                <c:pt idx="1900">
                  <c:v>26160.226860225401</c:v>
                </c:pt>
                <c:pt idx="1901">
                  <c:v>25777.555255394502</c:v>
                </c:pt>
                <c:pt idx="1902">
                  <c:v>26847.945793986943</c:v>
                </c:pt>
                <c:pt idx="1903">
                  <c:v>26510.401469796379</c:v>
                </c:pt>
                <c:pt idx="1904">
                  <c:v>25224.472979577658</c:v>
                </c:pt>
                <c:pt idx="1905">
                  <c:v>25283.617713800522</c:v>
                </c:pt>
                <c:pt idx="1906">
                  <c:v>35781.276628663712</c:v>
                </c:pt>
                <c:pt idx="1907">
                  <c:v>45012.528014250609</c:v>
                </c:pt>
                <c:pt idx="1908">
                  <c:v>41648.528353029687</c:v>
                </c:pt>
                <c:pt idx="1909">
                  <c:v>43266.80832223178</c:v>
                </c:pt>
                <c:pt idx="1910">
                  <c:v>40604.947611722091</c:v>
                </c:pt>
                <c:pt idx="1911">
                  <c:v>43459.257201033193</c:v>
                </c:pt>
                <c:pt idx="1912">
                  <c:v>44222.137533711881</c:v>
                </c:pt>
                <c:pt idx="1913">
                  <c:v>53261.655312094743</c:v>
                </c:pt>
                <c:pt idx="1914">
                  <c:v>53400.873958236501</c:v>
                </c:pt>
                <c:pt idx="1915">
                  <c:v>53199.421532816581</c:v>
                </c:pt>
                <c:pt idx="1916">
                  <c:v>50231.121973341003</c:v>
                </c:pt>
                <c:pt idx="1917">
                  <c:v>57547.809745269122</c:v>
                </c:pt>
                <c:pt idx="1918">
                  <c:v>59973.950646016143</c:v>
                </c:pt>
                <c:pt idx="1919">
                  <c:v>59293.137082785383</c:v>
                </c:pt>
                <c:pt idx="1920">
                  <c:v>59905.828101964624</c:v>
                </c:pt>
                <c:pt idx="1921">
                  <c:v>56774.456487042618</c:v>
                </c:pt>
                <c:pt idx="1922">
                  <c:v>55524.852947510219</c:v>
                </c:pt>
                <c:pt idx="1923">
                  <c:v>52354.937805120921</c:v>
                </c:pt>
                <c:pt idx="1924">
                  <c:v>58156.099999976454</c:v>
                </c:pt>
                <c:pt idx="1925">
                  <c:v>57995.65097414051</c:v>
                </c:pt>
                <c:pt idx="1926">
                  <c:v>60257.074754762929</c:v>
                </c:pt>
                <c:pt idx="1927">
                  <c:v>61681.023611012199</c:v>
                </c:pt>
                <c:pt idx="1928">
                  <c:v>61110.12978005124</c:v>
                </c:pt>
                <c:pt idx="1929">
                  <c:v>62410.252213051586</c:v>
                </c:pt>
                <c:pt idx="1930">
                  <c:v>61212.371471468257</c:v>
                </c:pt>
                <c:pt idx="1931">
                  <c:v>67348.614750171677</c:v>
                </c:pt>
                <c:pt idx="1932">
                  <c:v>66024.554967956865</c:v>
                </c:pt>
                <c:pt idx="1933">
                  <c:v>67434.817068478835</c:v>
                </c:pt>
                <c:pt idx="1934">
                  <c:v>66755.454768378491</c:v>
                </c:pt>
                <c:pt idx="1935">
                  <c:v>63210.917726241096</c:v>
                </c:pt>
                <c:pt idx="1936">
                  <c:v>62200.11500681669</c:v>
                </c:pt>
                <c:pt idx="1937">
                  <c:v>62409.530779974048</c:v>
                </c:pt>
                <c:pt idx="1938">
                  <c:v>62011.900315013962</c:v>
                </c:pt>
                <c:pt idx="1939">
                  <c:v>62148.734712160418</c:v>
                </c:pt>
                <c:pt idx="1940">
                  <c:v>38347.632044859864</c:v>
                </c:pt>
                <c:pt idx="1941">
                  <c:v>37433.57579372792</c:v>
                </c:pt>
                <c:pt idx="1942">
                  <c:v>35358.578643077737</c:v>
                </c:pt>
                <c:pt idx="1943">
                  <c:v>36558.896175899587</c:v>
                </c:pt>
                <c:pt idx="1944">
                  <c:v>35012.456647184263</c:v>
                </c:pt>
                <c:pt idx="1945">
                  <c:v>33652.72202156463</c:v>
                </c:pt>
                <c:pt idx="1946">
                  <c:v>33719.11394525689</c:v>
                </c:pt>
                <c:pt idx="1947">
                  <c:v>30920.642303875917</c:v>
                </c:pt>
                <c:pt idx="1948">
                  <c:v>32911.87676242015</c:v>
                </c:pt>
                <c:pt idx="1949">
                  <c:v>32980.56473966183</c:v>
                </c:pt>
                <c:pt idx="1950">
                  <c:v>31903.216247355635</c:v>
                </c:pt>
                <c:pt idx="1951">
                  <c:v>28985.168120409398</c:v>
                </c:pt>
                <c:pt idx="1952">
                  <c:v>28867.461445675592</c:v>
                </c:pt>
                <c:pt idx="1953">
                  <c:v>28730.254698550587</c:v>
                </c:pt>
                <c:pt idx="1954">
                  <c:v>37831.703164864077</c:v>
                </c:pt>
                <c:pt idx="1955">
                  <c:v>35991.285099032</c:v>
                </c:pt>
                <c:pt idx="1956">
                  <c:v>36616.109197595477</c:v>
                </c:pt>
                <c:pt idx="1957">
                  <c:v>35396.996861346459</c:v>
                </c:pt>
                <c:pt idx="1958">
                  <c:v>32965.281845801583</c:v>
                </c:pt>
                <c:pt idx="1959">
                  <c:v>32891.003844262596</c:v>
                </c:pt>
                <c:pt idx="1960">
                  <c:v>33215.368479246463</c:v>
                </c:pt>
                <c:pt idx="1961">
                  <c:v>33594.246606677523</c:v>
                </c:pt>
                <c:pt idx="1962">
                  <c:v>39260.693040519232</c:v>
                </c:pt>
                <c:pt idx="1963">
                  <c:v>38839.27322401046</c:v>
                </c:pt>
                <c:pt idx="1964">
                  <c:v>38085.007658368522</c:v>
                </c:pt>
                <c:pt idx="1965">
                  <c:v>35801.1239226248</c:v>
                </c:pt>
                <c:pt idx="1966">
                  <c:v>35113.532241460096</c:v>
                </c:pt>
                <c:pt idx="1967">
                  <c:v>36242.685906779145</c:v>
                </c:pt>
                <c:pt idx="1968">
                  <c:v>38974.458425581892</c:v>
                </c:pt>
                <c:pt idx="1969">
                  <c:v>39971.110621097156</c:v>
                </c:pt>
                <c:pt idx="1970">
                  <c:v>39216.216055511788</c:v>
                </c:pt>
                <c:pt idx="1971">
                  <c:v>39552.490380968768</c:v>
                </c:pt>
                <c:pt idx="1972">
                  <c:v>40746.810907335028</c:v>
                </c:pt>
                <c:pt idx="1973">
                  <c:v>40966.047897076227</c:v>
                </c:pt>
                <c:pt idx="1974">
                  <c:v>40353.492977219888</c:v>
                </c:pt>
                <c:pt idx="1975">
                  <c:v>38307.225896111384</c:v>
                </c:pt>
                <c:pt idx="1976">
                  <c:v>37430.250296154467</c:v>
                </c:pt>
                <c:pt idx="1977">
                  <c:v>37655.850551860807</c:v>
                </c:pt>
                <c:pt idx="1978">
                  <c:v>37470.537097284527</c:v>
                </c:pt>
                <c:pt idx="1979">
                  <c:v>35947.277469561937</c:v>
                </c:pt>
                <c:pt idx="1980">
                  <c:v>36752.756170014851</c:v>
                </c:pt>
                <c:pt idx="1981">
                  <c:v>36193.37132925458</c:v>
                </c:pt>
                <c:pt idx="1982">
                  <c:v>37521.265152829023</c:v>
                </c:pt>
                <c:pt idx="1983">
                  <c:v>39393.433395537875</c:v>
                </c:pt>
                <c:pt idx="1984">
                  <c:v>38953.200867086663</c:v>
                </c:pt>
                <c:pt idx="1985">
                  <c:v>40253.977965263031</c:v>
                </c:pt>
                <c:pt idx="1986">
                  <c:v>39575.951885594019</c:v>
                </c:pt>
                <c:pt idx="1987">
                  <c:v>44656.763848655646</c:v>
                </c:pt>
                <c:pt idx="1988">
                  <c:v>37959.734521767772</c:v>
                </c:pt>
                <c:pt idx="1989">
                  <c:v>38394.49515391446</c:v>
                </c:pt>
                <c:pt idx="1990">
                  <c:v>38761.077599572833</c:v>
                </c:pt>
                <c:pt idx="1991">
                  <c:v>38171.628882547302</c:v>
                </c:pt>
                <c:pt idx="1992">
                  <c:v>38329.620227648156</c:v>
                </c:pt>
                <c:pt idx="1993">
                  <c:v>38638.119238187428</c:v>
                </c:pt>
                <c:pt idx="1994">
                  <c:v>38695.272414687548</c:v>
                </c:pt>
                <c:pt idx="1995">
                  <c:v>38634.471200390479</c:v>
                </c:pt>
                <c:pt idx="1996">
                  <c:v>35784.490724015304</c:v>
                </c:pt>
                <c:pt idx="1997">
                  <c:v>34922.424791753998</c:v>
                </c:pt>
                <c:pt idx="1998">
                  <c:v>35598.145650913662</c:v>
                </c:pt>
                <c:pt idx="1999">
                  <c:v>32530.47993893033</c:v>
                </c:pt>
                <c:pt idx="2000">
                  <c:v>31986.382124413703</c:v>
                </c:pt>
                <c:pt idx="2001">
                  <c:v>32069.413695902087</c:v>
                </c:pt>
                <c:pt idx="2002">
                  <c:v>31141.669216130878</c:v>
                </c:pt>
                <c:pt idx="2003">
                  <c:v>29748.760296271001</c:v>
                </c:pt>
                <c:pt idx="2004">
                  <c:v>28343.733476877762</c:v>
                </c:pt>
                <c:pt idx="2005">
                  <c:v>28126.219604481001</c:v>
                </c:pt>
                <c:pt idx="2006">
                  <c:v>27870.266830974138</c:v>
                </c:pt>
                <c:pt idx="2007">
                  <c:v>27657.46681866268</c:v>
                </c:pt>
                <c:pt idx="2008">
                  <c:v>29765.532165573986</c:v>
                </c:pt>
                <c:pt idx="2009">
                  <c:v>29213.761285806177</c:v>
                </c:pt>
                <c:pt idx="2010">
                  <c:v>27674.887969388943</c:v>
                </c:pt>
                <c:pt idx="2011">
                  <c:v>27492.397990959966</c:v>
                </c:pt>
                <c:pt idx="2012">
                  <c:v>27291.617160188609</c:v>
                </c:pt>
                <c:pt idx="2013">
                  <c:v>25717.119646679712</c:v>
                </c:pt>
                <c:pt idx="2014">
                  <c:v>25887.245283269614</c:v>
                </c:pt>
                <c:pt idx="2015">
                  <c:v>26074.575885508038</c:v>
                </c:pt>
                <c:pt idx="2016">
                  <c:v>25087.694586621627</c:v>
                </c:pt>
                <c:pt idx="2017">
                  <c:v>24573.077382019947</c:v>
                </c:pt>
                <c:pt idx="2018">
                  <c:v>24181.48609958306</c:v>
                </c:pt>
                <c:pt idx="2019">
                  <c:v>23577.765878523558</c:v>
                </c:pt>
                <c:pt idx="2020">
                  <c:v>23466.03927395698</c:v>
                </c:pt>
                <c:pt idx="2021">
                  <c:v>19261.103458992831</c:v>
                </c:pt>
                <c:pt idx="2022">
                  <c:v>17528.8328803765</c:v>
                </c:pt>
                <c:pt idx="2023">
                  <c:v>17228.275141790229</c:v>
                </c:pt>
                <c:pt idx="2024">
                  <c:v>17743.812166471627</c:v>
                </c:pt>
                <c:pt idx="2025">
                  <c:v>17472.805029311985</c:v>
                </c:pt>
                <c:pt idx="2026">
                  <c:v>17565.606435621154</c:v>
                </c:pt>
                <c:pt idx="2027">
                  <c:v>17421.32014271474</c:v>
                </c:pt>
                <c:pt idx="2028">
                  <c:v>17590.170209965661</c:v>
                </c:pt>
                <c:pt idx="2029">
                  <c:v>17483.15705830267</c:v>
                </c:pt>
                <c:pt idx="2030">
                  <c:v>17385.77139840931</c:v>
                </c:pt>
                <c:pt idx="2031">
                  <c:v>13992.355446638585</c:v>
                </c:pt>
                <c:pt idx="2032">
                  <c:v>13477.583587497031</c:v>
                </c:pt>
                <c:pt idx="2033">
                  <c:v>13520.393419611753</c:v>
                </c:pt>
                <c:pt idx="2034">
                  <c:v>13354.839080472599</c:v>
                </c:pt>
                <c:pt idx="2035">
                  <c:v>13286.161420894385</c:v>
                </c:pt>
                <c:pt idx="2036">
                  <c:v>13116.968428916283</c:v>
                </c:pt>
                <c:pt idx="2037">
                  <c:v>14052.228529305568</c:v>
                </c:pt>
                <c:pt idx="2038">
                  <c:v>14424.975037325412</c:v>
                </c:pt>
                <c:pt idx="2039">
                  <c:v>14525.831678370767</c:v>
                </c:pt>
                <c:pt idx="2040">
                  <c:v>14464.764788303561</c:v>
                </c:pt>
                <c:pt idx="2041">
                  <c:v>14888.742044074799</c:v>
                </c:pt>
                <c:pt idx="2042">
                  <c:v>13946.1780139292</c:v>
                </c:pt>
                <c:pt idx="2043">
                  <c:v>26097.985618994364</c:v>
                </c:pt>
                <c:pt idx="2044">
                  <c:v>24840.399788782091</c:v>
                </c:pt>
                <c:pt idx="2045">
                  <c:v>25230.1549018593</c:v>
                </c:pt>
                <c:pt idx="2046">
                  <c:v>25094.724115682839</c:v>
                </c:pt>
                <c:pt idx="2047">
                  <c:v>25429.348143260995</c:v>
                </c:pt>
                <c:pt idx="2048">
                  <c:v>27328.416542090898</c:v>
                </c:pt>
                <c:pt idx="2049">
                  <c:v>29020.306061236421</c:v>
                </c:pt>
                <c:pt idx="2050">
                  <c:v>29403.832928552285</c:v>
                </c:pt>
                <c:pt idx="2051">
                  <c:v>29341.663180143063</c:v>
                </c:pt>
                <c:pt idx="2052">
                  <c:v>31769.214118826883</c:v>
                </c:pt>
                <c:pt idx="2053">
                  <c:v>31753.906976466275</c:v>
                </c:pt>
                <c:pt idx="2054">
                  <c:v>31621.914060537503</c:v>
                </c:pt>
                <c:pt idx="2055">
                  <c:v>31998.674227074036</c:v>
                </c:pt>
                <c:pt idx="2056">
                  <c:v>31566.171920506495</c:v>
                </c:pt>
                <c:pt idx="2057">
                  <c:v>32019.878048358663</c:v>
                </c:pt>
                <c:pt idx="2058">
                  <c:v>32113.359157867908</c:v>
                </c:pt>
                <c:pt idx="2059">
                  <c:v>32148.982134221471</c:v>
                </c:pt>
                <c:pt idx="2060">
                  <c:v>32882.92611225853</c:v>
                </c:pt>
                <c:pt idx="2061">
                  <c:v>32793.906150791459</c:v>
                </c:pt>
                <c:pt idx="2062">
                  <c:v>32996.760185544328</c:v>
                </c:pt>
                <c:pt idx="2063">
                  <c:v>33011.838192764386</c:v>
                </c:pt>
                <c:pt idx="2064">
                  <c:v>34442.777881029288</c:v>
                </c:pt>
                <c:pt idx="2065">
                  <c:v>34197.543003461527</c:v>
                </c:pt>
                <c:pt idx="2066">
                  <c:v>33885.935898673146</c:v>
                </c:pt>
                <c:pt idx="2067">
                  <c:v>34161.447560116394</c:v>
                </c:pt>
                <c:pt idx="2068">
                  <c:v>33963.620954934777</c:v>
                </c:pt>
                <c:pt idx="2069">
                  <c:v>34369.188991984374</c:v>
                </c:pt>
                <c:pt idx="2070">
                  <c:v>34254.774263940773</c:v>
                </c:pt>
                <c:pt idx="2071">
                  <c:v>34408.57180872211</c:v>
                </c:pt>
                <c:pt idx="2072">
                  <c:v>34188.315026401462</c:v>
                </c:pt>
                <c:pt idx="2073">
                  <c:v>34635.764441563471</c:v>
                </c:pt>
                <c:pt idx="2074">
                  <c:v>34302.734035233421</c:v>
                </c:pt>
                <c:pt idx="2075">
                  <c:v>34944.81403247577</c:v>
                </c:pt>
                <c:pt idx="2076">
                  <c:v>34602.837317884791</c:v>
                </c:pt>
                <c:pt idx="2077">
                  <c:v>27709.419145798136</c:v>
                </c:pt>
                <c:pt idx="2078">
                  <c:v>27510.140426287271</c:v>
                </c:pt>
                <c:pt idx="2079">
                  <c:v>28342.777331378296</c:v>
                </c:pt>
                <c:pt idx="2080">
                  <c:v>28611.650993362131</c:v>
                </c:pt>
                <c:pt idx="2081">
                  <c:v>31726.360973813367</c:v>
                </c:pt>
                <c:pt idx="2082">
                  <c:v>32199.14048486757</c:v>
                </c:pt>
                <c:pt idx="2083">
                  <c:v>29710.205615467949</c:v>
                </c:pt>
                <c:pt idx="2084">
                  <c:v>29892.967711839894</c:v>
                </c:pt>
                <c:pt idx="2085">
                  <c:v>30331.553305847345</c:v>
                </c:pt>
                <c:pt idx="2086">
                  <c:v>28287.711235356881</c:v>
                </c:pt>
                <c:pt idx="2087">
                  <c:v>28698.290062586781</c:v>
                </c:pt>
                <c:pt idx="2088">
                  <c:v>29050.190614081264</c:v>
                </c:pt>
                <c:pt idx="2089">
                  <c:v>29035.476481419541</c:v>
                </c:pt>
                <c:pt idx="2090">
                  <c:v>29198.787137666815</c:v>
                </c:pt>
                <c:pt idx="2091">
                  <c:v>28657.673198995832</c:v>
                </c:pt>
                <c:pt idx="2092">
                  <c:v>29419.98167125832</c:v>
                </c:pt>
                <c:pt idx="2093">
                  <c:v>29632.817198274526</c:v>
                </c:pt>
                <c:pt idx="2094">
                  <c:v>29993.718195911097</c:v>
                </c:pt>
                <c:pt idx="2095">
                  <c:v>29963.520358036374</c:v>
                </c:pt>
                <c:pt idx="2096">
                  <c:v>29898.528405464018</c:v>
                </c:pt>
                <c:pt idx="2097">
                  <c:v>30412.335345338612</c:v>
                </c:pt>
                <c:pt idx="2098">
                  <c:v>29318.117985373337</c:v>
                </c:pt>
                <c:pt idx="2099">
                  <c:v>28718.20726964996</c:v>
                </c:pt>
                <c:pt idx="2100">
                  <c:v>29084.487940131788</c:v>
                </c:pt>
                <c:pt idx="2101">
                  <c:v>28533.594501721978</c:v>
                </c:pt>
                <c:pt idx="2102">
                  <c:v>31225.713257256932</c:v>
                </c:pt>
                <c:pt idx="2103">
                  <c:v>30966.185835087068</c:v>
                </c:pt>
                <c:pt idx="2104">
                  <c:v>31099.020702722257</c:v>
                </c:pt>
                <c:pt idx="2105">
                  <c:v>31190.670124169301</c:v>
                </c:pt>
                <c:pt idx="2106">
                  <c:v>30238.255985173957</c:v>
                </c:pt>
                <c:pt idx="2107">
                  <c:v>30677.042118285113</c:v>
                </c:pt>
                <c:pt idx="2108">
                  <c:v>30451.389229643188</c:v>
                </c:pt>
                <c:pt idx="2109">
                  <c:v>29879.605832146928</c:v>
                </c:pt>
                <c:pt idx="2110">
                  <c:v>29750.436875357896</c:v>
                </c:pt>
                <c:pt idx="2111">
                  <c:v>29369.69547414569</c:v>
                </c:pt>
                <c:pt idx="2112">
                  <c:v>29797.003418860972</c:v>
                </c:pt>
                <c:pt idx="2113">
                  <c:v>29876.355141939446</c:v>
                </c:pt>
                <c:pt idx="2114">
                  <c:v>28432.365292283466</c:v>
                </c:pt>
                <c:pt idx="2115">
                  <c:v>20047.491262585711</c:v>
                </c:pt>
                <c:pt idx="2116">
                  <c:v>20293.246632330109</c:v>
                </c:pt>
                <c:pt idx="2117">
                  <c:v>19784.790653956174</c:v>
                </c:pt>
                <c:pt idx="2118">
                  <c:v>20571.248243603881</c:v>
                </c:pt>
                <c:pt idx="2119">
                  <c:v>20643.349159499932</c:v>
                </c:pt>
                <c:pt idx="2120">
                  <c:v>20281.563738918394</c:v>
                </c:pt>
                <c:pt idx="2121">
                  <c:v>20213.462312814445</c:v>
                </c:pt>
                <c:pt idx="2122">
                  <c:v>20168.747805764808</c:v>
                </c:pt>
                <c:pt idx="2123">
                  <c:v>20327.653071472017</c:v>
                </c:pt>
                <c:pt idx="2124">
                  <c:v>20357.019197824415</c:v>
                </c:pt>
                <c:pt idx="2125">
                  <c:v>20266.976318218578</c:v>
                </c:pt>
                <c:pt idx="2126">
                  <c:v>19724.413758836097</c:v>
                </c:pt>
                <c:pt idx="2127">
                  <c:v>20449.573569150165</c:v>
                </c:pt>
                <c:pt idx="2128">
                  <c:v>20666.877071303668</c:v>
                </c:pt>
                <c:pt idx="2129">
                  <c:v>27253.935130508471</c:v>
                </c:pt>
                <c:pt idx="2130">
                  <c:v>27682.706804551464</c:v>
                </c:pt>
                <c:pt idx="2131">
                  <c:v>27592.82406556861</c:v>
                </c:pt>
                <c:pt idx="2132">
                  <c:v>27702.969159161461</c:v>
                </c:pt>
                <c:pt idx="2133">
                  <c:v>24838.363320723565</c:v>
                </c:pt>
                <c:pt idx="2134">
                  <c:v>24884.778328051918</c:v>
                </c:pt>
                <c:pt idx="2135">
                  <c:v>26049.984119661731</c:v>
                </c:pt>
                <c:pt idx="2136">
                  <c:v>24704.87202318359</c:v>
                </c:pt>
                <c:pt idx="2137">
                  <c:v>24980.538440286025</c:v>
                </c:pt>
                <c:pt idx="2138">
                  <c:v>25141.536084094572</c:v>
                </c:pt>
                <c:pt idx="2139">
                  <c:v>25756.666622052147</c:v>
                </c:pt>
                <c:pt idx="2140">
                  <c:v>25512.13275129765</c:v>
                </c:pt>
                <c:pt idx="2141">
                  <c:v>25622.773986837059</c:v>
                </c:pt>
                <c:pt idx="2142">
                  <c:v>27224.415296164305</c:v>
                </c:pt>
                <c:pt idx="2143">
                  <c:v>26860.91672569756</c:v>
                </c:pt>
                <c:pt idx="2144">
                  <c:v>38713.159950358022</c:v>
                </c:pt>
                <c:pt idx="2145">
                  <c:v>38646.643207047957</c:v>
                </c:pt>
                <c:pt idx="2146">
                  <c:v>39940.387247185638</c:v>
                </c:pt>
                <c:pt idx="2147">
                  <c:v>42667.921006037272</c:v>
                </c:pt>
                <c:pt idx="2148">
                  <c:v>41917.222564410746</c:v>
                </c:pt>
                <c:pt idx="2149">
                  <c:v>41975.668762528774</c:v>
                </c:pt>
                <c:pt idx="2150">
                  <c:v>43099.241253935907</c:v>
                </c:pt>
                <c:pt idx="2151">
                  <c:v>45355.059514704953</c:v>
                </c:pt>
                <c:pt idx="2152">
                  <c:v>45423.715655671491</c:v>
                </c:pt>
                <c:pt idx="2153">
                  <c:v>45324.943811818033</c:v>
                </c:pt>
                <c:pt idx="2154">
                  <c:v>45258.274420846385</c:v>
                </c:pt>
                <c:pt idx="2155">
                  <c:v>48194.547281945779</c:v>
                </c:pt>
                <c:pt idx="2156">
                  <c:v>52677.927423423243</c:v>
                </c:pt>
                <c:pt idx="2157">
                  <c:v>53007.229445455756</c:v>
                </c:pt>
                <c:pt idx="2158">
                  <c:v>52402.366530988351</c:v>
                </c:pt>
                <c:pt idx="2159">
                  <c:v>55950.981841383211</c:v>
                </c:pt>
                <c:pt idx="2160">
                  <c:v>56224.421431302522</c:v>
                </c:pt>
                <c:pt idx="2161">
                  <c:v>56147.396345089925</c:v>
                </c:pt>
                <c:pt idx="2162">
                  <c:v>56238.354143240998</c:v>
                </c:pt>
                <c:pt idx="2163">
                  <c:v>55750.770517529731</c:v>
                </c:pt>
                <c:pt idx="2164">
                  <c:v>55653.952390010891</c:v>
                </c:pt>
                <c:pt idx="2165">
                  <c:v>58244.158696445906</c:v>
                </c:pt>
                <c:pt idx="2166">
                  <c:v>58266.02088471449</c:v>
                </c:pt>
                <c:pt idx="2167">
                  <c:v>60582.694344050724</c:v>
                </c:pt>
                <c:pt idx="2168">
                  <c:v>62264.888475921915</c:v>
                </c:pt>
                <c:pt idx="2169">
                  <c:v>70965.939479174544</c:v>
                </c:pt>
                <c:pt idx="2170">
                  <c:v>69156.727712591615</c:v>
                </c:pt>
                <c:pt idx="2171">
                  <c:v>70964.945586246278</c:v>
                </c:pt>
                <c:pt idx="2172">
                  <c:v>71768.905349856315</c:v>
                </c:pt>
                <c:pt idx="2173">
                  <c:v>70818.367522673681</c:v>
                </c:pt>
                <c:pt idx="2174">
                  <c:v>72722.704613510316</c:v>
                </c:pt>
                <c:pt idx="2175">
                  <c:v>73043.91460697302</c:v>
                </c:pt>
                <c:pt idx="2176">
                  <c:v>72137.611700665424</c:v>
                </c:pt>
                <c:pt idx="2177">
                  <c:v>71069.410397898842</c:v>
                </c:pt>
                <c:pt idx="2178">
                  <c:v>64971.956139491398</c:v>
                </c:pt>
                <c:pt idx="2179">
                  <c:v>64261.132120678165</c:v>
                </c:pt>
                <c:pt idx="2180">
                  <c:v>61361.34170886565</c:v>
                </c:pt>
                <c:pt idx="2181">
                  <c:v>63947.004783009666</c:v>
                </c:pt>
                <c:pt idx="2182">
                  <c:v>64996.866390722906</c:v>
                </c:pt>
                <c:pt idx="2183">
                  <c:v>65315.547799685628</c:v>
                </c:pt>
                <c:pt idx="2184">
                  <c:v>65549.389880421586</c:v>
                </c:pt>
                <c:pt idx="2185">
                  <c:v>79103.372013880056</c:v>
                </c:pt>
                <c:pt idx="2186">
                  <c:v>87601.648470333079</c:v>
                </c:pt>
                <c:pt idx="2187">
                  <c:v>88198.607195501972</c:v>
                </c:pt>
                <c:pt idx="2188">
                  <c:v>90882.50934112817</c:v>
                </c:pt>
                <c:pt idx="2189">
                  <c:v>88979.900348150957</c:v>
                </c:pt>
                <c:pt idx="2190">
                  <c:v>85605.78819763691</c:v>
                </c:pt>
                <c:pt idx="2191">
                  <c:v>91299.831059127173</c:v>
                </c:pt>
                <c:pt idx="2192">
                  <c:v>90066.066419999101</c:v>
                </c:pt>
                <c:pt idx="2193">
                  <c:v>90515.351720647654</c:v>
                </c:pt>
                <c:pt idx="2194">
                  <c:v>95297.455936451704</c:v>
                </c:pt>
                <c:pt idx="2195">
                  <c:v>105325.68229653833</c:v>
                </c:pt>
                <c:pt idx="2196">
                  <c:v>104674.01179583887</c:v>
                </c:pt>
                <c:pt idx="2197">
                  <c:v>107110.49103428556</c:v>
                </c:pt>
                <c:pt idx="2198">
                  <c:v>107193.44261474388</c:v>
                </c:pt>
                <c:pt idx="2199">
                  <c:v>103672.48455295787</c:v>
                </c:pt>
                <c:pt idx="2200">
                  <c:v>103921.70448334405</c:v>
                </c:pt>
                <c:pt idx="2201">
                  <c:v>104962.30947029374</c:v>
                </c:pt>
                <c:pt idx="2202">
                  <c:v>123378.47425753738</c:v>
                </c:pt>
                <c:pt idx="2203">
                  <c:v>120896.22512373033</c:v>
                </c:pt>
                <c:pt idx="2204">
                  <c:v>114716.529937044</c:v>
                </c:pt>
                <c:pt idx="2205">
                  <c:v>125086.04089678316</c:v>
                </c:pt>
                <c:pt idx="2206">
                  <c:v>141579.12596394864</c:v>
                </c:pt>
                <c:pt idx="2207">
                  <c:v>149956.07845510644</c:v>
                </c:pt>
                <c:pt idx="2208">
                  <c:v>154394.73655204906</c:v>
                </c:pt>
                <c:pt idx="2209">
                  <c:v>154371.82308232007</c:v>
                </c:pt>
                <c:pt idx="2210">
                  <c:v>152946.62730639949</c:v>
                </c:pt>
                <c:pt idx="2211">
                  <c:v>147690.6118884008</c:v>
                </c:pt>
                <c:pt idx="2212">
                  <c:v>146180.54422766715</c:v>
                </c:pt>
                <c:pt idx="2213">
                  <c:v>166887.42020333919</c:v>
                </c:pt>
                <c:pt idx="2214">
                  <c:v>173770.35511646955</c:v>
                </c:pt>
                <c:pt idx="2215">
                  <c:v>171372.67610340472</c:v>
                </c:pt>
                <c:pt idx="2216">
                  <c:v>169839.03945772629</c:v>
                </c:pt>
                <c:pt idx="2217">
                  <c:v>169477.77917975807</c:v>
                </c:pt>
                <c:pt idx="2218">
                  <c:v>173106.36881063759</c:v>
                </c:pt>
                <c:pt idx="2219">
                  <c:v>163519.53292130938</c:v>
                </c:pt>
                <c:pt idx="2220">
                  <c:v>159106.82496488269</c:v>
                </c:pt>
                <c:pt idx="2221">
                  <c:v>158678.95569955491</c:v>
                </c:pt>
                <c:pt idx="2222">
                  <c:v>173048.33848191125</c:v>
                </c:pt>
                <c:pt idx="2223">
                  <c:v>169120.1275047925</c:v>
                </c:pt>
                <c:pt idx="2224">
                  <c:v>168314.52329212285</c:v>
                </c:pt>
                <c:pt idx="2225">
                  <c:v>166940.48820231316</c:v>
                </c:pt>
                <c:pt idx="2226">
                  <c:v>166985.13780677455</c:v>
                </c:pt>
                <c:pt idx="2227">
                  <c:v>161151.24931517328</c:v>
                </c:pt>
                <c:pt idx="2228">
                  <c:v>184381.60204652618</c:v>
                </c:pt>
                <c:pt idx="2229">
                  <c:v>185058.3040833406</c:v>
                </c:pt>
                <c:pt idx="2230">
                  <c:v>185219.06115453976</c:v>
                </c:pt>
                <c:pt idx="2231">
                  <c:v>180152.24826319399</c:v>
                </c:pt>
                <c:pt idx="2232">
                  <c:v>182275.40629070177</c:v>
                </c:pt>
                <c:pt idx="2233">
                  <c:v>193505.20481830891</c:v>
                </c:pt>
                <c:pt idx="2234">
                  <c:v>208271.5083072019</c:v>
                </c:pt>
                <c:pt idx="2235">
                  <c:v>205165.77308488672</c:v>
                </c:pt>
                <c:pt idx="2236">
                  <c:v>204848.27628253063</c:v>
                </c:pt>
                <c:pt idx="2237">
                  <c:v>209889.65773788877</c:v>
                </c:pt>
                <c:pt idx="2238">
                  <c:v>206182.93765554568</c:v>
                </c:pt>
                <c:pt idx="2239">
                  <c:v>285881.2845766212</c:v>
                </c:pt>
                <c:pt idx="2240">
                  <c:v>280199.06892732455</c:v>
                </c:pt>
                <c:pt idx="2241">
                  <c:v>267396.73060431058</c:v>
                </c:pt>
                <c:pt idx="2242">
                  <c:v>290410.18319276557</c:v>
                </c:pt>
                <c:pt idx="2243">
                  <c:v>286938.85303921101</c:v>
                </c:pt>
                <c:pt idx="2244">
                  <c:v>281879.04093780811</c:v>
                </c:pt>
                <c:pt idx="2245">
                  <c:v>282648.8815974546</c:v>
                </c:pt>
                <c:pt idx="2246">
                  <c:v>275944.37173853576</c:v>
                </c:pt>
                <c:pt idx="2247">
                  <c:v>272789.94271873904</c:v>
                </c:pt>
                <c:pt idx="2248">
                  <c:v>291359.79790381767</c:v>
                </c:pt>
                <c:pt idx="2249">
                  <c:v>281333.19363035209</c:v>
                </c:pt>
                <c:pt idx="2250">
                  <c:v>311918.86614679894</c:v>
                </c:pt>
                <c:pt idx="2251">
                  <c:v>311402.47048304311</c:v>
                </c:pt>
                <c:pt idx="2252">
                  <c:v>320254.67043838487</c:v>
                </c:pt>
                <c:pt idx="2253">
                  <c:v>307855.00309542933</c:v>
                </c:pt>
                <c:pt idx="2254">
                  <c:v>292811.94350294175</c:v>
                </c:pt>
                <c:pt idx="2255">
                  <c:v>269445.45497895748</c:v>
                </c:pt>
                <c:pt idx="2256">
                  <c:v>256753.55525100938</c:v>
                </c:pt>
                <c:pt idx="2257">
                  <c:v>251641.50763667258</c:v>
                </c:pt>
                <c:pt idx="2258">
                  <c:v>250826.22085146164</c:v>
                </c:pt>
                <c:pt idx="2259">
                  <c:v>247095.96151917853</c:v>
                </c:pt>
                <c:pt idx="2260">
                  <c:v>280900.43090178026</c:v>
                </c:pt>
                <c:pt idx="2261">
                  <c:v>268119.43695896264</c:v>
                </c:pt>
                <c:pt idx="2262">
                  <c:v>268506.41034093249</c:v>
                </c:pt>
                <c:pt idx="2263">
                  <c:v>261459.43550269635</c:v>
                </c:pt>
                <c:pt idx="2264">
                  <c:v>263401.29349192651</c:v>
                </c:pt>
                <c:pt idx="2265">
                  <c:v>261323.06908781498</c:v>
                </c:pt>
                <c:pt idx="2266">
                  <c:v>273580.56532430969</c:v>
                </c:pt>
                <c:pt idx="2267">
                  <c:v>278540.23646340315</c:v>
                </c:pt>
                <c:pt idx="2268">
                  <c:v>290026.75241237582</c:v>
                </c:pt>
                <c:pt idx="2269">
                  <c:v>293303.64721619629</c:v>
                </c:pt>
                <c:pt idx="2270">
                  <c:v>303281.09703676554</c:v>
                </c:pt>
                <c:pt idx="2271">
                  <c:v>301186.99034685799</c:v>
                </c:pt>
                <c:pt idx="2272">
                  <c:v>325925.6735262376</c:v>
                </c:pt>
                <c:pt idx="2273">
                  <c:v>254734.35924921656</c:v>
                </c:pt>
                <c:pt idx="2274">
                  <c:v>248262.33642038857</c:v>
                </c:pt>
                <c:pt idx="2275">
                  <c:v>250770.85156285626</c:v>
                </c:pt>
                <c:pt idx="2276">
                  <c:v>252991.96640520805</c:v>
                </c:pt>
                <c:pt idx="2277">
                  <c:v>248497.38089406362</c:v>
                </c:pt>
                <c:pt idx="2278">
                  <c:v>250101.15148433021</c:v>
                </c:pt>
                <c:pt idx="2279">
                  <c:v>249254.54139502544</c:v>
                </c:pt>
                <c:pt idx="2280">
                  <c:v>245862.16475457521</c:v>
                </c:pt>
                <c:pt idx="2281">
                  <c:v>238446.97002320131</c:v>
                </c:pt>
                <c:pt idx="2282">
                  <c:v>233138.68993597978</c:v>
                </c:pt>
                <c:pt idx="2283">
                  <c:v>226912.56262417565</c:v>
                </c:pt>
                <c:pt idx="2284">
                  <c:v>209433.61964537867</c:v>
                </c:pt>
                <c:pt idx="2285">
                  <c:v>235925.7819271264</c:v>
                </c:pt>
                <c:pt idx="2286">
                  <c:v>237994.97134291497</c:v>
                </c:pt>
                <c:pt idx="2287">
                  <c:v>230704.57478836586</c:v>
                </c:pt>
                <c:pt idx="2288">
                  <c:v>216866.28886156733</c:v>
                </c:pt>
                <c:pt idx="2289">
                  <c:v>221393.69821105964</c:v>
                </c:pt>
                <c:pt idx="2290">
                  <c:v>212672.36813834627</c:v>
                </c:pt>
                <c:pt idx="2291">
                  <c:v>211215.22579883746</c:v>
                </c:pt>
                <c:pt idx="2292">
                  <c:v>211850.30153823193</c:v>
                </c:pt>
                <c:pt idx="2293">
                  <c:v>207198.47107415274</c:v>
                </c:pt>
                <c:pt idx="2294">
                  <c:v>190292.95018021957</c:v>
                </c:pt>
                <c:pt idx="2295">
                  <c:v>191307.62673534636</c:v>
                </c:pt>
                <c:pt idx="2296">
                  <c:v>186333.22081770576</c:v>
                </c:pt>
                <c:pt idx="2297">
                  <c:v>178676.15236203786</c:v>
                </c:pt>
                <c:pt idx="2298">
                  <c:v>188710.09606873701</c:v>
                </c:pt>
                <c:pt idx="2299">
                  <c:v>188819.59414108511</c:v>
                </c:pt>
                <c:pt idx="2300">
                  <c:v>191849.31393783138</c:v>
                </c:pt>
                <c:pt idx="2301">
                  <c:v>190876.15353525247</c:v>
                </c:pt>
                <c:pt idx="2302">
                  <c:v>184772.39080898196</c:v>
                </c:pt>
                <c:pt idx="2303">
                  <c:v>206528.1040619475</c:v>
                </c:pt>
                <c:pt idx="2304">
                  <c:v>202284.18905367758</c:v>
                </c:pt>
                <c:pt idx="2305">
                  <c:v>202665.7164952078</c:v>
                </c:pt>
                <c:pt idx="2306">
                  <c:v>186387.71195597365</c:v>
                </c:pt>
                <c:pt idx="2307">
                  <c:v>179866.94769733475</c:v>
                </c:pt>
                <c:pt idx="2308">
                  <c:v>170514.61116185546</c:v>
                </c:pt>
                <c:pt idx="2309">
                  <c:v>167623.23666198523</c:v>
                </c:pt>
                <c:pt idx="2310">
                  <c:v>167001.33922060314</c:v>
                </c:pt>
                <c:pt idx="2311">
                  <c:v>163942.47188488219</c:v>
                </c:pt>
                <c:pt idx="2312">
                  <c:v>160839.7951616252</c:v>
                </c:pt>
                <c:pt idx="2313">
                  <c:v>159328.9259238849</c:v>
                </c:pt>
                <c:pt idx="2314">
                  <c:v>156550.27192975231</c:v>
                </c:pt>
                <c:pt idx="2315">
                  <c:v>146666.03152549401</c:v>
                </c:pt>
                <c:pt idx="2316">
                  <c:v>188201.45780897461</c:v>
                </c:pt>
                <c:pt idx="2317">
                  <c:v>188659.67555960934</c:v>
                </c:pt>
                <c:pt idx="2318">
                  <c:v>187023.30361103395</c:v>
                </c:pt>
                <c:pt idx="2319">
                  <c:v>171012.25120704356</c:v>
                </c:pt>
                <c:pt idx="2320">
                  <c:v>200069.64222595844</c:v>
                </c:pt>
                <c:pt idx="2321">
                  <c:v>200319.49860385884</c:v>
                </c:pt>
                <c:pt idx="2322">
                  <c:v>194760.32330820846</c:v>
                </c:pt>
                <c:pt idx="2323">
                  <c:v>196056.84970687554</c:v>
                </c:pt>
                <c:pt idx="2324">
                  <c:v>193366.30912721425</c:v>
                </c:pt>
                <c:pt idx="2325">
                  <c:v>224599.59518165592</c:v>
                </c:pt>
                <c:pt idx="2326">
                  <c:v>221141.01300484248</c:v>
                </c:pt>
                <c:pt idx="2327">
                  <c:v>222926.19287348879</c:v>
                </c:pt>
                <c:pt idx="2328">
                  <c:v>230003.6891352761</c:v>
                </c:pt>
                <c:pt idx="2329">
                  <c:v>227178.60760968126</c:v>
                </c:pt>
                <c:pt idx="2330">
                  <c:v>220781.63283879528</c:v>
                </c:pt>
                <c:pt idx="2331">
                  <c:v>221839.36909585824</c:v>
                </c:pt>
                <c:pt idx="2332">
                  <c:v>220429.47686526214</c:v>
                </c:pt>
                <c:pt idx="2333">
                  <c:v>221951.10813550986</c:v>
                </c:pt>
                <c:pt idx="2334">
                  <c:v>221039.08129561378</c:v>
                </c:pt>
                <c:pt idx="2335">
                  <c:v>212343.35052680116</c:v>
                </c:pt>
                <c:pt idx="2336">
                  <c:v>211118.8705894438</c:v>
                </c:pt>
                <c:pt idx="2337">
                  <c:v>194898.01693603338</c:v>
                </c:pt>
                <c:pt idx="2338">
                  <c:v>191754.66937083128</c:v>
                </c:pt>
                <c:pt idx="2339">
                  <c:v>184464.08793911099</c:v>
                </c:pt>
                <c:pt idx="2340">
                  <c:v>220271.08590040865</c:v>
                </c:pt>
                <c:pt idx="2341">
                  <c:v>207375.99811037179</c:v>
                </c:pt>
                <c:pt idx="2342">
                  <c:v>205802.04639691964</c:v>
                </c:pt>
                <c:pt idx="2343">
                  <c:v>194350.41488230613</c:v>
                </c:pt>
                <c:pt idx="2344">
                  <c:v>234341.67892582944</c:v>
                </c:pt>
                <c:pt idx="2345">
                  <c:v>230167.99658024084</c:v>
                </c:pt>
                <c:pt idx="2346">
                  <c:v>235554.27866523014</c:v>
                </c:pt>
                <c:pt idx="2347">
                  <c:v>230909.82191680753</c:v>
                </c:pt>
                <c:pt idx="2348">
                  <c:v>217840.9515329416</c:v>
                </c:pt>
                <c:pt idx="2349">
                  <c:v>211657.45884029471</c:v>
                </c:pt>
                <c:pt idx="2350">
                  <c:v>208243.34707691634</c:v>
                </c:pt>
                <c:pt idx="2351">
                  <c:v>220311.63689857602</c:v>
                </c:pt>
                <c:pt idx="2352">
                  <c:v>216501.03363242859</c:v>
                </c:pt>
                <c:pt idx="2353">
                  <c:v>222713.50343065825</c:v>
                </c:pt>
                <c:pt idx="2354">
                  <c:v>227333.78858607457</c:v>
                </c:pt>
                <c:pt idx="2355">
                  <c:v>216024.63107774395</c:v>
                </c:pt>
                <c:pt idx="2356">
                  <c:v>208592.37125258538</c:v>
                </c:pt>
                <c:pt idx="2357">
                  <c:v>210104.06947290181</c:v>
                </c:pt>
                <c:pt idx="2358">
                  <c:v>196321.73322209332</c:v>
                </c:pt>
                <c:pt idx="2359">
                  <c:v>187477.37203850393</c:v>
                </c:pt>
                <c:pt idx="2360">
                  <c:v>227082.07601774449</c:v>
                </c:pt>
                <c:pt idx="2361">
                  <c:v>222229.88451482941</c:v>
                </c:pt>
                <c:pt idx="2362">
                  <c:v>225366.81951323064</c:v>
                </c:pt>
                <c:pt idx="2363">
                  <c:v>215696.64329531899</c:v>
                </c:pt>
                <c:pt idx="2364">
                  <c:v>247298.22697507823</c:v>
                </c:pt>
                <c:pt idx="2365">
                  <c:v>258561.30665306369</c:v>
                </c:pt>
                <c:pt idx="2366">
                  <c:v>240780.54578778159</c:v>
                </c:pt>
                <c:pt idx="2367">
                  <c:v>231355.98164427798</c:v>
                </c:pt>
                <c:pt idx="2368">
                  <c:v>229716.70217440563</c:v>
                </c:pt>
                <c:pt idx="2369">
                  <c:v>215661.1879623537</c:v>
                </c:pt>
                <c:pt idx="2370">
                  <c:v>213666.87743295447</c:v>
                </c:pt>
                <c:pt idx="2371">
                  <c:v>211295.93158081779</c:v>
                </c:pt>
                <c:pt idx="2372">
                  <c:v>196722.02402161603</c:v>
                </c:pt>
                <c:pt idx="2373">
                  <c:v>187311.17233132737</c:v>
                </c:pt>
                <c:pt idx="2374">
                  <c:v>184079.97540632711</c:v>
                </c:pt>
                <c:pt idx="2375">
                  <c:v>184356.15210651231</c:v>
                </c:pt>
                <c:pt idx="2376">
                  <c:v>174754.32976812319</c:v>
                </c:pt>
                <c:pt idx="2377">
                  <c:v>174169.3116176092</c:v>
                </c:pt>
                <c:pt idx="2378">
                  <c:v>178443.78549818587</c:v>
                </c:pt>
                <c:pt idx="2379">
                  <c:v>177277.21215475319</c:v>
                </c:pt>
                <c:pt idx="2380">
                  <c:v>185870.09954086941</c:v>
                </c:pt>
                <c:pt idx="2381">
                  <c:v>181527.93085016255</c:v>
                </c:pt>
                <c:pt idx="2382">
                  <c:v>170335.58019427623</c:v>
                </c:pt>
                <c:pt idx="2383">
                  <c:v>170733.87359933532</c:v>
                </c:pt>
                <c:pt idx="2384">
                  <c:v>174909.24423702972</c:v>
                </c:pt>
                <c:pt idx="2385">
                  <c:v>175883.57035199262</c:v>
                </c:pt>
                <c:pt idx="2386">
                  <c:v>169727.93169487067</c:v>
                </c:pt>
                <c:pt idx="2387">
                  <c:v>172061.63904569956</c:v>
                </c:pt>
                <c:pt idx="2388">
                  <c:v>168110.38226175171</c:v>
                </c:pt>
                <c:pt idx="2389">
                  <c:v>160598.53845734042</c:v>
                </c:pt>
                <c:pt idx="2390">
                  <c:v>164707.86338134893</c:v>
                </c:pt>
                <c:pt idx="2391">
                  <c:v>163207.60519273917</c:v>
                </c:pt>
                <c:pt idx="2392">
                  <c:v>163000.47799350388</c:v>
                </c:pt>
                <c:pt idx="2393">
                  <c:v>158782.15933005098</c:v>
                </c:pt>
                <c:pt idx="2394">
                  <c:v>140854.71188564901</c:v>
                </c:pt>
                <c:pt idx="2395">
                  <c:v>141007.29211185506</c:v>
                </c:pt>
                <c:pt idx="2396">
                  <c:v>137157.68647122473</c:v>
                </c:pt>
                <c:pt idx="2397">
                  <c:v>133016.25529947761</c:v>
                </c:pt>
                <c:pt idx="2398">
                  <c:v>121122.93743669297</c:v>
                </c:pt>
                <c:pt idx="2399">
                  <c:v>119698.04041674793</c:v>
                </c:pt>
                <c:pt idx="2400">
                  <c:v>116798.51638528379</c:v>
                </c:pt>
                <c:pt idx="2401">
                  <c:v>111932.74226040111</c:v>
                </c:pt>
                <c:pt idx="2402">
                  <c:v>129903.31808258221</c:v>
                </c:pt>
                <c:pt idx="2403">
                  <c:v>126690.61078886375</c:v>
                </c:pt>
                <c:pt idx="2404">
                  <c:v>134641.75603099083</c:v>
                </c:pt>
                <c:pt idx="2405">
                  <c:v>137574.41481276069</c:v>
                </c:pt>
                <c:pt idx="2406">
                  <c:v>124840.50100189137</c:v>
                </c:pt>
                <c:pt idx="2407">
                  <c:v>134225.96327917164</c:v>
                </c:pt>
                <c:pt idx="2408">
                  <c:v>145506.81755794332</c:v>
                </c:pt>
                <c:pt idx="2409">
                  <c:v>146696.6460300425</c:v>
                </c:pt>
                <c:pt idx="2410">
                  <c:v>130805.03455101105</c:v>
                </c:pt>
                <c:pt idx="2411">
                  <c:v>141994.59116832586</c:v>
                </c:pt>
                <c:pt idx="2412">
                  <c:v>131509.70120397676</c:v>
                </c:pt>
                <c:pt idx="2413">
                  <c:v>129936.21933454066</c:v>
                </c:pt>
                <c:pt idx="2414">
                  <c:v>125936.05344067908</c:v>
                </c:pt>
                <c:pt idx="2415">
                  <c:v>122859.14284186128</c:v>
                </c:pt>
                <c:pt idx="2416">
                  <c:v>126362.73466858442</c:v>
                </c:pt>
                <c:pt idx="2417">
                  <c:v>131102.8619679226</c:v>
                </c:pt>
                <c:pt idx="2418">
                  <c:v>140163.95576197698</c:v>
                </c:pt>
                <c:pt idx="2419">
                  <c:v>148106.76052454454</c:v>
                </c:pt>
                <c:pt idx="2420">
                  <c:v>141071.3101488199</c:v>
                </c:pt>
                <c:pt idx="2421">
                  <c:v>153587.92313698659</c:v>
                </c:pt>
                <c:pt idx="2422">
                  <c:v>151715.97479633999</c:v>
                </c:pt>
                <c:pt idx="2423">
                  <c:v>148529.15313400337</c:v>
                </c:pt>
                <c:pt idx="2424">
                  <c:v>146556.5759653977</c:v>
                </c:pt>
                <c:pt idx="2425">
                  <c:v>166891.52648355844</c:v>
                </c:pt>
                <c:pt idx="2426">
                  <c:v>165446.56551192747</c:v>
                </c:pt>
                <c:pt idx="2427">
                  <c:v>161345.83100566789</c:v>
                </c:pt>
                <c:pt idx="2428">
                  <c:v>158973.02193137366</c:v>
                </c:pt>
                <c:pt idx="2429">
                  <c:v>157324.15650961807</c:v>
                </c:pt>
                <c:pt idx="2430">
                  <c:v>154433.34241519618</c:v>
                </c:pt>
                <c:pt idx="2431">
                  <c:v>162535.14873420194</c:v>
                </c:pt>
                <c:pt idx="2432">
                  <c:v>175293.50623352919</c:v>
                </c:pt>
                <c:pt idx="2433">
                  <c:v>174691.5179540345</c:v>
                </c:pt>
                <c:pt idx="2434">
                  <c:v>172096.7324203598</c:v>
                </c:pt>
                <c:pt idx="2435">
                  <c:v>167864.41579266635</c:v>
                </c:pt>
                <c:pt idx="2436">
                  <c:v>158017.76676798167</c:v>
                </c:pt>
                <c:pt idx="2437">
                  <c:v>162598.0554877274</c:v>
                </c:pt>
                <c:pt idx="2438">
                  <c:v>160014.23467169021</c:v>
                </c:pt>
                <c:pt idx="2439">
                  <c:v>170611.49483667046</c:v>
                </c:pt>
                <c:pt idx="2440">
                  <c:v>169385.67163525848</c:v>
                </c:pt>
                <c:pt idx="2441">
                  <c:v>165102.77923785112</c:v>
                </c:pt>
                <c:pt idx="2442">
                  <c:v>157453.54499433754</c:v>
                </c:pt>
                <c:pt idx="2443">
                  <c:v>157810.28091377334</c:v>
                </c:pt>
                <c:pt idx="2444">
                  <c:v>165460.85895313436</c:v>
                </c:pt>
                <c:pt idx="2445">
                  <c:v>161346.85273481856</c:v>
                </c:pt>
                <c:pt idx="2446">
                  <c:v>162748.89143373334</c:v>
                </c:pt>
                <c:pt idx="2447">
                  <c:v>157431.66445884405</c:v>
                </c:pt>
                <c:pt idx="2448">
                  <c:v>163950.62406416779</c:v>
                </c:pt>
                <c:pt idx="2449">
                  <c:v>163834.31988274935</c:v>
                </c:pt>
                <c:pt idx="2450">
                  <c:v>173419.29021047035</c:v>
                </c:pt>
                <c:pt idx="2451">
                  <c:v>170304.93570611137</c:v>
                </c:pt>
                <c:pt idx="2452">
                  <c:v>167539.03177567321</c:v>
                </c:pt>
                <c:pt idx="2453">
                  <c:v>161399.52552364106</c:v>
                </c:pt>
                <c:pt idx="2454">
                  <c:v>161981.32838028332</c:v>
                </c:pt>
                <c:pt idx="2455">
                  <c:v>159678.07069291081</c:v>
                </c:pt>
                <c:pt idx="2456">
                  <c:v>156638.75887680877</c:v>
                </c:pt>
                <c:pt idx="2457">
                  <c:v>168517.78048075447</c:v>
                </c:pt>
                <c:pt idx="2458">
                  <c:v>171646.42700498452</c:v>
                </c:pt>
                <c:pt idx="2459">
                  <c:v>158267.95490337975</c:v>
                </c:pt>
                <c:pt idx="2460">
                  <c:v>156413.51991737704</c:v>
                </c:pt>
                <c:pt idx="2461">
                  <c:v>160734.09116179525</c:v>
                </c:pt>
                <c:pt idx="2462">
                  <c:v>157033.85888506364</c:v>
                </c:pt>
                <c:pt idx="2463">
                  <c:v>157000.75896775362</c:v>
                </c:pt>
                <c:pt idx="2464">
                  <c:v>153310.93079368566</c:v>
                </c:pt>
                <c:pt idx="2465">
                  <c:v>170687.07020342271</c:v>
                </c:pt>
                <c:pt idx="2466">
                  <c:v>171775.31095237623</c:v>
                </c:pt>
                <c:pt idx="2467">
                  <c:v>167045.60477150304</c:v>
                </c:pt>
                <c:pt idx="2468">
                  <c:v>166314.18819672859</c:v>
                </c:pt>
                <c:pt idx="2469">
                  <c:v>168435.29852263376</c:v>
                </c:pt>
                <c:pt idx="2470">
                  <c:v>163247.94860879279</c:v>
                </c:pt>
                <c:pt idx="2471">
                  <c:v>158195.54436634362</c:v>
                </c:pt>
                <c:pt idx="2472">
                  <c:v>157769.2566753604</c:v>
                </c:pt>
                <c:pt idx="2473">
                  <c:v>167881.1552826573</c:v>
                </c:pt>
                <c:pt idx="2474">
                  <c:v>203130.18229241794</c:v>
                </c:pt>
                <c:pt idx="2475">
                  <c:v>201255.10545932935</c:v>
                </c:pt>
                <c:pt idx="2476">
                  <c:v>201216.12780937122</c:v>
                </c:pt>
                <c:pt idx="2477">
                  <c:v>206072.15214682466</c:v>
                </c:pt>
                <c:pt idx="2478">
                  <c:v>216984.04843860673</c:v>
                </c:pt>
                <c:pt idx="2479">
                  <c:v>243286.38048394289</c:v>
                </c:pt>
                <c:pt idx="2480">
                  <c:v>238110.35574292389</c:v>
                </c:pt>
                <c:pt idx="2481">
                  <c:v>238817.94747561862</c:v>
                </c:pt>
                <c:pt idx="2482">
                  <c:v>241527.05929795813</c:v>
                </c:pt>
                <c:pt idx="2483">
                  <c:v>240037.40150854489</c:v>
                </c:pt>
                <c:pt idx="2484">
                  <c:v>228370.15814311002</c:v>
                </c:pt>
                <c:pt idx="2485">
                  <c:v>223594.60454299254</c:v>
                </c:pt>
                <c:pt idx="2486">
                  <c:v>229813.92399012102</c:v>
                </c:pt>
                <c:pt idx="2487">
                  <c:v>226228.8904332532</c:v>
                </c:pt>
                <c:pt idx="2488">
                  <c:v>253404.84526979635</c:v>
                </c:pt>
                <c:pt idx="2489">
                  <c:v>251104.38326328105</c:v>
                </c:pt>
                <c:pt idx="2490">
                  <c:v>251391.90545004184</c:v>
                </c:pt>
                <c:pt idx="2491">
                  <c:v>250012.50722844913</c:v>
                </c:pt>
                <c:pt idx="2492">
                  <c:v>260214.02208945615</c:v>
                </c:pt>
                <c:pt idx="2493">
                  <c:v>267253.08648335631</c:v>
                </c:pt>
                <c:pt idx="2494">
                  <c:v>261573.16181531208</c:v>
                </c:pt>
                <c:pt idx="2495">
                  <c:v>257179.09515784204</c:v>
                </c:pt>
                <c:pt idx="2496">
                  <c:v>257793.39672711981</c:v>
                </c:pt>
                <c:pt idx="2497">
                  <c:v>233626.15491116268</c:v>
                </c:pt>
                <c:pt idx="2498">
                  <c:v>231031.8848787499</c:v>
                </c:pt>
                <c:pt idx="2499">
                  <c:v>219097.32449022774</c:v>
                </c:pt>
                <c:pt idx="2500">
                  <c:v>215271.73594070881</c:v>
                </c:pt>
                <c:pt idx="2501">
                  <c:v>216996.48459153305</c:v>
                </c:pt>
                <c:pt idx="2502">
                  <c:v>223340.40074889699</c:v>
                </c:pt>
                <c:pt idx="2503">
                  <c:v>222831.11711610653</c:v>
                </c:pt>
                <c:pt idx="2504">
                  <c:v>218657.63404584915</c:v>
                </c:pt>
                <c:pt idx="2505">
                  <c:v>214003.03039318314</c:v>
                </c:pt>
                <c:pt idx="2506">
                  <c:v>224057.23890432963</c:v>
                </c:pt>
                <c:pt idx="2507">
                  <c:v>218565.79601432564</c:v>
                </c:pt>
                <c:pt idx="2508">
                  <c:v>193439.23113714714</c:v>
                </c:pt>
                <c:pt idx="2509">
                  <c:v>191790.45022975391</c:v>
                </c:pt>
                <c:pt idx="2510">
                  <c:v>193351.26586236517</c:v>
                </c:pt>
                <c:pt idx="2511">
                  <c:v>199688.88147918798</c:v>
                </c:pt>
                <c:pt idx="2512">
                  <c:v>219916.03428675004</c:v>
                </c:pt>
                <c:pt idx="2513">
                  <c:v>203798.87080625151</c:v>
                </c:pt>
                <c:pt idx="2514">
                  <c:v>198122.6323277941</c:v>
                </c:pt>
                <c:pt idx="2515">
                  <c:v>197975.60952031217</c:v>
                </c:pt>
                <c:pt idx="2516">
                  <c:v>196156.8465256326</c:v>
                </c:pt>
                <c:pt idx="2517">
                  <c:v>196632.45112402714</c:v>
                </c:pt>
                <c:pt idx="2518">
                  <c:v>193328.65757620783</c:v>
                </c:pt>
                <c:pt idx="2519">
                  <c:v>188377.81684493451</c:v>
                </c:pt>
                <c:pt idx="2520">
                  <c:v>186855.76153650534</c:v>
                </c:pt>
                <c:pt idx="2521">
                  <c:v>187574.51191519917</c:v>
                </c:pt>
                <c:pt idx="2522">
                  <c:v>170158.26956494391</c:v>
                </c:pt>
                <c:pt idx="2523">
                  <c:v>174943.75652180149</c:v>
                </c:pt>
                <c:pt idx="2524">
                  <c:v>182023.92084478377</c:v>
                </c:pt>
                <c:pt idx="2525">
                  <c:v>179378.37975619923</c:v>
                </c:pt>
                <c:pt idx="2526">
                  <c:v>172184.05055359186</c:v>
                </c:pt>
                <c:pt idx="2527">
                  <c:v>175384.12559598195</c:v>
                </c:pt>
                <c:pt idx="2528">
                  <c:v>165391.119027334</c:v>
                </c:pt>
                <c:pt idx="2529">
                  <c:v>172326.04111794208</c:v>
                </c:pt>
                <c:pt idx="2530">
                  <c:v>176782.73478706219</c:v>
                </c:pt>
                <c:pt idx="2531">
                  <c:v>181149.86829746052</c:v>
                </c:pt>
                <c:pt idx="2532">
                  <c:v>192172.40087229872</c:v>
                </c:pt>
                <c:pt idx="2533">
                  <c:v>189265.34206186089</c:v>
                </c:pt>
                <c:pt idx="2534">
                  <c:v>184480.74432687866</c:v>
                </c:pt>
                <c:pt idx="2535">
                  <c:v>181642.58075755392</c:v>
                </c:pt>
                <c:pt idx="2536">
                  <c:v>177210.98081714002</c:v>
                </c:pt>
                <c:pt idx="2537">
                  <c:v>174090.31870383988</c:v>
                </c:pt>
                <c:pt idx="2538">
                  <c:v>173615.50706951803</c:v>
                </c:pt>
                <c:pt idx="2539">
                  <c:v>174648.03959394898</c:v>
                </c:pt>
                <c:pt idx="2540">
                  <c:v>175874.19336571597</c:v>
                </c:pt>
                <c:pt idx="2541">
                  <c:v>176246.02167337135</c:v>
                </c:pt>
                <c:pt idx="2542">
                  <c:v>175258.24954320292</c:v>
                </c:pt>
                <c:pt idx="2543">
                  <c:v>170799.95960407949</c:v>
                </c:pt>
                <c:pt idx="2544">
                  <c:v>168717.14086697306</c:v>
                </c:pt>
                <c:pt idx="2545">
                  <c:v>180508.12640219196</c:v>
                </c:pt>
                <c:pt idx="2546">
                  <c:v>171948.93344211657</c:v>
                </c:pt>
                <c:pt idx="2547">
                  <c:v>167447.86604387619</c:v>
                </c:pt>
                <c:pt idx="2548">
                  <c:v>176602.08068260842</c:v>
                </c:pt>
                <c:pt idx="2549">
                  <c:v>178960.5236676067</c:v>
                </c:pt>
                <c:pt idx="2550">
                  <c:v>175089.6338729682</c:v>
                </c:pt>
                <c:pt idx="2551">
                  <c:v>170382.21415256048</c:v>
                </c:pt>
                <c:pt idx="2552">
                  <c:v>172616.36290925622</c:v>
                </c:pt>
                <c:pt idx="2553">
                  <c:v>171198.518712622</c:v>
                </c:pt>
                <c:pt idx="2554">
                  <c:v>167823.19015325338</c:v>
                </c:pt>
                <c:pt idx="2555">
                  <c:v>179868.23211339585</c:v>
                </c:pt>
                <c:pt idx="2556">
                  <c:v>172972.08018389528</c:v>
                </c:pt>
                <c:pt idx="2557">
                  <c:v>184938.55975423634</c:v>
                </c:pt>
                <c:pt idx="2558">
                  <c:v>182706.71294981838</c:v>
                </c:pt>
                <c:pt idx="2559">
                  <c:v>180859.91528345415</c:v>
                </c:pt>
                <c:pt idx="2560">
                  <c:v>179209.04770834313</c:v>
                </c:pt>
                <c:pt idx="2561">
                  <c:v>177481.92380561162</c:v>
                </c:pt>
                <c:pt idx="2562">
                  <c:v>173470.00540531953</c:v>
                </c:pt>
                <c:pt idx="2563">
                  <c:v>167411.51447385587</c:v>
                </c:pt>
                <c:pt idx="2564">
                  <c:v>155858.70959171935</c:v>
                </c:pt>
                <c:pt idx="2565">
                  <c:v>152242.74775207732</c:v>
                </c:pt>
                <c:pt idx="2566">
                  <c:v>154734.91744416565</c:v>
                </c:pt>
                <c:pt idx="2567">
                  <c:v>152942.28116561435</c:v>
                </c:pt>
                <c:pt idx="2568">
                  <c:v>150220.04841652728</c:v>
                </c:pt>
                <c:pt idx="2569">
                  <c:v>148092.8323358362</c:v>
                </c:pt>
                <c:pt idx="2570">
                  <c:v>144569.70897709823</c:v>
                </c:pt>
                <c:pt idx="2571">
                  <c:v>139671.99125375424</c:v>
                </c:pt>
                <c:pt idx="2572">
                  <c:v>123762.3939235881</c:v>
                </c:pt>
                <c:pt idx="2573">
                  <c:v>124190.1812059418</c:v>
                </c:pt>
                <c:pt idx="2574">
                  <c:v>123337.33976009722</c:v>
                </c:pt>
                <c:pt idx="2575">
                  <c:v>123195.46864539408</c:v>
                </c:pt>
                <c:pt idx="2576">
                  <c:v>127325.67708043994</c:v>
                </c:pt>
                <c:pt idx="2577">
                  <c:v>126070.83279437076</c:v>
                </c:pt>
                <c:pt idx="2578">
                  <c:v>123934.25462343893</c:v>
                </c:pt>
                <c:pt idx="2579">
                  <c:v>119921.50255862146</c:v>
                </c:pt>
                <c:pt idx="2580">
                  <c:v>119128.77621078798</c:v>
                </c:pt>
                <c:pt idx="2581">
                  <c:v>108524.8003947385</c:v>
                </c:pt>
                <c:pt idx="2582">
                  <c:v>103204.41417094111</c:v>
                </c:pt>
                <c:pt idx="2583">
                  <c:v>103104.85669392644</c:v>
                </c:pt>
                <c:pt idx="2584">
                  <c:v>100655.99173042151</c:v>
                </c:pt>
                <c:pt idx="2585">
                  <c:v>97426.572820913119</c:v>
                </c:pt>
                <c:pt idx="2586">
                  <c:v>107295.53581073093</c:v>
                </c:pt>
                <c:pt idx="2587">
                  <c:v>104917.09653493347</c:v>
                </c:pt>
                <c:pt idx="2588">
                  <c:v>111493.29522870193</c:v>
                </c:pt>
                <c:pt idx="2589">
                  <c:v>108708.1851550853</c:v>
                </c:pt>
                <c:pt idx="2590">
                  <c:v>109861.20179224096</c:v>
                </c:pt>
                <c:pt idx="2591">
                  <c:v>103644.0367038855</c:v>
                </c:pt>
                <c:pt idx="2592">
                  <c:v>105309.68621772935</c:v>
                </c:pt>
                <c:pt idx="2593">
                  <c:v>107922.70494930299</c:v>
                </c:pt>
                <c:pt idx="2594">
                  <c:v>109542.37980434073</c:v>
                </c:pt>
                <c:pt idx="2595">
                  <c:v>108738.10590517911</c:v>
                </c:pt>
                <c:pt idx="2596">
                  <c:v>104667.31933827153</c:v>
                </c:pt>
                <c:pt idx="2597">
                  <c:v>104992.94144615464</c:v>
                </c:pt>
                <c:pt idx="2598">
                  <c:v>102716.58731856411</c:v>
                </c:pt>
                <c:pt idx="2599">
                  <c:v>104046.78517947998</c:v>
                </c:pt>
                <c:pt idx="2600">
                  <c:v>142247.91130565543</c:v>
                </c:pt>
                <c:pt idx="2601">
                  <c:v>141671.63489301119</c:v>
                </c:pt>
                <c:pt idx="2602">
                  <c:v>145913.2089645486</c:v>
                </c:pt>
                <c:pt idx="2603">
                  <c:v>153104.8192963585</c:v>
                </c:pt>
                <c:pt idx="2604">
                  <c:v>148486.60904997177</c:v>
                </c:pt>
                <c:pt idx="2605">
                  <c:v>149533.94662530118</c:v>
                </c:pt>
                <c:pt idx="2606">
                  <c:v>144565.59899709607</c:v>
                </c:pt>
                <c:pt idx="2607">
                  <c:v>142298.13263243245</c:v>
                </c:pt>
                <c:pt idx="2608">
                  <c:v>141764.98992870594</c:v>
                </c:pt>
                <c:pt idx="2609">
                  <c:v>141253.92910708627</c:v>
                </c:pt>
                <c:pt idx="2610">
                  <c:v>142172.85816692721</c:v>
                </c:pt>
                <c:pt idx="2611">
                  <c:v>152061.80197015521</c:v>
                </c:pt>
                <c:pt idx="2612">
                  <c:v>148199.26131584824</c:v>
                </c:pt>
                <c:pt idx="2613">
                  <c:v>147130.41375438453</c:v>
                </c:pt>
                <c:pt idx="2614">
                  <c:v>145363.07933058174</c:v>
                </c:pt>
                <c:pt idx="2615">
                  <c:v>145797.69421579005</c:v>
                </c:pt>
                <c:pt idx="2616">
                  <c:v>141760.68667643989</c:v>
                </c:pt>
                <c:pt idx="2617">
                  <c:v>138419.57261737966</c:v>
                </c:pt>
                <c:pt idx="2618">
                  <c:v>144483.89979666899</c:v>
                </c:pt>
                <c:pt idx="2619">
                  <c:v>140952.01446201498</c:v>
                </c:pt>
                <c:pt idx="2620">
                  <c:v>128422.91967865198</c:v>
                </c:pt>
                <c:pt idx="2621">
                  <c:v>128823.44207202586</c:v>
                </c:pt>
                <c:pt idx="2622">
                  <c:v>126803.43743006325</c:v>
                </c:pt>
                <c:pt idx="2623">
                  <c:v>124658.85417913221</c:v>
                </c:pt>
                <c:pt idx="2624">
                  <c:v>178874.91475035271</c:v>
                </c:pt>
                <c:pt idx="2625">
                  <c:v>184871.21382262246</c:v>
                </c:pt>
                <c:pt idx="2626">
                  <c:v>183229.32939682889</c:v>
                </c:pt>
                <c:pt idx="2627">
                  <c:v>179297.1835619004</c:v>
                </c:pt>
                <c:pt idx="2628">
                  <c:v>174401.26389472594</c:v>
                </c:pt>
                <c:pt idx="2629">
                  <c:v>175403.38064009658</c:v>
                </c:pt>
                <c:pt idx="2630">
                  <c:v>171748.1942638359</c:v>
                </c:pt>
                <c:pt idx="2631">
                  <c:v>169996.94150595029</c:v>
                </c:pt>
                <c:pt idx="2632">
                  <c:v>170598.76754581113</c:v>
                </c:pt>
                <c:pt idx="2633">
                  <c:v>193750.29554533298</c:v>
                </c:pt>
                <c:pt idx="2634">
                  <c:v>170067.82000123616</c:v>
                </c:pt>
                <c:pt idx="2635">
                  <c:v>167389.44399702054</c:v>
                </c:pt>
                <c:pt idx="2636">
                  <c:v>166905.32327131546</c:v>
                </c:pt>
                <c:pt idx="2637">
                  <c:v>161398.52180514255</c:v>
                </c:pt>
                <c:pt idx="2638">
                  <c:v>173253.76294807906</c:v>
                </c:pt>
                <c:pt idx="2639">
                  <c:v>171588.43992045734</c:v>
                </c:pt>
                <c:pt idx="2640">
                  <c:v>182547.11341673872</c:v>
                </c:pt>
                <c:pt idx="2641">
                  <c:v>180854.02531359027</c:v>
                </c:pt>
                <c:pt idx="2642">
                  <c:v>185089.64628353182</c:v>
                </c:pt>
                <c:pt idx="2643">
                  <c:v>187150.84525294253</c:v>
                </c:pt>
                <c:pt idx="2644">
                  <c:v>183425.10587272138</c:v>
                </c:pt>
                <c:pt idx="2645">
                  <c:v>179116.16655185472</c:v>
                </c:pt>
                <c:pt idx="2646">
                  <c:v>186409.06432377978</c:v>
                </c:pt>
                <c:pt idx="2647">
                  <c:v>179635.90538455159</c:v>
                </c:pt>
                <c:pt idx="2648">
                  <c:v>184611.76582406517</c:v>
                </c:pt>
                <c:pt idx="2649">
                  <c:v>185860.62483572439</c:v>
                </c:pt>
                <c:pt idx="2650">
                  <c:v>182963.29459874376</c:v>
                </c:pt>
                <c:pt idx="2651">
                  <c:v>193387.14644308831</c:v>
                </c:pt>
                <c:pt idx="2652">
                  <c:v>193475.45407651112</c:v>
                </c:pt>
                <c:pt idx="2653">
                  <c:v>192714.54212062288</c:v>
                </c:pt>
                <c:pt idx="2654">
                  <c:v>190670.75428871636</c:v>
                </c:pt>
                <c:pt idx="2655">
                  <c:v>186556.73594842857</c:v>
                </c:pt>
                <c:pt idx="2656">
                  <c:v>189945.27547665485</c:v>
                </c:pt>
                <c:pt idx="2657">
                  <c:v>185233.1852314467</c:v>
                </c:pt>
                <c:pt idx="2658">
                  <c:v>148425.74077841357</c:v>
                </c:pt>
                <c:pt idx="2659">
                  <c:v>147395.29577488106</c:v>
                </c:pt>
                <c:pt idx="2660">
                  <c:v>144962.92842943358</c:v>
                </c:pt>
                <c:pt idx="2661">
                  <c:v>140766.14150791615</c:v>
                </c:pt>
                <c:pt idx="2662">
                  <c:v>127722.38014785129</c:v>
                </c:pt>
                <c:pt idx="2663">
                  <c:v>126245.22901099654</c:v>
                </c:pt>
                <c:pt idx="2664">
                  <c:v>126088.69433940772</c:v>
                </c:pt>
                <c:pt idx="2665">
                  <c:v>124498.77569040877</c:v>
                </c:pt>
                <c:pt idx="2666">
                  <c:v>124489.06433901774</c:v>
                </c:pt>
                <c:pt idx="2667">
                  <c:v>112401.88830571584</c:v>
                </c:pt>
                <c:pt idx="2668">
                  <c:v>108375.90010760697</c:v>
                </c:pt>
                <c:pt idx="2669">
                  <c:v>106502.20876953751</c:v>
                </c:pt>
                <c:pt idx="2670">
                  <c:v>108541.27145506056</c:v>
                </c:pt>
                <c:pt idx="2671">
                  <c:v>106253.32940172964</c:v>
                </c:pt>
                <c:pt idx="2672">
                  <c:v>99637.745726259061</c:v>
                </c:pt>
                <c:pt idx="2673">
                  <c:v>104093.57991068564</c:v>
                </c:pt>
                <c:pt idx="2674">
                  <c:v>101074.66374296937</c:v>
                </c:pt>
                <c:pt idx="2675">
                  <c:v>100730.20155537964</c:v>
                </c:pt>
                <c:pt idx="2676">
                  <c:v>98690.089961955731</c:v>
                </c:pt>
                <c:pt idx="2677">
                  <c:v>97289.402594740983</c:v>
                </c:pt>
                <c:pt idx="2678">
                  <c:v>95401.415964917454</c:v>
                </c:pt>
                <c:pt idx="2679">
                  <c:v>95485.79848097908</c:v>
                </c:pt>
                <c:pt idx="2680">
                  <c:v>96559.280835388257</c:v>
                </c:pt>
                <c:pt idx="2681">
                  <c:v>97744.553524383911</c:v>
                </c:pt>
                <c:pt idx="2682">
                  <c:v>101146.52518084453</c:v>
                </c:pt>
                <c:pt idx="2683">
                  <c:v>102793.61762139529</c:v>
                </c:pt>
                <c:pt idx="2684">
                  <c:v>101173.65923735836</c:v>
                </c:pt>
                <c:pt idx="2685">
                  <c:v>91982.789904307545</c:v>
                </c:pt>
                <c:pt idx="2686">
                  <c:v>95668.832959887572</c:v>
                </c:pt>
                <c:pt idx="2687">
                  <c:v>95493.021584280883</c:v>
                </c:pt>
                <c:pt idx="2688">
                  <c:v>94018.771629003648</c:v>
                </c:pt>
                <c:pt idx="2689">
                  <c:v>104754.33778811122</c:v>
                </c:pt>
                <c:pt idx="2690">
                  <c:v>106684.31458274749</c:v>
                </c:pt>
                <c:pt idx="2691">
                  <c:v>105259.36742388709</c:v>
                </c:pt>
                <c:pt idx="2692">
                  <c:v>103030.15753662202</c:v>
                </c:pt>
                <c:pt idx="2693">
                  <c:v>100475.06312916447</c:v>
                </c:pt>
                <c:pt idx="2694">
                  <c:v>104826.1659144905</c:v>
                </c:pt>
                <c:pt idx="2695">
                  <c:v>108063.45587272555</c:v>
                </c:pt>
                <c:pt idx="2696">
                  <c:v>104516.42615231354</c:v>
                </c:pt>
                <c:pt idx="2697">
                  <c:v>103890.71123481628</c:v>
                </c:pt>
                <c:pt idx="2698">
                  <c:v>105153.7621032707</c:v>
                </c:pt>
                <c:pt idx="2699">
                  <c:v>109752.16614263885</c:v>
                </c:pt>
                <c:pt idx="2700">
                  <c:v>113738.65283825617</c:v>
                </c:pt>
                <c:pt idx="2701">
                  <c:v>109824.81165951956</c:v>
                </c:pt>
                <c:pt idx="2702">
                  <c:v>111500.80744989576</c:v>
                </c:pt>
                <c:pt idx="2703">
                  <c:v>107473.8971643905</c:v>
                </c:pt>
                <c:pt idx="2704">
                  <c:v>117956.90894291775</c:v>
                </c:pt>
                <c:pt idx="2705">
                  <c:v>114540.71493793043</c:v>
                </c:pt>
                <c:pt idx="2706">
                  <c:v>115732.2856016313</c:v>
                </c:pt>
                <c:pt idx="2707">
                  <c:v>119083.24593762984</c:v>
                </c:pt>
                <c:pt idx="2708">
                  <c:v>114717.77439814745</c:v>
                </c:pt>
                <c:pt idx="2709">
                  <c:v>117773.31940526293</c:v>
                </c:pt>
                <c:pt idx="2710">
                  <c:v>117113.88367550232</c:v>
                </c:pt>
                <c:pt idx="2711">
                  <c:v>115709.15175171236</c:v>
                </c:pt>
                <c:pt idx="2712">
                  <c:v>113513.28283681675</c:v>
                </c:pt>
                <c:pt idx="2713">
                  <c:v>115690.78640658098</c:v>
                </c:pt>
                <c:pt idx="2714">
                  <c:v>116814.93521620899</c:v>
                </c:pt>
                <c:pt idx="2715">
                  <c:v>131373.4835761961</c:v>
                </c:pt>
                <c:pt idx="2716">
                  <c:v>130135.10528548901</c:v>
                </c:pt>
                <c:pt idx="2717">
                  <c:v>125094.02154481933</c:v>
                </c:pt>
                <c:pt idx="2718">
                  <c:v>128185.73375122929</c:v>
                </c:pt>
                <c:pt idx="2719">
                  <c:v>124973.51857097946</c:v>
                </c:pt>
                <c:pt idx="2720">
                  <c:v>125000.08653817936</c:v>
                </c:pt>
                <c:pt idx="2721">
                  <c:v>125154.33803526832</c:v>
                </c:pt>
                <c:pt idx="2722">
                  <c:v>134435.5671823266</c:v>
                </c:pt>
                <c:pt idx="2723">
                  <c:v>129680.7768245242</c:v>
                </c:pt>
                <c:pt idx="2724">
                  <c:v>120203.52506150126</c:v>
                </c:pt>
                <c:pt idx="2725">
                  <c:v>119717.40440887949</c:v>
                </c:pt>
                <c:pt idx="2726">
                  <c:v>116484.27150731</c:v>
                </c:pt>
                <c:pt idx="2727">
                  <c:v>112741.31131256714</c:v>
                </c:pt>
                <c:pt idx="2728">
                  <c:v>95751.867442854869</c:v>
                </c:pt>
                <c:pt idx="2729">
                  <c:v>99243.243909793964</c:v>
                </c:pt>
                <c:pt idx="2730">
                  <c:v>95196.201250905113</c:v>
                </c:pt>
                <c:pt idx="2731">
                  <c:v>97771.502511886472</c:v>
                </c:pt>
                <c:pt idx="2732">
                  <c:v>93624.869420965988</c:v>
                </c:pt>
                <c:pt idx="2733">
                  <c:v>93047.433923872202</c:v>
                </c:pt>
                <c:pt idx="2734">
                  <c:v>86793.74641369241</c:v>
                </c:pt>
                <c:pt idx="2735">
                  <c:v>99504.708855741294</c:v>
                </c:pt>
                <c:pt idx="2736">
                  <c:v>98993.295141363706</c:v>
                </c:pt>
                <c:pt idx="2737">
                  <c:v>98395.286859641725</c:v>
                </c:pt>
                <c:pt idx="2738">
                  <c:v>92425.83415874932</c:v>
                </c:pt>
                <c:pt idx="2739">
                  <c:v>100225.41957544078</c:v>
                </c:pt>
                <c:pt idx="2740">
                  <c:v>100749.2839542788</c:v>
                </c:pt>
                <c:pt idx="2741">
                  <c:v>101378.0189908891</c:v>
                </c:pt>
                <c:pt idx="2742">
                  <c:v>98684.88288968557</c:v>
                </c:pt>
                <c:pt idx="2743">
                  <c:v>96638.923138826969</c:v>
                </c:pt>
                <c:pt idx="2744">
                  <c:v>94660.666266013199</c:v>
                </c:pt>
                <c:pt idx="2745">
                  <c:v>93875.756311234625</c:v>
                </c:pt>
                <c:pt idx="2746">
                  <c:v>93015.088761706429</c:v>
                </c:pt>
                <c:pt idx="2747">
                  <c:v>89791.003927620681</c:v>
                </c:pt>
                <c:pt idx="2748">
                  <c:v>89367.39441058549</c:v>
                </c:pt>
                <c:pt idx="2749">
                  <c:v>84458.630549563299</c:v>
                </c:pt>
                <c:pt idx="2750">
                  <c:v>90904.916645696154</c:v>
                </c:pt>
                <c:pt idx="2751">
                  <c:v>88960.248915459859</c:v>
                </c:pt>
                <c:pt idx="2752">
                  <c:v>90495.824551705751</c:v>
                </c:pt>
                <c:pt idx="2753">
                  <c:v>98097.989286014577</c:v>
                </c:pt>
                <c:pt idx="2754">
                  <c:v>97694.866492890258</c:v>
                </c:pt>
                <c:pt idx="2755">
                  <c:v>97700.377547974364</c:v>
                </c:pt>
                <c:pt idx="2756">
                  <c:v>92317.058998485649</c:v>
                </c:pt>
                <c:pt idx="2757">
                  <c:v>89008.049987390987</c:v>
                </c:pt>
                <c:pt idx="2758">
                  <c:v>86244.129403991741</c:v>
                </c:pt>
                <c:pt idx="2759">
                  <c:v>92645.540436228999</c:v>
                </c:pt>
                <c:pt idx="2760">
                  <c:v>94320.488610032524</c:v>
                </c:pt>
                <c:pt idx="2761">
                  <c:v>95666.186121504114</c:v>
                </c:pt>
                <c:pt idx="2762">
                  <c:v>95404.125774650282</c:v>
                </c:pt>
                <c:pt idx="2763">
                  <c:v>75442.004655045705</c:v>
                </c:pt>
                <c:pt idx="2764">
                  <c:v>86910.140082495724</c:v>
                </c:pt>
                <c:pt idx="2765">
                  <c:v>91948.579866461092</c:v>
                </c:pt>
                <c:pt idx="2766">
                  <c:v>81725.67956520227</c:v>
                </c:pt>
                <c:pt idx="2767">
                  <c:v>81604.614240237934</c:v>
                </c:pt>
                <c:pt idx="2768">
                  <c:v>74349.407332427028</c:v>
                </c:pt>
                <c:pt idx="2769">
                  <c:v>66743.846841793231</c:v>
                </c:pt>
                <c:pt idx="2770">
                  <c:v>67118.52789840888</c:v>
                </c:pt>
                <c:pt idx="2771">
                  <c:v>67067.299740714647</c:v>
                </c:pt>
                <c:pt idx="2772">
                  <c:v>65407.810354530353</c:v>
                </c:pt>
                <c:pt idx="2773">
                  <c:v>74218.166413589002</c:v>
                </c:pt>
                <c:pt idx="2774">
                  <c:v>78463.772562640384</c:v>
                </c:pt>
                <c:pt idx="2775">
                  <c:v>78196.834512084228</c:v>
                </c:pt>
                <c:pt idx="2776">
                  <c:v>77134.265417013958</c:v>
                </c:pt>
                <c:pt idx="2777">
                  <c:v>75999.870764987456</c:v>
                </c:pt>
                <c:pt idx="2778">
                  <c:v>75186.555397757082</c:v>
                </c:pt>
                <c:pt idx="2779">
                  <c:v>74401.224188989814</c:v>
                </c:pt>
                <c:pt idx="2780">
                  <c:v>73833.779949094896</c:v>
                </c:pt>
                <c:pt idx="2781">
                  <c:v>71657.938226961851</c:v>
                </c:pt>
                <c:pt idx="2782">
                  <c:v>74621.378482863001</c:v>
                </c:pt>
                <c:pt idx="2783">
                  <c:v>73957.568978723953</c:v>
                </c:pt>
                <c:pt idx="2784">
                  <c:v>72693.348579621001</c:v>
                </c:pt>
                <c:pt idx="2785">
                  <c:v>75215.143512484137</c:v>
                </c:pt>
                <c:pt idx="2786">
                  <c:v>74096.110883786314</c:v>
                </c:pt>
                <c:pt idx="2787">
                  <c:v>74866.756899161788</c:v>
                </c:pt>
                <c:pt idx="2788">
                  <c:v>74821.064154505541</c:v>
                </c:pt>
                <c:pt idx="2789">
                  <c:v>76473.667304154049</c:v>
                </c:pt>
                <c:pt idx="2790">
                  <c:v>74812.555348737951</c:v>
                </c:pt>
                <c:pt idx="2791">
                  <c:v>71510.592404785304</c:v>
                </c:pt>
                <c:pt idx="2792">
                  <c:v>69320.860674026029</c:v>
                </c:pt>
                <c:pt idx="2793">
                  <c:v>66754.314022156948</c:v>
                </c:pt>
                <c:pt idx="2794">
                  <c:v>66005.061966594483</c:v>
                </c:pt>
                <c:pt idx="2795">
                  <c:v>65636.301950070338</c:v>
                </c:pt>
                <c:pt idx="2796">
                  <c:v>69938.138491575475</c:v>
                </c:pt>
                <c:pt idx="2797">
                  <c:v>70799.050403954068</c:v>
                </c:pt>
                <c:pt idx="2798">
                  <c:v>65929.333677501607</c:v>
                </c:pt>
                <c:pt idx="2799">
                  <c:v>63415.192887557467</c:v>
                </c:pt>
                <c:pt idx="2800">
                  <c:v>63748.517374917079</c:v>
                </c:pt>
                <c:pt idx="2801">
                  <c:v>63338.214287510964</c:v>
                </c:pt>
                <c:pt idx="2802">
                  <c:v>63639.361228658279</c:v>
                </c:pt>
                <c:pt idx="2803">
                  <c:v>63341.166671028725</c:v>
                </c:pt>
                <c:pt idx="2804">
                  <c:v>62681.634489617521</c:v>
                </c:pt>
                <c:pt idx="2805">
                  <c:v>58678.635393818746</c:v>
                </c:pt>
                <c:pt idx="2806">
                  <c:v>62540.78754273348</c:v>
                </c:pt>
                <c:pt idx="2807">
                  <c:v>54267.192637784967</c:v>
                </c:pt>
                <c:pt idx="2808">
                  <c:v>53112.007741531525</c:v>
                </c:pt>
                <c:pt idx="2809">
                  <c:v>53368.12986017856</c:v>
                </c:pt>
                <c:pt idx="2810">
                  <c:v>52934.926804039555</c:v>
                </c:pt>
                <c:pt idx="2811">
                  <c:v>52525.215790769391</c:v>
                </c:pt>
                <c:pt idx="2812">
                  <c:v>53148.069554923328</c:v>
                </c:pt>
                <c:pt idx="2813">
                  <c:v>52557.933222452528</c:v>
                </c:pt>
                <c:pt idx="2814">
                  <c:v>52166.359317509166</c:v>
                </c:pt>
                <c:pt idx="2815">
                  <c:v>54504.475834224184</c:v>
                </c:pt>
                <c:pt idx="2816">
                  <c:v>53281.02188336278</c:v>
                </c:pt>
                <c:pt idx="2817">
                  <c:v>71771.548128548719</c:v>
                </c:pt>
                <c:pt idx="2818">
                  <c:v>72891.973065907645</c:v>
                </c:pt>
                <c:pt idx="2819">
                  <c:v>72668.626422392612</c:v>
                </c:pt>
                <c:pt idx="2820">
                  <c:v>74599.166776666971</c:v>
                </c:pt>
                <c:pt idx="2821">
                  <c:v>74364.943420239841</c:v>
                </c:pt>
                <c:pt idx="2822">
                  <c:v>74600.036695381015</c:v>
                </c:pt>
                <c:pt idx="2823">
                  <c:v>72531.352090925429</c:v>
                </c:pt>
                <c:pt idx="2824">
                  <c:v>72997.322346127898</c:v>
                </c:pt>
                <c:pt idx="2825">
                  <c:v>74519.934339133455</c:v>
                </c:pt>
                <c:pt idx="2826">
                  <c:v>72630.687068977146</c:v>
                </c:pt>
                <c:pt idx="2827">
                  <c:v>73166.787031436426</c:v>
                </c:pt>
                <c:pt idx="2828">
                  <c:v>71107.916886101346</c:v>
                </c:pt>
                <c:pt idx="2829">
                  <c:v>69752.178674047143</c:v>
                </c:pt>
                <c:pt idx="2830">
                  <c:v>67793.074114097501</c:v>
                </c:pt>
                <c:pt idx="2831">
                  <c:v>67191.726066097428</c:v>
                </c:pt>
                <c:pt idx="2832">
                  <c:v>65787.544421337356</c:v>
                </c:pt>
                <c:pt idx="2833">
                  <c:v>65405.438076404163</c:v>
                </c:pt>
                <c:pt idx="2834">
                  <c:v>67335.757934800102</c:v>
                </c:pt>
                <c:pt idx="2835">
                  <c:v>66814.55328288248</c:v>
                </c:pt>
                <c:pt idx="2836">
                  <c:v>68232.170823433087</c:v>
                </c:pt>
                <c:pt idx="2837">
                  <c:v>65795.625339195743</c:v>
                </c:pt>
                <c:pt idx="2838">
                  <c:v>65209.14633265476</c:v>
                </c:pt>
                <c:pt idx="2839">
                  <c:v>64331.818689787076</c:v>
                </c:pt>
                <c:pt idx="2840">
                  <c:v>62267.293525923698</c:v>
                </c:pt>
                <c:pt idx="2841">
                  <c:v>64587.53793867764</c:v>
                </c:pt>
                <c:pt idx="2842">
                  <c:v>67983.273787817976</c:v>
                </c:pt>
                <c:pt idx="2843">
                  <c:v>67459.126959967849</c:v>
                </c:pt>
                <c:pt idx="2844">
                  <c:v>66791.434947227346</c:v>
                </c:pt>
                <c:pt idx="2845">
                  <c:v>65763.700755676662</c:v>
                </c:pt>
                <c:pt idx="2846">
                  <c:v>65349.159322232736</c:v>
                </c:pt>
                <c:pt idx="2847">
                  <c:v>65336.384163191258</c:v>
                </c:pt>
                <c:pt idx="2848">
                  <c:v>62162.691142500669</c:v>
                </c:pt>
                <c:pt idx="2849">
                  <c:v>61358.231395474322</c:v>
                </c:pt>
                <c:pt idx="2850">
                  <c:v>61691.926663323313</c:v>
                </c:pt>
                <c:pt idx="2851">
                  <c:v>50698.537715237522</c:v>
                </c:pt>
                <c:pt idx="2852">
                  <c:v>49915.409212292754</c:v>
                </c:pt>
                <c:pt idx="2853">
                  <c:v>49486.039904249701</c:v>
                </c:pt>
                <c:pt idx="2854">
                  <c:v>49203.202304809027</c:v>
                </c:pt>
                <c:pt idx="2855">
                  <c:v>37586.477937993019</c:v>
                </c:pt>
                <c:pt idx="2856">
                  <c:v>37309.266799621175</c:v>
                </c:pt>
                <c:pt idx="2857">
                  <c:v>36015.061317016742</c:v>
                </c:pt>
                <c:pt idx="2858">
                  <c:v>35812.138893410782</c:v>
                </c:pt>
                <c:pt idx="2859">
                  <c:v>35678.117464324299</c:v>
                </c:pt>
                <c:pt idx="2860">
                  <c:v>33881.620449019814</c:v>
                </c:pt>
                <c:pt idx="2861">
                  <c:v>35094.378801870123</c:v>
                </c:pt>
                <c:pt idx="2862">
                  <c:v>32922.297755030806</c:v>
                </c:pt>
                <c:pt idx="2863">
                  <c:v>35712.833998768387</c:v>
                </c:pt>
                <c:pt idx="2864">
                  <c:v>34447.815364490954</c:v>
                </c:pt>
                <c:pt idx="2865">
                  <c:v>34713.87080514853</c:v>
                </c:pt>
                <c:pt idx="2866">
                  <c:v>34671.545113243905</c:v>
                </c:pt>
                <c:pt idx="2867">
                  <c:v>35018.024485675407</c:v>
                </c:pt>
                <c:pt idx="2868">
                  <c:v>34240.209999578554</c:v>
                </c:pt>
                <c:pt idx="2869">
                  <c:v>33968.929202054285</c:v>
                </c:pt>
                <c:pt idx="2870">
                  <c:v>33475.003145220646</c:v>
                </c:pt>
                <c:pt idx="2871">
                  <c:v>33390.229396737508</c:v>
                </c:pt>
                <c:pt idx="2872">
                  <c:v>33309.118336085936</c:v>
                </c:pt>
                <c:pt idx="2873">
                  <c:v>38527.585575788267</c:v>
                </c:pt>
                <c:pt idx="2874">
                  <c:v>38316.827874788149</c:v>
                </c:pt>
                <c:pt idx="2875">
                  <c:v>37000.346537758924</c:v>
                </c:pt>
                <c:pt idx="2876">
                  <c:v>34697.589943260908</c:v>
                </c:pt>
                <c:pt idx="2877">
                  <c:v>44757.196507463552</c:v>
                </c:pt>
                <c:pt idx="2878">
                  <c:v>54776.559676224657</c:v>
                </c:pt>
                <c:pt idx="2879">
                  <c:v>69224.764112967998</c:v>
                </c:pt>
                <c:pt idx="2880">
                  <c:v>67606.172003007639</c:v>
                </c:pt>
                <c:pt idx="2881">
                  <c:v>66781.498058922138</c:v>
                </c:pt>
                <c:pt idx="2882">
                  <c:v>65171.649690574253</c:v>
                </c:pt>
                <c:pt idx="2883">
                  <c:v>66562.490387727681</c:v>
                </c:pt>
                <c:pt idx="2884">
                  <c:v>67930.355819370889</c:v>
                </c:pt>
                <c:pt idx="2885">
                  <c:v>66965.31208631552</c:v>
                </c:pt>
                <c:pt idx="2886">
                  <c:v>67084.316148923535</c:v>
                </c:pt>
                <c:pt idx="2887">
                  <c:v>67073.189241827335</c:v>
                </c:pt>
                <c:pt idx="2888">
                  <c:v>66989.603268562103</c:v>
                </c:pt>
                <c:pt idx="2889">
                  <c:v>65331.571561338897</c:v>
                </c:pt>
                <c:pt idx="2890">
                  <c:v>63728.082549624996</c:v>
                </c:pt>
                <c:pt idx="2891">
                  <c:v>66080.489587475327</c:v>
                </c:pt>
                <c:pt idx="2892">
                  <c:v>68255.778351295201</c:v>
                </c:pt>
                <c:pt idx="2893">
                  <c:v>68151.436659697341</c:v>
                </c:pt>
                <c:pt idx="2894">
                  <c:v>67791.919169602668</c:v>
                </c:pt>
                <c:pt idx="2895">
                  <c:v>67236.884243393011</c:v>
                </c:pt>
                <c:pt idx="2896">
                  <c:v>67075.125900847474</c:v>
                </c:pt>
                <c:pt idx="2897">
                  <c:v>65050.052145865353</c:v>
                </c:pt>
                <c:pt idx="2898">
                  <c:v>65167.818843410474</c:v>
                </c:pt>
                <c:pt idx="2899">
                  <c:v>69529.949254511157</c:v>
                </c:pt>
                <c:pt idx="2900">
                  <c:v>68531.916694038489</c:v>
                </c:pt>
                <c:pt idx="2901">
                  <c:v>68938.685616975854</c:v>
                </c:pt>
                <c:pt idx="2902">
                  <c:v>68117.867640950135</c:v>
                </c:pt>
                <c:pt idx="2903">
                  <c:v>69256.339665167732</c:v>
                </c:pt>
                <c:pt idx="2904">
                  <c:v>68666.520455033809</c:v>
                </c:pt>
                <c:pt idx="2905">
                  <c:v>69145.878202418317</c:v>
                </c:pt>
                <c:pt idx="2906">
                  <c:v>68168.073271814297</c:v>
                </c:pt>
                <c:pt idx="2907">
                  <c:v>68513.253922150514</c:v>
                </c:pt>
                <c:pt idx="2908">
                  <c:v>68008.210504757793</c:v>
                </c:pt>
                <c:pt idx="2909">
                  <c:v>67911.323776143632</c:v>
                </c:pt>
                <c:pt idx="2910">
                  <c:v>67698.741766518273</c:v>
                </c:pt>
                <c:pt idx="2911">
                  <c:v>61708.591791300147</c:v>
                </c:pt>
                <c:pt idx="2912">
                  <c:v>45725.20088946967</c:v>
                </c:pt>
                <c:pt idx="2913">
                  <c:v>32331.887410977783</c:v>
                </c:pt>
                <c:pt idx="2914">
                  <c:v>30998.057223282853</c:v>
                </c:pt>
                <c:pt idx="2915">
                  <c:v>31952.80318859289</c:v>
                </c:pt>
                <c:pt idx="2916">
                  <c:v>31180.146267895896</c:v>
                </c:pt>
                <c:pt idx="2917">
                  <c:v>30751.802485732733</c:v>
                </c:pt>
                <c:pt idx="2918">
                  <c:v>30232.615129314236</c:v>
                </c:pt>
                <c:pt idx="2919">
                  <c:v>31889.428364805997</c:v>
                </c:pt>
                <c:pt idx="2920">
                  <c:v>31780.027329365221</c:v>
                </c:pt>
                <c:pt idx="2921">
                  <c:v>31774.358011248638</c:v>
                </c:pt>
                <c:pt idx="2922">
                  <c:v>31706.352348431323</c:v>
                </c:pt>
                <c:pt idx="2923">
                  <c:v>30822.365809980758</c:v>
                </c:pt>
                <c:pt idx="2924">
                  <c:v>29331.24172575563</c:v>
                </c:pt>
                <c:pt idx="2925">
                  <c:v>28499.67564485742</c:v>
                </c:pt>
                <c:pt idx="2926">
                  <c:v>27512.272826242795</c:v>
                </c:pt>
                <c:pt idx="2927">
                  <c:v>27395.475344671169</c:v>
                </c:pt>
                <c:pt idx="2928">
                  <c:v>27540.212215553463</c:v>
                </c:pt>
                <c:pt idx="2929">
                  <c:v>27483.613329854063</c:v>
                </c:pt>
                <c:pt idx="2930">
                  <c:v>27388.939735235173</c:v>
                </c:pt>
                <c:pt idx="2931">
                  <c:v>27277.06088956524</c:v>
                </c:pt>
                <c:pt idx="2932">
                  <c:v>27111.547258635212</c:v>
                </c:pt>
                <c:pt idx="2933">
                  <c:v>23675.565362935107</c:v>
                </c:pt>
                <c:pt idx="2934">
                  <c:v>23945.89432364473</c:v>
                </c:pt>
                <c:pt idx="2935">
                  <c:v>23819.873008074228</c:v>
                </c:pt>
                <c:pt idx="2936">
                  <c:v>23823.665849655416</c:v>
                </c:pt>
                <c:pt idx="2937">
                  <c:v>23472.581363301808</c:v>
                </c:pt>
                <c:pt idx="2938">
                  <c:v>23770.855432795681</c:v>
                </c:pt>
                <c:pt idx="2939">
                  <c:v>23787.129784918809</c:v>
                </c:pt>
                <c:pt idx="2940">
                  <c:v>24125.159249723343</c:v>
                </c:pt>
                <c:pt idx="2941">
                  <c:v>25222.684681147777</c:v>
                </c:pt>
                <c:pt idx="2942">
                  <c:v>31077.152956562593</c:v>
                </c:pt>
                <c:pt idx="2943">
                  <c:v>37812.184519240254</c:v>
                </c:pt>
                <c:pt idx="2944">
                  <c:v>43186.041564508982</c:v>
                </c:pt>
                <c:pt idx="2945">
                  <c:v>43176.710418757168</c:v>
                </c:pt>
                <c:pt idx="2946">
                  <c:v>42750.781259532981</c:v>
                </c:pt>
                <c:pt idx="2947">
                  <c:v>42720.865529676346</c:v>
                </c:pt>
                <c:pt idx="2948">
                  <c:v>41525.500943345876</c:v>
                </c:pt>
                <c:pt idx="2949">
                  <c:v>38721.942195282063</c:v>
                </c:pt>
                <c:pt idx="2950">
                  <c:v>49600.257753793252</c:v>
                </c:pt>
                <c:pt idx="2951">
                  <c:v>49663.341849839904</c:v>
                </c:pt>
                <c:pt idx="2952">
                  <c:v>48523.129786072015</c:v>
                </c:pt>
                <c:pt idx="2953">
                  <c:v>48417.583246137641</c:v>
                </c:pt>
                <c:pt idx="2954">
                  <c:v>48283.170200171066</c:v>
                </c:pt>
                <c:pt idx="2955">
                  <c:v>49164.617167633929</c:v>
                </c:pt>
                <c:pt idx="2956">
                  <c:v>49047.609024195932</c:v>
                </c:pt>
                <c:pt idx="2957">
                  <c:v>49211.582885810953</c:v>
                </c:pt>
                <c:pt idx="2958">
                  <c:v>49160.44948361101</c:v>
                </c:pt>
                <c:pt idx="2959">
                  <c:v>51410.800260097232</c:v>
                </c:pt>
                <c:pt idx="2960">
                  <c:v>52340.81832794247</c:v>
                </c:pt>
                <c:pt idx="2961">
                  <c:v>52441.656787608168</c:v>
                </c:pt>
                <c:pt idx="2962">
                  <c:v>54184.43469495343</c:v>
                </c:pt>
                <c:pt idx="2963">
                  <c:v>54086.43195900978</c:v>
                </c:pt>
                <c:pt idx="2964">
                  <c:v>53858.631604930983</c:v>
                </c:pt>
                <c:pt idx="2965">
                  <c:v>53925.376568985288</c:v>
                </c:pt>
                <c:pt idx="2966">
                  <c:v>54052.551323732398</c:v>
                </c:pt>
                <c:pt idx="2967">
                  <c:v>53941.108971571477</c:v>
                </c:pt>
                <c:pt idx="2968">
                  <c:v>55312.231808687269</c:v>
                </c:pt>
                <c:pt idx="2969">
                  <c:v>55171.465516279299</c:v>
                </c:pt>
                <c:pt idx="2970">
                  <c:v>57097.971879492659</c:v>
                </c:pt>
                <c:pt idx="2971">
                  <c:v>56883.515956852621</c:v>
                </c:pt>
                <c:pt idx="2972">
                  <c:v>57487.842329938074</c:v>
                </c:pt>
                <c:pt idx="2973">
                  <c:v>57417.589092334521</c:v>
                </c:pt>
                <c:pt idx="2974">
                  <c:v>57393.023857078624</c:v>
                </c:pt>
                <c:pt idx="2975">
                  <c:v>58130.215764905566</c:v>
                </c:pt>
                <c:pt idx="2976">
                  <c:v>71613.878932944295</c:v>
                </c:pt>
                <c:pt idx="2977">
                  <c:v>68018.400643267451</c:v>
                </c:pt>
                <c:pt idx="2978">
                  <c:v>70323.242040672121</c:v>
                </c:pt>
                <c:pt idx="2979">
                  <c:v>70402.417949060837</c:v>
                </c:pt>
                <c:pt idx="2980">
                  <c:v>69760.729375324809</c:v>
                </c:pt>
                <c:pt idx="2981">
                  <c:v>71680.329571511844</c:v>
                </c:pt>
                <c:pt idx="2982">
                  <c:v>70155.072380021476</c:v>
                </c:pt>
                <c:pt idx="2983">
                  <c:v>69417.312332194444</c:v>
                </c:pt>
                <c:pt idx="2984">
                  <c:v>61802.684968448884</c:v>
                </c:pt>
                <c:pt idx="2985">
                  <c:v>61327.733523033901</c:v>
                </c:pt>
                <c:pt idx="2986">
                  <c:v>61240.239381758896</c:v>
                </c:pt>
                <c:pt idx="2987">
                  <c:v>62579.161887962291</c:v>
                </c:pt>
                <c:pt idx="2988">
                  <c:v>62161.190499213968</c:v>
                </c:pt>
                <c:pt idx="2989">
                  <c:v>61153.443173077525</c:v>
                </c:pt>
                <c:pt idx="2990">
                  <c:v>63055.907781072339</c:v>
                </c:pt>
                <c:pt idx="2991">
                  <c:v>62690.148617233659</c:v>
                </c:pt>
                <c:pt idx="2992">
                  <c:v>62573.802242987011</c:v>
                </c:pt>
                <c:pt idx="2993">
                  <c:v>61261.413102482336</c:v>
                </c:pt>
                <c:pt idx="2994">
                  <c:v>59671.689793275662</c:v>
                </c:pt>
                <c:pt idx="2995">
                  <c:v>59381.78486600826</c:v>
                </c:pt>
                <c:pt idx="2996">
                  <c:v>57932.755763544556</c:v>
                </c:pt>
                <c:pt idx="2997">
                  <c:v>57094.768270395405</c:v>
                </c:pt>
                <c:pt idx="2998">
                  <c:v>57580.470344762871</c:v>
                </c:pt>
                <c:pt idx="2999">
                  <c:v>57177.509722363851</c:v>
                </c:pt>
                <c:pt idx="3000">
                  <c:v>58691.701952839379</c:v>
                </c:pt>
                <c:pt idx="3001">
                  <c:v>69996.648513856882</c:v>
                </c:pt>
                <c:pt idx="3002">
                  <c:v>85166.086866469719</c:v>
                </c:pt>
                <c:pt idx="3003">
                  <c:v>87270.854021660067</c:v>
                </c:pt>
                <c:pt idx="3004">
                  <c:v>83148.034189174097</c:v>
                </c:pt>
                <c:pt idx="3005">
                  <c:v>85953.204160375913</c:v>
                </c:pt>
                <c:pt idx="3006">
                  <c:v>103882.78964008449</c:v>
                </c:pt>
                <c:pt idx="3007">
                  <c:v>102600.21197923366</c:v>
                </c:pt>
                <c:pt idx="3008">
                  <c:v>107807.47016766125</c:v>
                </c:pt>
                <c:pt idx="3009">
                  <c:v>107034.8470106903</c:v>
                </c:pt>
                <c:pt idx="3010">
                  <c:v>99034.519030401905</c:v>
                </c:pt>
                <c:pt idx="3011">
                  <c:v>95755.823681997441</c:v>
                </c:pt>
                <c:pt idx="3012">
                  <c:v>98645.744398288967</c:v>
                </c:pt>
                <c:pt idx="3013">
                  <c:v>97115.424425348247</c:v>
                </c:pt>
                <c:pt idx="3014">
                  <c:v>96762.221041349258</c:v>
                </c:pt>
                <c:pt idx="3015">
                  <c:v>98371.810349944848</c:v>
                </c:pt>
                <c:pt idx="3016">
                  <c:v>96316.172341479221</c:v>
                </c:pt>
                <c:pt idx="3017">
                  <c:v>96523.282603321408</c:v>
                </c:pt>
                <c:pt idx="3018">
                  <c:v>101564.13299262742</c:v>
                </c:pt>
                <c:pt idx="3019">
                  <c:v>99094.721665959994</c:v>
                </c:pt>
                <c:pt idx="3020">
                  <c:v>100671.28749623142</c:v>
                </c:pt>
                <c:pt idx="3021">
                  <c:v>100553.2628559296</c:v>
                </c:pt>
                <c:pt idx="3022">
                  <c:v>99770.818542547961</c:v>
                </c:pt>
                <c:pt idx="3023">
                  <c:v>98359.205751893795</c:v>
                </c:pt>
                <c:pt idx="3024">
                  <c:v>99398.812776288411</c:v>
                </c:pt>
                <c:pt idx="3025">
                  <c:v>99247.321593665896</c:v>
                </c:pt>
                <c:pt idx="3026">
                  <c:v>95296.315881267787</c:v>
                </c:pt>
                <c:pt idx="3027">
                  <c:v>94980.227486616277</c:v>
                </c:pt>
                <c:pt idx="3028">
                  <c:v>95136.022348356637</c:v>
                </c:pt>
                <c:pt idx="3029">
                  <c:v>96357.764135606005</c:v>
                </c:pt>
                <c:pt idx="3030">
                  <c:v>102350.59505288064</c:v>
                </c:pt>
                <c:pt idx="3031">
                  <c:v>103137.0205452126</c:v>
                </c:pt>
                <c:pt idx="3032">
                  <c:v>95224.654669328258</c:v>
                </c:pt>
                <c:pt idx="3033">
                  <c:v>96312.862211242013</c:v>
                </c:pt>
                <c:pt idx="3034">
                  <c:v>96641.778312579045</c:v>
                </c:pt>
                <c:pt idx="3035">
                  <c:v>90015.488559701291</c:v>
                </c:pt>
                <c:pt idx="3036">
                  <c:v>78416.950885474347</c:v>
                </c:pt>
                <c:pt idx="3037">
                  <c:v>77860.686849518766</c:v>
                </c:pt>
                <c:pt idx="3038">
                  <c:v>80740.65133671902</c:v>
                </c:pt>
                <c:pt idx="3039">
                  <c:v>81134.153823637113</c:v>
                </c:pt>
                <c:pt idx="3040">
                  <c:v>65379.443085314684</c:v>
                </c:pt>
                <c:pt idx="3041">
                  <c:v>64779.998708753577</c:v>
                </c:pt>
                <c:pt idx="3042">
                  <c:v>63996.322746877515</c:v>
                </c:pt>
                <c:pt idx="3043">
                  <c:v>63470.217380375012</c:v>
                </c:pt>
                <c:pt idx="3044">
                  <c:v>62937.613899034302</c:v>
                </c:pt>
                <c:pt idx="3045">
                  <c:v>64383.927549343818</c:v>
                </c:pt>
                <c:pt idx="3046">
                  <c:v>62038.307037336912</c:v>
                </c:pt>
                <c:pt idx="3047">
                  <c:v>64989.499771927447</c:v>
                </c:pt>
                <c:pt idx="3048">
                  <c:v>64758.455211384535</c:v>
                </c:pt>
                <c:pt idx="3049">
                  <c:v>64048.896158493466</c:v>
                </c:pt>
                <c:pt idx="3050">
                  <c:v>61769.990584510764</c:v>
                </c:pt>
                <c:pt idx="3051">
                  <c:v>62733.947908372138</c:v>
                </c:pt>
                <c:pt idx="3052">
                  <c:v>61876.954008462286</c:v>
                </c:pt>
                <c:pt idx="3053">
                  <c:v>62610.642077937729</c:v>
                </c:pt>
                <c:pt idx="3054">
                  <c:v>61877.631797359682</c:v>
                </c:pt>
                <c:pt idx="3055">
                  <c:v>64506.596495270212</c:v>
                </c:pt>
                <c:pt idx="3056">
                  <c:v>63918.600556288213</c:v>
                </c:pt>
                <c:pt idx="3057">
                  <c:v>63072.391900635579</c:v>
                </c:pt>
                <c:pt idx="3058">
                  <c:v>62516.907958569303</c:v>
                </c:pt>
                <c:pt idx="3059">
                  <c:v>62428.684209231302</c:v>
                </c:pt>
                <c:pt idx="3060">
                  <c:v>62320.833706391386</c:v>
                </c:pt>
                <c:pt idx="3061">
                  <c:v>61790.947353215619</c:v>
                </c:pt>
                <c:pt idx="3062">
                  <c:v>61430.858562946305</c:v>
                </c:pt>
                <c:pt idx="3063">
                  <c:v>60999.001131633842</c:v>
                </c:pt>
                <c:pt idx="3064">
                  <c:v>56980.691200002286</c:v>
                </c:pt>
                <c:pt idx="3065">
                  <c:v>56690.002458918731</c:v>
                </c:pt>
                <c:pt idx="3066">
                  <c:v>56282.636250299976</c:v>
                </c:pt>
                <c:pt idx="3067">
                  <c:v>56795.948010073538</c:v>
                </c:pt>
                <c:pt idx="3068">
                  <c:v>56168.126624708777</c:v>
                </c:pt>
                <c:pt idx="3069">
                  <c:v>56394.997004902471</c:v>
                </c:pt>
                <c:pt idx="3070">
                  <c:v>57104.189496343213</c:v>
                </c:pt>
                <c:pt idx="3071">
                  <c:v>55187.026940890901</c:v>
                </c:pt>
                <c:pt idx="3072">
                  <c:v>52942.555400005433</c:v>
                </c:pt>
                <c:pt idx="3073">
                  <c:v>48844.885126956397</c:v>
                </c:pt>
                <c:pt idx="3074">
                  <c:v>48654.521358416961</c:v>
                </c:pt>
                <c:pt idx="3075">
                  <c:v>46481.080083630397</c:v>
                </c:pt>
                <c:pt idx="3076">
                  <c:v>46030.68627214108</c:v>
                </c:pt>
                <c:pt idx="3077">
                  <c:v>46279.513875680321</c:v>
                </c:pt>
                <c:pt idx="3078">
                  <c:v>53127.067791312926</c:v>
                </c:pt>
                <c:pt idx="3079">
                  <c:v>50955.137740275764</c:v>
                </c:pt>
                <c:pt idx="3080">
                  <c:v>50819.29271605664</c:v>
                </c:pt>
                <c:pt idx="3081">
                  <c:v>47008.620513937043</c:v>
                </c:pt>
                <c:pt idx="3082">
                  <c:v>46662.947431345427</c:v>
                </c:pt>
                <c:pt idx="3083">
                  <c:v>48188.058803943488</c:v>
                </c:pt>
                <c:pt idx="3084">
                  <c:v>47918.638109048108</c:v>
                </c:pt>
                <c:pt idx="3085">
                  <c:v>44449.642142903089</c:v>
                </c:pt>
                <c:pt idx="3086">
                  <c:v>46521.035518932018</c:v>
                </c:pt>
                <c:pt idx="3087">
                  <c:v>56731.929531969901</c:v>
                </c:pt>
                <c:pt idx="3088">
                  <c:v>56654.103273228568</c:v>
                </c:pt>
                <c:pt idx="3089">
                  <c:v>55758.476908580247</c:v>
                </c:pt>
                <c:pt idx="3090">
                  <c:v>55009.181447977884</c:v>
                </c:pt>
                <c:pt idx="3091">
                  <c:v>54260.675773192044</c:v>
                </c:pt>
                <c:pt idx="3092">
                  <c:v>53250.292882348906</c:v>
                </c:pt>
                <c:pt idx="3093">
                  <c:v>53178.566646234016</c:v>
                </c:pt>
                <c:pt idx="3094">
                  <c:v>53250.507002896047</c:v>
                </c:pt>
                <c:pt idx="3095">
                  <c:v>52392.444689915428</c:v>
                </c:pt>
                <c:pt idx="3096">
                  <c:v>53977.814399864044</c:v>
                </c:pt>
                <c:pt idx="3097">
                  <c:v>57352.70720882099</c:v>
                </c:pt>
                <c:pt idx="3098">
                  <c:v>57760.84654015681</c:v>
                </c:pt>
                <c:pt idx="3099">
                  <c:v>57304.666281674523</c:v>
                </c:pt>
                <c:pt idx="3100">
                  <c:v>59077.116261250216</c:v>
                </c:pt>
                <c:pt idx="3101">
                  <c:v>67645.351661863839</c:v>
                </c:pt>
                <c:pt idx="3102">
                  <c:v>76837.527337620326</c:v>
                </c:pt>
                <c:pt idx="3103">
                  <c:v>76631.864039399516</c:v>
                </c:pt>
                <c:pt idx="3104">
                  <c:v>79777.006606555587</c:v>
                </c:pt>
                <c:pt idx="3105">
                  <c:v>78942.824006918905</c:v>
                </c:pt>
                <c:pt idx="3106">
                  <c:v>78835.726731708986</c:v>
                </c:pt>
                <c:pt idx="3107">
                  <c:v>78324.1255377208</c:v>
                </c:pt>
                <c:pt idx="3108">
                  <c:v>76999.781773763316</c:v>
                </c:pt>
                <c:pt idx="3109">
                  <c:v>76563.616985190907</c:v>
                </c:pt>
                <c:pt idx="3110">
                  <c:v>77566.842477117461</c:v>
                </c:pt>
                <c:pt idx="3111">
                  <c:v>77644.978695284415</c:v>
                </c:pt>
                <c:pt idx="3112">
                  <c:v>74715.03227336079</c:v>
                </c:pt>
                <c:pt idx="3113">
                  <c:v>74372.293738210516</c:v>
                </c:pt>
                <c:pt idx="3114">
                  <c:v>76043.087375022806</c:v>
                </c:pt>
                <c:pt idx="3115">
                  <c:v>74717.135862904513</c:v>
                </c:pt>
                <c:pt idx="3116">
                  <c:v>73715.934217802525</c:v>
                </c:pt>
                <c:pt idx="3117">
                  <c:v>73002.634496824903</c:v>
                </c:pt>
                <c:pt idx="3118">
                  <c:v>74127.264368554912</c:v>
                </c:pt>
                <c:pt idx="3119">
                  <c:v>74043.044595485699</c:v>
                </c:pt>
                <c:pt idx="3120">
                  <c:v>67752.744004904758</c:v>
                </c:pt>
                <c:pt idx="3121">
                  <c:v>61923.382141837305</c:v>
                </c:pt>
                <c:pt idx="3122">
                  <c:v>59123.739185683378</c:v>
                </c:pt>
                <c:pt idx="3123">
                  <c:v>59018.157763342824</c:v>
                </c:pt>
                <c:pt idx="3124">
                  <c:v>63446.007723108807</c:v>
                </c:pt>
                <c:pt idx="3125">
                  <c:v>63172.128483354536</c:v>
                </c:pt>
                <c:pt idx="3126">
                  <c:v>63180.850908751592</c:v>
                </c:pt>
                <c:pt idx="3127">
                  <c:v>63087.386445460048</c:v>
                </c:pt>
                <c:pt idx="3128">
                  <c:v>62994.547316131815</c:v>
                </c:pt>
                <c:pt idx="3129">
                  <c:v>59916.980938594439</c:v>
                </c:pt>
                <c:pt idx="3130">
                  <c:v>59669.916758348125</c:v>
                </c:pt>
                <c:pt idx="3131">
                  <c:v>58081.776192852296</c:v>
                </c:pt>
                <c:pt idx="3132">
                  <c:v>58261.755978371992</c:v>
                </c:pt>
                <c:pt idx="3133">
                  <c:v>57931.509290022565</c:v>
                </c:pt>
                <c:pt idx="3134">
                  <c:v>58029.808386596647</c:v>
                </c:pt>
                <c:pt idx="3135">
                  <c:v>52094.536637192155</c:v>
                </c:pt>
                <c:pt idx="3136">
                  <c:v>42164.612772381275</c:v>
                </c:pt>
                <c:pt idx="3137">
                  <c:v>42393.92804264673</c:v>
                </c:pt>
                <c:pt idx="3138">
                  <c:v>39591.879940601153</c:v>
                </c:pt>
                <c:pt idx="3139">
                  <c:v>39736.184321086956</c:v>
                </c:pt>
                <c:pt idx="3140">
                  <c:v>39810.744674578265</c:v>
                </c:pt>
                <c:pt idx="3141">
                  <c:v>39602.334085227492</c:v>
                </c:pt>
                <c:pt idx="3142">
                  <c:v>38768.080138957252</c:v>
                </c:pt>
                <c:pt idx="3143">
                  <c:v>39064.497280874231</c:v>
                </c:pt>
                <c:pt idx="3144">
                  <c:v>38808.329924845006</c:v>
                </c:pt>
                <c:pt idx="3145">
                  <c:v>38819.26561240806</c:v>
                </c:pt>
                <c:pt idx="3146">
                  <c:v>38605.545463525559</c:v>
                </c:pt>
                <c:pt idx="3147">
                  <c:v>38552.363023315738</c:v>
                </c:pt>
                <c:pt idx="3148">
                  <c:v>37244.11526278271</c:v>
                </c:pt>
                <c:pt idx="3149">
                  <c:v>37167.956621012949</c:v>
                </c:pt>
                <c:pt idx="3150">
                  <c:v>39278.127470080755</c:v>
                </c:pt>
                <c:pt idx="3151">
                  <c:v>37895.511917578231</c:v>
                </c:pt>
                <c:pt idx="3152">
                  <c:v>36953.54293023717</c:v>
                </c:pt>
                <c:pt idx="3153">
                  <c:v>36918.570277136918</c:v>
                </c:pt>
                <c:pt idx="3154">
                  <c:v>36903.543480171065</c:v>
                </c:pt>
                <c:pt idx="3155">
                  <c:v>36472.777255768247</c:v>
                </c:pt>
                <c:pt idx="3156">
                  <c:v>36515.593659025195</c:v>
                </c:pt>
                <c:pt idx="3157">
                  <c:v>36233.477166220102</c:v>
                </c:pt>
                <c:pt idx="3158">
                  <c:v>30954.19546494056</c:v>
                </c:pt>
                <c:pt idx="3159">
                  <c:v>40279.558615765782</c:v>
                </c:pt>
                <c:pt idx="3160">
                  <c:v>40237.780838274724</c:v>
                </c:pt>
                <c:pt idx="3161">
                  <c:v>40385.51986913164</c:v>
                </c:pt>
                <c:pt idx="3162">
                  <c:v>40688.805049840361</c:v>
                </c:pt>
                <c:pt idx="3163">
                  <c:v>40508.323507453999</c:v>
                </c:pt>
                <c:pt idx="3164">
                  <c:v>40299.164148530028</c:v>
                </c:pt>
                <c:pt idx="3165">
                  <c:v>41811.84892607572</c:v>
                </c:pt>
                <c:pt idx="3166">
                  <c:v>41372.490694900553</c:v>
                </c:pt>
                <c:pt idx="3167">
                  <c:v>41184.240425442193</c:v>
                </c:pt>
                <c:pt idx="3168">
                  <c:v>40637.610044751615</c:v>
                </c:pt>
                <c:pt idx="3169">
                  <c:v>39023.212325430613</c:v>
                </c:pt>
                <c:pt idx="3170">
                  <c:v>39017.008087180373</c:v>
                </c:pt>
                <c:pt idx="3171">
                  <c:v>51983.741269005113</c:v>
                </c:pt>
                <c:pt idx="3172">
                  <c:v>51588.838964937866</c:v>
                </c:pt>
                <c:pt idx="3173">
                  <c:v>53533.43268661917</c:v>
                </c:pt>
                <c:pt idx="3174">
                  <c:v>53214.35409348354</c:v>
                </c:pt>
                <c:pt idx="3175">
                  <c:v>53439.195397264295</c:v>
                </c:pt>
                <c:pt idx="3176">
                  <c:v>53741.739674151555</c:v>
                </c:pt>
                <c:pt idx="3177">
                  <c:v>52696.333047934197</c:v>
                </c:pt>
                <c:pt idx="3178">
                  <c:v>52232.535538649434</c:v>
                </c:pt>
                <c:pt idx="3179">
                  <c:v>52140.826210357714</c:v>
                </c:pt>
                <c:pt idx="3180">
                  <c:v>54152.812944816258</c:v>
                </c:pt>
                <c:pt idx="3181">
                  <c:v>53639.062738653352</c:v>
                </c:pt>
                <c:pt idx="3182">
                  <c:v>53619.244183215829</c:v>
                </c:pt>
                <c:pt idx="3183">
                  <c:v>53364.220821688308</c:v>
                </c:pt>
                <c:pt idx="3184">
                  <c:v>51806.066927240296</c:v>
                </c:pt>
                <c:pt idx="3185">
                  <c:v>55130.833519228363</c:v>
                </c:pt>
                <c:pt idx="3186">
                  <c:v>56573.702850614129</c:v>
                </c:pt>
                <c:pt idx="3187">
                  <c:v>57620.947316364123</c:v>
                </c:pt>
                <c:pt idx="3188">
                  <c:v>57830.982417521802</c:v>
                </c:pt>
                <c:pt idx="3189">
                  <c:v>57750.048068187083</c:v>
                </c:pt>
                <c:pt idx="3190">
                  <c:v>57583.613750674529</c:v>
                </c:pt>
                <c:pt idx="3191">
                  <c:v>58285.102732514257</c:v>
                </c:pt>
                <c:pt idx="3192">
                  <c:v>59510.378811697658</c:v>
                </c:pt>
                <c:pt idx="3193">
                  <c:v>48513.338416827457</c:v>
                </c:pt>
                <c:pt idx="3194">
                  <c:v>47363.623856190614</c:v>
                </c:pt>
                <c:pt idx="3195">
                  <c:v>47393.116866960379</c:v>
                </c:pt>
                <c:pt idx="3196">
                  <c:v>47376.504658392725</c:v>
                </c:pt>
                <c:pt idx="3197">
                  <c:v>47146.930000597895</c:v>
                </c:pt>
                <c:pt idx="3198">
                  <c:v>47211.532526528958</c:v>
                </c:pt>
                <c:pt idx="3199">
                  <c:v>46582.864649132098</c:v>
                </c:pt>
                <c:pt idx="3200">
                  <c:v>46695.201242473981</c:v>
                </c:pt>
                <c:pt idx="3201">
                  <c:v>49201.448812979761</c:v>
                </c:pt>
                <c:pt idx="3202">
                  <c:v>49043.277838893402</c:v>
                </c:pt>
                <c:pt idx="3203">
                  <c:v>49136.087137953575</c:v>
                </c:pt>
                <c:pt idx="3204">
                  <c:v>54094.047827427494</c:v>
                </c:pt>
                <c:pt idx="3205">
                  <c:v>45017.560626247476</c:v>
                </c:pt>
                <c:pt idx="3206">
                  <c:v>44292.580249445375</c:v>
                </c:pt>
                <c:pt idx="3207">
                  <c:v>37599.454698347996</c:v>
                </c:pt>
                <c:pt idx="3208">
                  <c:v>37677.992661757715</c:v>
                </c:pt>
                <c:pt idx="3209">
                  <c:v>39335.542747262123</c:v>
                </c:pt>
                <c:pt idx="3210">
                  <c:v>39367.522016274765</c:v>
                </c:pt>
                <c:pt idx="3211">
                  <c:v>39150.560661257026</c:v>
                </c:pt>
                <c:pt idx="3212">
                  <c:v>39264.102729741266</c:v>
                </c:pt>
                <c:pt idx="3213">
                  <c:v>39200.91988292335</c:v>
                </c:pt>
                <c:pt idx="3214">
                  <c:v>38726.611671583443</c:v>
                </c:pt>
                <c:pt idx="3215">
                  <c:v>38088.442901718226</c:v>
                </c:pt>
                <c:pt idx="3216">
                  <c:v>38267.341787853911</c:v>
                </c:pt>
                <c:pt idx="3217">
                  <c:v>38219.442939622801</c:v>
                </c:pt>
                <c:pt idx="3218">
                  <c:v>36563.829987360419</c:v>
                </c:pt>
                <c:pt idx="3219">
                  <c:v>43260.96940988877</c:v>
                </c:pt>
                <c:pt idx="3220">
                  <c:v>42796.832926931143</c:v>
                </c:pt>
                <c:pt idx="3221">
                  <c:v>42497.690172968199</c:v>
                </c:pt>
                <c:pt idx="3222">
                  <c:v>43537.130770285345</c:v>
                </c:pt>
                <c:pt idx="3223">
                  <c:v>47658.45187222246</c:v>
                </c:pt>
                <c:pt idx="3224">
                  <c:v>48032.386940160897</c:v>
                </c:pt>
                <c:pt idx="3225">
                  <c:v>48074.789221028004</c:v>
                </c:pt>
                <c:pt idx="3226">
                  <c:v>77496.868786066785</c:v>
                </c:pt>
                <c:pt idx="3227">
                  <c:v>80081.376851319743</c:v>
                </c:pt>
                <c:pt idx="3228">
                  <c:v>79841.363930180058</c:v>
                </c:pt>
                <c:pt idx="3229">
                  <c:v>79651.811740855715</c:v>
                </c:pt>
                <c:pt idx="3230">
                  <c:v>79438.280610792848</c:v>
                </c:pt>
                <c:pt idx="3231">
                  <c:v>78945.207677826009</c:v>
                </c:pt>
                <c:pt idx="3232">
                  <c:v>79947.012088691874</c:v>
                </c:pt>
                <c:pt idx="3233">
                  <c:v>79741.894777815512</c:v>
                </c:pt>
                <c:pt idx="3234">
                  <c:v>80140.061904257236</c:v>
                </c:pt>
                <c:pt idx="3235">
                  <c:v>81736.721365347068</c:v>
                </c:pt>
                <c:pt idx="3236">
                  <c:v>81383.771638570615</c:v>
                </c:pt>
                <c:pt idx="3237">
                  <c:v>81260.467411313613</c:v>
                </c:pt>
                <c:pt idx="3238">
                  <c:v>79871.939303516308</c:v>
                </c:pt>
                <c:pt idx="3239">
                  <c:v>78488.106081953563</c:v>
                </c:pt>
                <c:pt idx="3240">
                  <c:v>78373.308281331134</c:v>
                </c:pt>
                <c:pt idx="3241">
                  <c:v>79155.371170730607</c:v>
                </c:pt>
                <c:pt idx="3242">
                  <c:v>78553.33694513893</c:v>
                </c:pt>
                <c:pt idx="3243">
                  <c:v>81731.010702598796</c:v>
                </c:pt>
                <c:pt idx="3244">
                  <c:v>83162.517303123546</c:v>
                </c:pt>
                <c:pt idx="3245">
                  <c:v>82977.829757825981</c:v>
                </c:pt>
                <c:pt idx="3246">
                  <c:v>81982.881225084129</c:v>
                </c:pt>
                <c:pt idx="3247">
                  <c:v>81596.766279178861</c:v>
                </c:pt>
                <c:pt idx="3248">
                  <c:v>80477.658590503095</c:v>
                </c:pt>
                <c:pt idx="3249">
                  <c:v>92925.365258121717</c:v>
                </c:pt>
                <c:pt idx="3250">
                  <c:v>95345.312752847836</c:v>
                </c:pt>
                <c:pt idx="3251">
                  <c:v>96378.401241509142</c:v>
                </c:pt>
                <c:pt idx="3252">
                  <c:v>96498.921701144325</c:v>
                </c:pt>
                <c:pt idx="3253">
                  <c:v>95426.295862719373</c:v>
                </c:pt>
                <c:pt idx="3254">
                  <c:v>95330.813912467769</c:v>
                </c:pt>
                <c:pt idx="3255">
                  <c:v>96838.268261347082</c:v>
                </c:pt>
                <c:pt idx="3256">
                  <c:v>104461.31943161317</c:v>
                </c:pt>
                <c:pt idx="3257">
                  <c:v>102996.00796578886</c:v>
                </c:pt>
                <c:pt idx="3258">
                  <c:v>104271.6776408962</c:v>
                </c:pt>
                <c:pt idx="3259">
                  <c:v>104463.89186376981</c:v>
                </c:pt>
                <c:pt idx="3260">
                  <c:v>81929.665925261084</c:v>
                </c:pt>
                <c:pt idx="3261">
                  <c:v>80382.679885980804</c:v>
                </c:pt>
                <c:pt idx="3262">
                  <c:v>81597.784403978047</c:v>
                </c:pt>
                <c:pt idx="3263">
                  <c:v>81221.343654204364</c:v>
                </c:pt>
                <c:pt idx="3264">
                  <c:v>80726.45788183852</c:v>
                </c:pt>
                <c:pt idx="3265">
                  <c:v>84248.258363883273</c:v>
                </c:pt>
                <c:pt idx="3266">
                  <c:v>86385.36063642989</c:v>
                </c:pt>
                <c:pt idx="3267">
                  <c:v>87636.49932250884</c:v>
                </c:pt>
                <c:pt idx="3268">
                  <c:v>97774.757168031007</c:v>
                </c:pt>
                <c:pt idx="3269">
                  <c:v>107327.94621745276</c:v>
                </c:pt>
                <c:pt idx="3270">
                  <c:v>105872.48393830944</c:v>
                </c:pt>
                <c:pt idx="3271">
                  <c:v>105134.92012296456</c:v>
                </c:pt>
                <c:pt idx="3272">
                  <c:v>107838.3715636398</c:v>
                </c:pt>
                <c:pt idx="3273">
                  <c:v>107364.64118707473</c:v>
                </c:pt>
                <c:pt idx="3274">
                  <c:v>107486.95348510296</c:v>
                </c:pt>
                <c:pt idx="3275">
                  <c:v>111361.20090493477</c:v>
                </c:pt>
                <c:pt idx="3276">
                  <c:v>111939.02250455604</c:v>
                </c:pt>
                <c:pt idx="3277">
                  <c:v>116461.74809968288</c:v>
                </c:pt>
                <c:pt idx="3278">
                  <c:v>116480.56001111909</c:v>
                </c:pt>
                <c:pt idx="3279">
                  <c:v>115445.56725357784</c:v>
                </c:pt>
                <c:pt idx="3280">
                  <c:v>116279.17524110977</c:v>
                </c:pt>
                <c:pt idx="3281">
                  <c:v>114345.65411106832</c:v>
                </c:pt>
                <c:pt idx="3282">
                  <c:v>117485.05260775579</c:v>
                </c:pt>
                <c:pt idx="3283">
                  <c:v>107837.35737892345</c:v>
                </c:pt>
                <c:pt idx="3284">
                  <c:v>106890.70180191303</c:v>
                </c:pt>
                <c:pt idx="3285">
                  <c:v>107265.98735927035</c:v>
                </c:pt>
                <c:pt idx="3286">
                  <c:v>107479.42522291098</c:v>
                </c:pt>
                <c:pt idx="3287">
                  <c:v>106325.89646755034</c:v>
                </c:pt>
                <c:pt idx="3288">
                  <c:v>105760.62846690734</c:v>
                </c:pt>
                <c:pt idx="3289">
                  <c:v>99825.906980727639</c:v>
                </c:pt>
                <c:pt idx="3290">
                  <c:v>94905.701641264197</c:v>
                </c:pt>
                <c:pt idx="3291">
                  <c:v>97886.674122788376</c:v>
                </c:pt>
                <c:pt idx="3292">
                  <c:v>97498.392615142802</c:v>
                </c:pt>
                <c:pt idx="3293">
                  <c:v>97010.753319933341</c:v>
                </c:pt>
                <c:pt idx="3294">
                  <c:v>96728.544942731285</c:v>
                </c:pt>
                <c:pt idx="3295">
                  <c:v>96714.427246053834</c:v>
                </c:pt>
                <c:pt idx="3296">
                  <c:v>105722.65883714655</c:v>
                </c:pt>
                <c:pt idx="3297">
                  <c:v>108003.28960831377</c:v>
                </c:pt>
                <c:pt idx="3298">
                  <c:v>109881.2190212275</c:v>
                </c:pt>
                <c:pt idx="3299">
                  <c:v>113869.80530353983</c:v>
                </c:pt>
                <c:pt idx="3300">
                  <c:v>113231.40980811305</c:v>
                </c:pt>
                <c:pt idx="3301">
                  <c:v>112660.4410468681</c:v>
                </c:pt>
                <c:pt idx="3302">
                  <c:v>106352.66253647131</c:v>
                </c:pt>
                <c:pt idx="3303">
                  <c:v>120389.69833358363</c:v>
                </c:pt>
                <c:pt idx="3304">
                  <c:v>119107.47906251553</c:v>
                </c:pt>
                <c:pt idx="3305">
                  <c:v>120344.64017709151</c:v>
                </c:pt>
                <c:pt idx="3306">
                  <c:v>118762.23993195582</c:v>
                </c:pt>
                <c:pt idx="3307">
                  <c:v>124080.150697612</c:v>
                </c:pt>
                <c:pt idx="3308">
                  <c:v>124267.21835261701</c:v>
                </c:pt>
                <c:pt idx="3309">
                  <c:v>114804.52625337096</c:v>
                </c:pt>
                <c:pt idx="3310">
                  <c:v>117655.46449946093</c:v>
                </c:pt>
                <c:pt idx="3311">
                  <c:v>117139.65950528494</c:v>
                </c:pt>
                <c:pt idx="3312">
                  <c:v>116268.44171962111</c:v>
                </c:pt>
                <c:pt idx="3313">
                  <c:v>113481.44185399244</c:v>
                </c:pt>
                <c:pt idx="3314">
                  <c:v>114456.49407985288</c:v>
                </c:pt>
                <c:pt idx="3315">
                  <c:v>113478.49775724953</c:v>
                </c:pt>
                <c:pt idx="3316">
                  <c:v>110811.95226902596</c:v>
                </c:pt>
                <c:pt idx="3317">
                  <c:v>110407.43894871896</c:v>
                </c:pt>
                <c:pt idx="3318">
                  <c:v>108817.13488383051</c:v>
                </c:pt>
                <c:pt idx="3319">
                  <c:v>109392.8075626775</c:v>
                </c:pt>
                <c:pt idx="3320">
                  <c:v>108901.83065875441</c:v>
                </c:pt>
                <c:pt idx="3321">
                  <c:v>119716.11071478255</c:v>
                </c:pt>
                <c:pt idx="3322">
                  <c:v>120189.99379942669</c:v>
                </c:pt>
                <c:pt idx="3323">
                  <c:v>119504.29228986712</c:v>
                </c:pt>
                <c:pt idx="3324">
                  <c:v>123844.52485411863</c:v>
                </c:pt>
                <c:pt idx="3325">
                  <c:v>121845.16298744763</c:v>
                </c:pt>
                <c:pt idx="3326">
                  <c:v>119944.07481110792</c:v>
                </c:pt>
                <c:pt idx="3327">
                  <c:v>121311.31896402698</c:v>
                </c:pt>
                <c:pt idx="3328">
                  <c:v>121631.02742182328</c:v>
                </c:pt>
                <c:pt idx="3329">
                  <c:v>121160.75812995933</c:v>
                </c:pt>
                <c:pt idx="3330">
                  <c:v>115223.12091149153</c:v>
                </c:pt>
                <c:pt idx="3331">
                  <c:v>114627.1518017643</c:v>
                </c:pt>
                <c:pt idx="3332">
                  <c:v>110569.83728985224</c:v>
                </c:pt>
                <c:pt idx="3333">
                  <c:v>113514.6822126366</c:v>
                </c:pt>
                <c:pt idx="3334">
                  <c:v>117137.22461452616</c:v>
                </c:pt>
                <c:pt idx="3335">
                  <c:v>126172.70173809286</c:v>
                </c:pt>
                <c:pt idx="3336">
                  <c:v>128056.59609080858</c:v>
                </c:pt>
                <c:pt idx="3337">
                  <c:v>116324.75530567214</c:v>
                </c:pt>
                <c:pt idx="3338">
                  <c:v>122131.15515980616</c:v>
                </c:pt>
                <c:pt idx="3339">
                  <c:v>121446.5794467651</c:v>
                </c:pt>
                <c:pt idx="3340">
                  <c:v>131469.91980288038</c:v>
                </c:pt>
                <c:pt idx="3341">
                  <c:v>108210.61319595647</c:v>
                </c:pt>
                <c:pt idx="3342">
                  <c:v>108601.69049181919</c:v>
                </c:pt>
                <c:pt idx="3343">
                  <c:v>104383.64087280442</c:v>
                </c:pt>
                <c:pt idx="3344">
                  <c:v>104745.94425661064</c:v>
                </c:pt>
                <c:pt idx="3345">
                  <c:v>104348.40110725719</c:v>
                </c:pt>
                <c:pt idx="3346">
                  <c:v>104470.04860520456</c:v>
                </c:pt>
                <c:pt idx="3347">
                  <c:v>97682.497312831765</c:v>
                </c:pt>
                <c:pt idx="3348">
                  <c:v>97915.830509221327</c:v>
                </c:pt>
                <c:pt idx="3349">
                  <c:v>97901.087592514901</c:v>
                </c:pt>
                <c:pt idx="3350">
                  <c:v>99552.289851868103</c:v>
                </c:pt>
                <c:pt idx="3351">
                  <c:v>85785.301481997914</c:v>
                </c:pt>
                <c:pt idx="3352">
                  <c:v>100434.82790717696</c:v>
                </c:pt>
                <c:pt idx="3353">
                  <c:v>111295.14987364814</c:v>
                </c:pt>
                <c:pt idx="3354">
                  <c:v>151610.83949603094</c:v>
                </c:pt>
                <c:pt idx="3355">
                  <c:v>148068.84531347023</c:v>
                </c:pt>
                <c:pt idx="3356">
                  <c:v>151441.47276284968</c:v>
                </c:pt>
                <c:pt idx="3357">
                  <c:v>150996.75420347197</c:v>
                </c:pt>
                <c:pt idx="3358">
                  <c:v>152389.60792445179</c:v>
                </c:pt>
                <c:pt idx="3359">
                  <c:v>183493.83312355011</c:v>
                </c:pt>
                <c:pt idx="3360">
                  <c:v>191827.88556986794</c:v>
                </c:pt>
                <c:pt idx="3361">
                  <c:v>200721.86240187523</c:v>
                </c:pt>
                <c:pt idx="3362">
                  <c:v>202826.74285752384</c:v>
                </c:pt>
                <c:pt idx="3363">
                  <c:v>205883.16824412471</c:v>
                </c:pt>
                <c:pt idx="3364">
                  <c:v>204834.54882496584</c:v>
                </c:pt>
                <c:pt idx="3365">
                  <c:v>206103.95577182851</c:v>
                </c:pt>
                <c:pt idx="3366">
                  <c:v>218513.03614976085</c:v>
                </c:pt>
                <c:pt idx="3367">
                  <c:v>217963.61548828232</c:v>
                </c:pt>
                <c:pt idx="3368">
                  <c:v>223077.99153127539</c:v>
                </c:pt>
                <c:pt idx="3369">
                  <c:v>220130.74067952382</c:v>
                </c:pt>
                <c:pt idx="3370">
                  <c:v>219441.92603238547</c:v>
                </c:pt>
                <c:pt idx="3371">
                  <c:v>221956.95356737397</c:v>
                </c:pt>
                <c:pt idx="3372">
                  <c:v>235202.36687384621</c:v>
                </c:pt>
                <c:pt idx="3373">
                  <c:v>233342.57797692873</c:v>
                </c:pt>
                <c:pt idx="3374">
                  <c:v>233087.31436176834</c:v>
                </c:pt>
                <c:pt idx="3375">
                  <c:v>276940.39573176805</c:v>
                </c:pt>
                <c:pt idx="3376">
                  <c:v>271796.38873556035</c:v>
                </c:pt>
                <c:pt idx="3377">
                  <c:v>266738.37044642458</c:v>
                </c:pt>
                <c:pt idx="3378">
                  <c:v>267575.79342162743</c:v>
                </c:pt>
                <c:pt idx="3379">
                  <c:v>284795.61316012481</c:v>
                </c:pt>
                <c:pt idx="3380">
                  <c:v>298792.6418105</c:v>
                </c:pt>
                <c:pt idx="3381">
                  <c:v>298573.98003452044</c:v>
                </c:pt>
                <c:pt idx="3382">
                  <c:v>295804.58710857062</c:v>
                </c:pt>
                <c:pt idx="3383">
                  <c:v>300878.05358452443</c:v>
                </c:pt>
                <c:pt idx="3384">
                  <c:v>298313.68517199054</c:v>
                </c:pt>
                <c:pt idx="3385">
                  <c:v>297453.40340414777</c:v>
                </c:pt>
                <c:pt idx="3386">
                  <c:v>299880.97834339156</c:v>
                </c:pt>
                <c:pt idx="3387">
                  <c:v>291615.9461376064</c:v>
                </c:pt>
                <c:pt idx="3388">
                  <c:v>263911.78906183009</c:v>
                </c:pt>
                <c:pt idx="3389">
                  <c:v>264585.74143575667</c:v>
                </c:pt>
                <c:pt idx="3390">
                  <c:v>277293.31597330427</c:v>
                </c:pt>
                <c:pt idx="3391">
                  <c:v>274750.66031882155</c:v>
                </c:pt>
                <c:pt idx="3392">
                  <c:v>278894.09463433694</c:v>
                </c:pt>
                <c:pt idx="3393">
                  <c:v>262936.22377510444</c:v>
                </c:pt>
                <c:pt idx="3394">
                  <c:v>259748.35663416178</c:v>
                </c:pt>
                <c:pt idx="3395">
                  <c:v>251630.83255057354</c:v>
                </c:pt>
                <c:pt idx="3396">
                  <c:v>257901.53837613424</c:v>
                </c:pt>
                <c:pt idx="3397">
                  <c:v>254985.6984228993</c:v>
                </c:pt>
                <c:pt idx="3398">
                  <c:v>249465.10033040796</c:v>
                </c:pt>
                <c:pt idx="3399">
                  <c:v>243215.72269371361</c:v>
                </c:pt>
                <c:pt idx="3400">
                  <c:v>245929.68189839824</c:v>
                </c:pt>
                <c:pt idx="3401">
                  <c:v>239980.78137147424</c:v>
                </c:pt>
                <c:pt idx="3402">
                  <c:v>239891.32939816813</c:v>
                </c:pt>
                <c:pt idx="3403">
                  <c:v>232600.20726294757</c:v>
                </c:pt>
                <c:pt idx="3404">
                  <c:v>243722.2352893982</c:v>
                </c:pt>
                <c:pt idx="3405">
                  <c:v>235356.24289098871</c:v>
                </c:pt>
                <c:pt idx="3406">
                  <c:v>234252.4100582517</c:v>
                </c:pt>
                <c:pt idx="3407">
                  <c:v>233822.57536702251</c:v>
                </c:pt>
                <c:pt idx="3408">
                  <c:v>220989.84216382535</c:v>
                </c:pt>
                <c:pt idx="3409">
                  <c:v>189295.36899356297</c:v>
                </c:pt>
                <c:pt idx="3410">
                  <c:v>182514.64551942344</c:v>
                </c:pt>
                <c:pt idx="3411">
                  <c:v>180839.03420914334</c:v>
                </c:pt>
                <c:pt idx="3412">
                  <c:v>179232.87249390609</c:v>
                </c:pt>
                <c:pt idx="3413">
                  <c:v>169290.60430100144</c:v>
                </c:pt>
                <c:pt idx="3414">
                  <c:v>161715.05191929633</c:v>
                </c:pt>
                <c:pt idx="3415">
                  <c:v>164312.26063582045</c:v>
                </c:pt>
                <c:pt idx="3416">
                  <c:v>163913.31317703545</c:v>
                </c:pt>
                <c:pt idx="3417">
                  <c:v>159515.60551975522</c:v>
                </c:pt>
                <c:pt idx="3418">
                  <c:v>162886.53765517834</c:v>
                </c:pt>
                <c:pt idx="3419">
                  <c:v>189161.99198536322</c:v>
                </c:pt>
                <c:pt idx="3420">
                  <c:v>190870.55062742525</c:v>
                </c:pt>
                <c:pt idx="3421">
                  <c:v>189984.81458113456</c:v>
                </c:pt>
                <c:pt idx="3422">
                  <c:v>175920.60692698573</c:v>
                </c:pt>
                <c:pt idx="3423">
                  <c:v>173824.32187735842</c:v>
                </c:pt>
                <c:pt idx="3424">
                  <c:v>165788.5978795244</c:v>
                </c:pt>
                <c:pt idx="3425">
                  <c:v>174697.45757855469</c:v>
                </c:pt>
                <c:pt idx="3426">
                  <c:v>171090.25092154273</c:v>
                </c:pt>
                <c:pt idx="3427">
                  <c:v>170880.19036026535</c:v>
                </c:pt>
                <c:pt idx="3428">
                  <c:v>168873.77944589301</c:v>
                </c:pt>
                <c:pt idx="3429">
                  <c:v>172057.06883278518</c:v>
                </c:pt>
                <c:pt idx="3430">
                  <c:v>167391.56147904543</c:v>
                </c:pt>
                <c:pt idx="3431">
                  <c:v>202194.63531108224</c:v>
                </c:pt>
                <c:pt idx="3432">
                  <c:v>194431.47654583887</c:v>
                </c:pt>
                <c:pt idx="3433">
                  <c:v>194617.9517043223</c:v>
                </c:pt>
                <c:pt idx="3434">
                  <c:v>192017.66864843955</c:v>
                </c:pt>
                <c:pt idx="3435">
                  <c:v>185759.80575276556</c:v>
                </c:pt>
                <c:pt idx="3436">
                  <c:v>221058.99733561013</c:v>
                </c:pt>
                <c:pt idx="3437">
                  <c:v>211914.16421170399</c:v>
                </c:pt>
                <c:pt idx="3438">
                  <c:v>206155.31124911227</c:v>
                </c:pt>
                <c:pt idx="3439">
                  <c:v>203989.08563964514</c:v>
                </c:pt>
                <c:pt idx="3440">
                  <c:v>205028.64518931098</c:v>
                </c:pt>
                <c:pt idx="3441">
                  <c:v>207433.08788308434</c:v>
                </c:pt>
                <c:pt idx="3442">
                  <c:v>202962.81423071303</c:v>
                </c:pt>
                <c:pt idx="3443">
                  <c:v>205916.58779428492</c:v>
                </c:pt>
                <c:pt idx="3444">
                  <c:v>199539.93571548851</c:v>
                </c:pt>
                <c:pt idx="3445">
                  <c:v>197923.19907028208</c:v>
                </c:pt>
                <c:pt idx="3446">
                  <c:v>199826.07998250274</c:v>
                </c:pt>
                <c:pt idx="3447">
                  <c:v>197916.95501087193</c:v>
                </c:pt>
                <c:pt idx="3448">
                  <c:v>198438.71149569852</c:v>
                </c:pt>
                <c:pt idx="3449">
                  <c:v>198224.11330095946</c:v>
                </c:pt>
                <c:pt idx="3450">
                  <c:v>191231.33018276168</c:v>
                </c:pt>
                <c:pt idx="3451">
                  <c:v>189988.09808061505</c:v>
                </c:pt>
                <c:pt idx="3452">
                  <c:v>191195.73306626276</c:v>
                </c:pt>
                <c:pt idx="3453">
                  <c:v>175429.50578926367</c:v>
                </c:pt>
                <c:pt idx="3454">
                  <c:v>173599.89333466196</c:v>
                </c:pt>
                <c:pt idx="3455">
                  <c:v>173584.74716557781</c:v>
                </c:pt>
                <c:pt idx="3456">
                  <c:v>173287.71353855211</c:v>
                </c:pt>
                <c:pt idx="3457">
                  <c:v>171851.5411358526</c:v>
                </c:pt>
                <c:pt idx="3458">
                  <c:v>169574.42300425039</c:v>
                </c:pt>
                <c:pt idx="3459">
                  <c:v>169100.41963180905</c:v>
                </c:pt>
                <c:pt idx="3460">
                  <c:v>161552.50988964812</c:v>
                </c:pt>
                <c:pt idx="3461">
                  <c:v>160558.69219264554</c:v>
                </c:pt>
                <c:pt idx="3462">
                  <c:v>160736.55399224811</c:v>
                </c:pt>
                <c:pt idx="3463">
                  <c:v>159859.04897455999</c:v>
                </c:pt>
                <c:pt idx="3464">
                  <c:v>157020.06991580006</c:v>
                </c:pt>
                <c:pt idx="3465">
                  <c:v>129589.29640813021</c:v>
                </c:pt>
                <c:pt idx="3466">
                  <c:v>128118.25017107387</c:v>
                </c:pt>
                <c:pt idx="3467">
                  <c:v>123856.88403239129</c:v>
                </c:pt>
                <c:pt idx="3468">
                  <c:v>123007.92712111016</c:v>
                </c:pt>
                <c:pt idx="3469">
                  <c:v>122895.83591363956</c:v>
                </c:pt>
                <c:pt idx="3470">
                  <c:v>83844.601634914332</c:v>
                </c:pt>
                <c:pt idx="3471">
                  <c:v>90430.653439395857</c:v>
                </c:pt>
                <c:pt idx="3472">
                  <c:v>97367.532985371756</c:v>
                </c:pt>
                <c:pt idx="3473">
                  <c:v>95648.142824583018</c:v>
                </c:pt>
                <c:pt idx="3474">
                  <c:v>97711.278782933921</c:v>
                </c:pt>
                <c:pt idx="3475">
                  <c:v>96323.809377743397</c:v>
                </c:pt>
                <c:pt idx="3476">
                  <c:v>97870.743338569955</c:v>
                </c:pt>
                <c:pt idx="3477">
                  <c:v>105490.61102025554</c:v>
                </c:pt>
                <c:pt idx="3478">
                  <c:v>104947.78601083628</c:v>
                </c:pt>
                <c:pt idx="3479">
                  <c:v>103784.0342590486</c:v>
                </c:pt>
                <c:pt idx="3480">
                  <c:v>103633.48690319266</c:v>
                </c:pt>
                <c:pt idx="3481">
                  <c:v>108887.43860326492</c:v>
                </c:pt>
                <c:pt idx="3482">
                  <c:v>107785.5964892737</c:v>
                </c:pt>
                <c:pt idx="3483">
                  <c:v>115891.62742118214</c:v>
                </c:pt>
                <c:pt idx="3484">
                  <c:v>114971.04761442663</c:v>
                </c:pt>
                <c:pt idx="3485">
                  <c:v>114505.65165283567</c:v>
                </c:pt>
                <c:pt idx="3486">
                  <c:v>120123.76816636231</c:v>
                </c:pt>
                <c:pt idx="3487">
                  <c:v>119500.5996666643</c:v>
                </c:pt>
                <c:pt idx="3488">
                  <c:v>117747.36252594512</c:v>
                </c:pt>
                <c:pt idx="3489">
                  <c:v>119690.0947306195</c:v>
                </c:pt>
                <c:pt idx="3490">
                  <c:v>125473.07722276144</c:v>
                </c:pt>
                <c:pt idx="3491">
                  <c:v>133079.57247964406</c:v>
                </c:pt>
                <c:pt idx="3492">
                  <c:v>157620.93126642733</c:v>
                </c:pt>
                <c:pt idx="3493">
                  <c:v>157594.19082120425</c:v>
                </c:pt>
                <c:pt idx="3494">
                  <c:v>154188.60159447923</c:v>
                </c:pt>
                <c:pt idx="3495">
                  <c:v>153452.85707943563</c:v>
                </c:pt>
                <c:pt idx="3496">
                  <c:v>167768.45405251862</c:v>
                </c:pt>
                <c:pt idx="3497">
                  <c:v>168905.24795424033</c:v>
                </c:pt>
                <c:pt idx="3498">
                  <c:v>172232.28698381616</c:v>
                </c:pt>
                <c:pt idx="3499">
                  <c:v>169260.67357186388</c:v>
                </c:pt>
                <c:pt idx="3500">
                  <c:v>167679.87876978129</c:v>
                </c:pt>
                <c:pt idx="3501">
                  <c:v>166558.96167445174</c:v>
                </c:pt>
                <c:pt idx="3502">
                  <c:v>167150.51921148281</c:v>
                </c:pt>
                <c:pt idx="3503">
                  <c:v>176443.280000625</c:v>
                </c:pt>
                <c:pt idx="3504">
                  <c:v>174922.63884828545</c:v>
                </c:pt>
                <c:pt idx="3505">
                  <c:v>165650.03560842664</c:v>
                </c:pt>
                <c:pt idx="3506">
                  <c:v>162604.57036734649</c:v>
                </c:pt>
                <c:pt idx="3507">
                  <c:v>160250.64572091459</c:v>
                </c:pt>
                <c:pt idx="3508">
                  <c:v>158698.81265106093</c:v>
                </c:pt>
                <c:pt idx="3509">
                  <c:v>158395.41568765958</c:v>
                </c:pt>
                <c:pt idx="3510">
                  <c:v>162739.26885057162</c:v>
                </c:pt>
                <c:pt idx="3511">
                  <c:v>158154.28470382671</c:v>
                </c:pt>
                <c:pt idx="3512">
                  <c:v>157077.44124738546</c:v>
                </c:pt>
                <c:pt idx="3513">
                  <c:v>159460.69852124879</c:v>
                </c:pt>
                <c:pt idx="3514">
                  <c:v>167990.70359939433</c:v>
                </c:pt>
                <c:pt idx="3515">
                  <c:v>158509.81415483053</c:v>
                </c:pt>
                <c:pt idx="3516">
                  <c:v>218642.6984247544</c:v>
                </c:pt>
                <c:pt idx="3517">
                  <c:v>214537.79590826298</c:v>
                </c:pt>
                <c:pt idx="3518">
                  <c:v>209574.83815684781</c:v>
                </c:pt>
                <c:pt idx="3519">
                  <c:v>205428.6805809181</c:v>
                </c:pt>
                <c:pt idx="3520">
                  <c:v>206621.502816842</c:v>
                </c:pt>
                <c:pt idx="3521">
                  <c:v>211911.70037455054</c:v>
                </c:pt>
                <c:pt idx="3522">
                  <c:v>207897.16278629575</c:v>
                </c:pt>
                <c:pt idx="3523">
                  <c:v>204708.82679131266</c:v>
                </c:pt>
                <c:pt idx="3524">
                  <c:v>209418.16214172455</c:v>
                </c:pt>
                <c:pt idx="3525">
                  <c:v>209957.21600318523</c:v>
                </c:pt>
                <c:pt idx="3526">
                  <c:v>195366.87370578878</c:v>
                </c:pt>
                <c:pt idx="3527">
                  <c:v>199962.32404493177</c:v>
                </c:pt>
                <c:pt idx="3528">
                  <c:v>197958.90254862251</c:v>
                </c:pt>
                <c:pt idx="3529">
                  <c:v>209155.85205754353</c:v>
                </c:pt>
                <c:pt idx="3530">
                  <c:v>201351.60535576439</c:v>
                </c:pt>
                <c:pt idx="3531">
                  <c:v>225019.02630215892</c:v>
                </c:pt>
                <c:pt idx="3532">
                  <c:v>224624.5496662714</c:v>
                </c:pt>
                <c:pt idx="3533">
                  <c:v>224780.42398269571</c:v>
                </c:pt>
                <c:pt idx="3534">
                  <c:v>219600.72090779871</c:v>
                </c:pt>
                <c:pt idx="3535">
                  <c:v>214800.22893465098</c:v>
                </c:pt>
                <c:pt idx="3536">
                  <c:v>213224.54852115456</c:v>
                </c:pt>
                <c:pt idx="3537">
                  <c:v>211411.87402950731</c:v>
                </c:pt>
                <c:pt idx="3538">
                  <c:v>210493.0771453155</c:v>
                </c:pt>
                <c:pt idx="3539">
                  <c:v>209764.35801173488</c:v>
                </c:pt>
                <c:pt idx="3540">
                  <c:v>204541.92794095245</c:v>
                </c:pt>
                <c:pt idx="3541">
                  <c:v>214114.11044019274</c:v>
                </c:pt>
                <c:pt idx="3542">
                  <c:v>208647.24594413184</c:v>
                </c:pt>
                <c:pt idx="3543">
                  <c:v>210177.38891735501</c:v>
                </c:pt>
                <c:pt idx="3544">
                  <c:v>197756.62625452652</c:v>
                </c:pt>
                <c:pt idx="3545">
                  <c:v>192972.11402522147</c:v>
                </c:pt>
                <c:pt idx="3546">
                  <c:v>190026.31108548268</c:v>
                </c:pt>
                <c:pt idx="3547">
                  <c:v>180457.56042845981</c:v>
                </c:pt>
                <c:pt idx="3548">
                  <c:v>188123.71709529357</c:v>
                </c:pt>
                <c:pt idx="3549">
                  <c:v>189466.37163939152</c:v>
                </c:pt>
                <c:pt idx="3550">
                  <c:v>145046.52841817442</c:v>
                </c:pt>
                <c:pt idx="3551">
                  <c:v>147375.87133808553</c:v>
                </c:pt>
                <c:pt idx="3552">
                  <c:v>159831.16194378308</c:v>
                </c:pt>
                <c:pt idx="3553">
                  <c:v>153805.0779588008</c:v>
                </c:pt>
                <c:pt idx="3554">
                  <c:v>152001.6389577121</c:v>
                </c:pt>
                <c:pt idx="3555">
                  <c:v>148817.84053022292</c:v>
                </c:pt>
                <c:pt idx="3556">
                  <c:v>155237.25922749698</c:v>
                </c:pt>
                <c:pt idx="3557">
                  <c:v>159102.75609619831</c:v>
                </c:pt>
                <c:pt idx="3558">
                  <c:v>161595.8387839607</c:v>
                </c:pt>
                <c:pt idx="3559">
                  <c:v>162059.12589596483</c:v>
                </c:pt>
                <c:pt idx="3560">
                  <c:v>160881.14078185643</c:v>
                </c:pt>
                <c:pt idx="3561">
                  <c:v>160414.14567979117</c:v>
                </c:pt>
                <c:pt idx="3562">
                  <c:v>159529.14482191621</c:v>
                </c:pt>
                <c:pt idx="3563">
                  <c:v>157799.6188919589</c:v>
                </c:pt>
                <c:pt idx="3564">
                  <c:v>155683.12551622544</c:v>
                </c:pt>
                <c:pt idx="3565">
                  <c:v>149351.91869210912</c:v>
                </c:pt>
                <c:pt idx="3566">
                  <c:v>151056.79420358592</c:v>
                </c:pt>
                <c:pt idx="3567">
                  <c:v>151275.22734486888</c:v>
                </c:pt>
                <c:pt idx="3568">
                  <c:v>148369.03413234616</c:v>
                </c:pt>
                <c:pt idx="3569">
                  <c:v>135056.64653668195</c:v>
                </c:pt>
                <c:pt idx="3570">
                  <c:v>136700.42873831949</c:v>
                </c:pt>
                <c:pt idx="3571">
                  <c:v>136282.81701339578</c:v>
                </c:pt>
                <c:pt idx="3572">
                  <c:v>136422.05703194131</c:v>
                </c:pt>
                <c:pt idx="3573">
                  <c:v>141170.49938212335</c:v>
                </c:pt>
                <c:pt idx="3574">
                  <c:v>137211.76431917612</c:v>
                </c:pt>
                <c:pt idx="3575">
                  <c:v>135403.09619011177</c:v>
                </c:pt>
                <c:pt idx="3576">
                  <c:v>130651.69871633238</c:v>
                </c:pt>
                <c:pt idx="3577">
                  <c:v>130400.19870209393</c:v>
                </c:pt>
                <c:pt idx="3578">
                  <c:v>125483.10536373204</c:v>
                </c:pt>
                <c:pt idx="3579">
                  <c:v>116834.69359844188</c:v>
                </c:pt>
                <c:pt idx="3580">
                  <c:v>126120.12131562534</c:v>
                </c:pt>
                <c:pt idx="3581">
                  <c:v>125974.76714424348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F-E24D-B051-848D14D1AF88}"/>
            </c:ext>
          </c:extLst>
        </c:ser>
        <c:ser>
          <c:idx val="1"/>
          <c:order val="1"/>
          <c:tx>
            <c:strRef>
              <c:f>'VaR and ES Comparison'!$F$1:$F$26</c:f>
              <c:strCache>
                <c:ptCount val="26"/>
                <c:pt idx="0">
                  <c:v>ES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'VaR and ES Comparison'!$A$27:$A$4186</c:f>
              <c:numCache>
                <c:formatCode>[$-409]d\-mmm\-yy;@</c:formatCode>
                <c:ptCount val="4160"/>
                <c:pt idx="0">
                  <c:v>41996</c:v>
                </c:pt>
                <c:pt idx="1">
                  <c:v>41997</c:v>
                </c:pt>
                <c:pt idx="2">
                  <c:v>41998</c:v>
                </c:pt>
                <c:pt idx="3">
                  <c:v>41999</c:v>
                </c:pt>
                <c:pt idx="4">
                  <c:v>42000</c:v>
                </c:pt>
                <c:pt idx="5">
                  <c:v>42001</c:v>
                </c:pt>
                <c:pt idx="6">
                  <c:v>42002</c:v>
                </c:pt>
                <c:pt idx="7">
                  <c:v>42003</c:v>
                </c:pt>
                <c:pt idx="8">
                  <c:v>42004</c:v>
                </c:pt>
                <c:pt idx="9">
                  <c:v>42005</c:v>
                </c:pt>
                <c:pt idx="10">
                  <c:v>42006</c:v>
                </c:pt>
                <c:pt idx="11">
                  <c:v>42007</c:v>
                </c:pt>
                <c:pt idx="12">
                  <c:v>42008</c:v>
                </c:pt>
                <c:pt idx="13">
                  <c:v>42009</c:v>
                </c:pt>
                <c:pt idx="14">
                  <c:v>42010</c:v>
                </c:pt>
                <c:pt idx="15">
                  <c:v>42011</c:v>
                </c:pt>
                <c:pt idx="16">
                  <c:v>42012</c:v>
                </c:pt>
                <c:pt idx="17">
                  <c:v>42013</c:v>
                </c:pt>
                <c:pt idx="18">
                  <c:v>42014</c:v>
                </c:pt>
                <c:pt idx="19">
                  <c:v>42015</c:v>
                </c:pt>
                <c:pt idx="20">
                  <c:v>42016</c:v>
                </c:pt>
                <c:pt idx="21">
                  <c:v>42017</c:v>
                </c:pt>
                <c:pt idx="22">
                  <c:v>42018</c:v>
                </c:pt>
                <c:pt idx="23">
                  <c:v>42019</c:v>
                </c:pt>
                <c:pt idx="24">
                  <c:v>42020</c:v>
                </c:pt>
                <c:pt idx="25">
                  <c:v>42021</c:v>
                </c:pt>
                <c:pt idx="26">
                  <c:v>42022</c:v>
                </c:pt>
                <c:pt idx="27">
                  <c:v>42023</c:v>
                </c:pt>
                <c:pt idx="28">
                  <c:v>42024</c:v>
                </c:pt>
                <c:pt idx="29">
                  <c:v>42025</c:v>
                </c:pt>
                <c:pt idx="30">
                  <c:v>42026</c:v>
                </c:pt>
                <c:pt idx="31">
                  <c:v>42027</c:v>
                </c:pt>
                <c:pt idx="32">
                  <c:v>42028</c:v>
                </c:pt>
                <c:pt idx="33">
                  <c:v>42029</c:v>
                </c:pt>
                <c:pt idx="34">
                  <c:v>42030</c:v>
                </c:pt>
                <c:pt idx="35">
                  <c:v>42031</c:v>
                </c:pt>
                <c:pt idx="36">
                  <c:v>42032</c:v>
                </c:pt>
                <c:pt idx="37">
                  <c:v>42033</c:v>
                </c:pt>
                <c:pt idx="38">
                  <c:v>42034</c:v>
                </c:pt>
                <c:pt idx="39">
                  <c:v>42035</c:v>
                </c:pt>
                <c:pt idx="40">
                  <c:v>42036</c:v>
                </c:pt>
                <c:pt idx="41">
                  <c:v>42037</c:v>
                </c:pt>
                <c:pt idx="42">
                  <c:v>42038</c:v>
                </c:pt>
                <c:pt idx="43">
                  <c:v>42039</c:v>
                </c:pt>
                <c:pt idx="44">
                  <c:v>42040</c:v>
                </c:pt>
                <c:pt idx="45">
                  <c:v>42041</c:v>
                </c:pt>
                <c:pt idx="46">
                  <c:v>42042</c:v>
                </c:pt>
                <c:pt idx="47">
                  <c:v>42043</c:v>
                </c:pt>
                <c:pt idx="48">
                  <c:v>42044</c:v>
                </c:pt>
                <c:pt idx="49">
                  <c:v>42045</c:v>
                </c:pt>
                <c:pt idx="50">
                  <c:v>42046</c:v>
                </c:pt>
                <c:pt idx="51">
                  <c:v>42047</c:v>
                </c:pt>
                <c:pt idx="52">
                  <c:v>42048</c:v>
                </c:pt>
                <c:pt idx="53">
                  <c:v>42049</c:v>
                </c:pt>
                <c:pt idx="54">
                  <c:v>42050</c:v>
                </c:pt>
                <c:pt idx="55">
                  <c:v>42051</c:v>
                </c:pt>
                <c:pt idx="56">
                  <c:v>42052</c:v>
                </c:pt>
                <c:pt idx="57">
                  <c:v>42053</c:v>
                </c:pt>
                <c:pt idx="58">
                  <c:v>42054</c:v>
                </c:pt>
                <c:pt idx="59">
                  <c:v>42055</c:v>
                </c:pt>
                <c:pt idx="60">
                  <c:v>42056</c:v>
                </c:pt>
                <c:pt idx="61">
                  <c:v>42057</c:v>
                </c:pt>
                <c:pt idx="62">
                  <c:v>42058</c:v>
                </c:pt>
                <c:pt idx="63">
                  <c:v>42059</c:v>
                </c:pt>
                <c:pt idx="64">
                  <c:v>42060</c:v>
                </c:pt>
                <c:pt idx="65">
                  <c:v>42061</c:v>
                </c:pt>
                <c:pt idx="66">
                  <c:v>42062</c:v>
                </c:pt>
                <c:pt idx="67">
                  <c:v>42063</c:v>
                </c:pt>
                <c:pt idx="68">
                  <c:v>42064</c:v>
                </c:pt>
                <c:pt idx="69">
                  <c:v>42065</c:v>
                </c:pt>
                <c:pt idx="70">
                  <c:v>42066</c:v>
                </c:pt>
                <c:pt idx="71">
                  <c:v>42067</c:v>
                </c:pt>
                <c:pt idx="72">
                  <c:v>42068</c:v>
                </c:pt>
                <c:pt idx="73">
                  <c:v>42069</c:v>
                </c:pt>
                <c:pt idx="74">
                  <c:v>42070</c:v>
                </c:pt>
                <c:pt idx="75">
                  <c:v>42071</c:v>
                </c:pt>
                <c:pt idx="76">
                  <c:v>42072</c:v>
                </c:pt>
                <c:pt idx="77">
                  <c:v>42073</c:v>
                </c:pt>
                <c:pt idx="78">
                  <c:v>42074</c:v>
                </c:pt>
                <c:pt idx="79">
                  <c:v>42075</c:v>
                </c:pt>
                <c:pt idx="80">
                  <c:v>42076</c:v>
                </c:pt>
                <c:pt idx="81">
                  <c:v>42077</c:v>
                </c:pt>
                <c:pt idx="82">
                  <c:v>42078</c:v>
                </c:pt>
                <c:pt idx="83">
                  <c:v>42079</c:v>
                </c:pt>
                <c:pt idx="84">
                  <c:v>42080</c:v>
                </c:pt>
                <c:pt idx="85">
                  <c:v>42081</c:v>
                </c:pt>
                <c:pt idx="86">
                  <c:v>42082</c:v>
                </c:pt>
                <c:pt idx="87">
                  <c:v>42083</c:v>
                </c:pt>
                <c:pt idx="88">
                  <c:v>42084</c:v>
                </c:pt>
                <c:pt idx="89">
                  <c:v>42085</c:v>
                </c:pt>
                <c:pt idx="90">
                  <c:v>42086</c:v>
                </c:pt>
                <c:pt idx="91">
                  <c:v>42087</c:v>
                </c:pt>
                <c:pt idx="92">
                  <c:v>42088</c:v>
                </c:pt>
                <c:pt idx="93">
                  <c:v>42089</c:v>
                </c:pt>
                <c:pt idx="94">
                  <c:v>42090</c:v>
                </c:pt>
                <c:pt idx="95">
                  <c:v>42091</c:v>
                </c:pt>
                <c:pt idx="96">
                  <c:v>42092</c:v>
                </c:pt>
                <c:pt idx="97">
                  <c:v>42093</c:v>
                </c:pt>
                <c:pt idx="98">
                  <c:v>42094</c:v>
                </c:pt>
                <c:pt idx="99">
                  <c:v>42095</c:v>
                </c:pt>
                <c:pt idx="100">
                  <c:v>42096</c:v>
                </c:pt>
                <c:pt idx="101">
                  <c:v>42097</c:v>
                </c:pt>
                <c:pt idx="102">
                  <c:v>42098</c:v>
                </c:pt>
                <c:pt idx="103">
                  <c:v>42099</c:v>
                </c:pt>
                <c:pt idx="104">
                  <c:v>42100</c:v>
                </c:pt>
                <c:pt idx="105">
                  <c:v>42101</c:v>
                </c:pt>
                <c:pt idx="106">
                  <c:v>42102</c:v>
                </c:pt>
                <c:pt idx="107">
                  <c:v>42103</c:v>
                </c:pt>
                <c:pt idx="108">
                  <c:v>42104</c:v>
                </c:pt>
                <c:pt idx="109">
                  <c:v>42105</c:v>
                </c:pt>
                <c:pt idx="110">
                  <c:v>42106</c:v>
                </c:pt>
                <c:pt idx="111">
                  <c:v>42107</c:v>
                </c:pt>
                <c:pt idx="112">
                  <c:v>42108</c:v>
                </c:pt>
                <c:pt idx="113">
                  <c:v>42109</c:v>
                </c:pt>
                <c:pt idx="114">
                  <c:v>42110</c:v>
                </c:pt>
                <c:pt idx="115">
                  <c:v>42111</c:v>
                </c:pt>
                <c:pt idx="116">
                  <c:v>42112</c:v>
                </c:pt>
                <c:pt idx="117">
                  <c:v>42113</c:v>
                </c:pt>
                <c:pt idx="118">
                  <c:v>42114</c:v>
                </c:pt>
                <c:pt idx="119">
                  <c:v>42115</c:v>
                </c:pt>
                <c:pt idx="120">
                  <c:v>42116</c:v>
                </c:pt>
                <c:pt idx="121">
                  <c:v>42117</c:v>
                </c:pt>
                <c:pt idx="122">
                  <c:v>42118</c:v>
                </c:pt>
                <c:pt idx="123">
                  <c:v>42119</c:v>
                </c:pt>
                <c:pt idx="124">
                  <c:v>42120</c:v>
                </c:pt>
                <c:pt idx="125">
                  <c:v>42121</c:v>
                </c:pt>
                <c:pt idx="126">
                  <c:v>42122</c:v>
                </c:pt>
                <c:pt idx="127">
                  <c:v>42123</c:v>
                </c:pt>
                <c:pt idx="128">
                  <c:v>42124</c:v>
                </c:pt>
                <c:pt idx="129">
                  <c:v>42125</c:v>
                </c:pt>
                <c:pt idx="130">
                  <c:v>42126</c:v>
                </c:pt>
                <c:pt idx="131">
                  <c:v>42127</c:v>
                </c:pt>
                <c:pt idx="132">
                  <c:v>42128</c:v>
                </c:pt>
                <c:pt idx="133">
                  <c:v>42129</c:v>
                </c:pt>
                <c:pt idx="134">
                  <c:v>42130</c:v>
                </c:pt>
                <c:pt idx="135">
                  <c:v>42131</c:v>
                </c:pt>
                <c:pt idx="136">
                  <c:v>42132</c:v>
                </c:pt>
                <c:pt idx="137">
                  <c:v>42133</c:v>
                </c:pt>
                <c:pt idx="138">
                  <c:v>42134</c:v>
                </c:pt>
                <c:pt idx="139">
                  <c:v>42135</c:v>
                </c:pt>
                <c:pt idx="140">
                  <c:v>42136</c:v>
                </c:pt>
                <c:pt idx="141">
                  <c:v>42137</c:v>
                </c:pt>
                <c:pt idx="142">
                  <c:v>42138</c:v>
                </c:pt>
                <c:pt idx="143">
                  <c:v>42139</c:v>
                </c:pt>
                <c:pt idx="144">
                  <c:v>42140</c:v>
                </c:pt>
                <c:pt idx="145">
                  <c:v>42141</c:v>
                </c:pt>
                <c:pt idx="146">
                  <c:v>42142</c:v>
                </c:pt>
                <c:pt idx="147">
                  <c:v>42143</c:v>
                </c:pt>
                <c:pt idx="148">
                  <c:v>42144</c:v>
                </c:pt>
                <c:pt idx="149">
                  <c:v>42145</c:v>
                </c:pt>
                <c:pt idx="150">
                  <c:v>42146</c:v>
                </c:pt>
                <c:pt idx="151">
                  <c:v>42147</c:v>
                </c:pt>
                <c:pt idx="152">
                  <c:v>42148</c:v>
                </c:pt>
                <c:pt idx="153">
                  <c:v>42149</c:v>
                </c:pt>
                <c:pt idx="154">
                  <c:v>42150</c:v>
                </c:pt>
                <c:pt idx="155">
                  <c:v>42151</c:v>
                </c:pt>
                <c:pt idx="156">
                  <c:v>42152</c:v>
                </c:pt>
                <c:pt idx="157">
                  <c:v>42153</c:v>
                </c:pt>
                <c:pt idx="158">
                  <c:v>42154</c:v>
                </c:pt>
                <c:pt idx="159">
                  <c:v>42155</c:v>
                </c:pt>
                <c:pt idx="160">
                  <c:v>42156</c:v>
                </c:pt>
                <c:pt idx="161">
                  <c:v>42157</c:v>
                </c:pt>
                <c:pt idx="162">
                  <c:v>42158</c:v>
                </c:pt>
                <c:pt idx="163">
                  <c:v>42159</c:v>
                </c:pt>
                <c:pt idx="164">
                  <c:v>42160</c:v>
                </c:pt>
                <c:pt idx="165">
                  <c:v>42161</c:v>
                </c:pt>
                <c:pt idx="166">
                  <c:v>42162</c:v>
                </c:pt>
                <c:pt idx="167">
                  <c:v>42163</c:v>
                </c:pt>
                <c:pt idx="168">
                  <c:v>42164</c:v>
                </c:pt>
                <c:pt idx="169">
                  <c:v>42165</c:v>
                </c:pt>
                <c:pt idx="170">
                  <c:v>42166</c:v>
                </c:pt>
                <c:pt idx="171">
                  <c:v>42167</c:v>
                </c:pt>
                <c:pt idx="172">
                  <c:v>42168</c:v>
                </c:pt>
                <c:pt idx="173">
                  <c:v>42169</c:v>
                </c:pt>
                <c:pt idx="174">
                  <c:v>42170</c:v>
                </c:pt>
                <c:pt idx="175">
                  <c:v>42171</c:v>
                </c:pt>
                <c:pt idx="176">
                  <c:v>42172</c:v>
                </c:pt>
                <c:pt idx="177">
                  <c:v>42173</c:v>
                </c:pt>
                <c:pt idx="178">
                  <c:v>42174</c:v>
                </c:pt>
                <c:pt idx="179">
                  <c:v>42175</c:v>
                </c:pt>
                <c:pt idx="180">
                  <c:v>42176</c:v>
                </c:pt>
                <c:pt idx="181">
                  <c:v>42177</c:v>
                </c:pt>
                <c:pt idx="182">
                  <c:v>42178</c:v>
                </c:pt>
                <c:pt idx="183">
                  <c:v>42179</c:v>
                </c:pt>
                <c:pt idx="184">
                  <c:v>42180</c:v>
                </c:pt>
                <c:pt idx="185">
                  <c:v>42181</c:v>
                </c:pt>
                <c:pt idx="186">
                  <c:v>42182</c:v>
                </c:pt>
                <c:pt idx="187">
                  <c:v>42183</c:v>
                </c:pt>
                <c:pt idx="188">
                  <c:v>42184</c:v>
                </c:pt>
                <c:pt idx="189">
                  <c:v>42185</c:v>
                </c:pt>
                <c:pt idx="190">
                  <c:v>42186</c:v>
                </c:pt>
                <c:pt idx="191">
                  <c:v>42187</c:v>
                </c:pt>
                <c:pt idx="192">
                  <c:v>42188</c:v>
                </c:pt>
                <c:pt idx="193">
                  <c:v>42189</c:v>
                </c:pt>
                <c:pt idx="194">
                  <c:v>42190</c:v>
                </c:pt>
                <c:pt idx="195">
                  <c:v>42191</c:v>
                </c:pt>
                <c:pt idx="196">
                  <c:v>42192</c:v>
                </c:pt>
                <c:pt idx="197">
                  <c:v>42193</c:v>
                </c:pt>
                <c:pt idx="198">
                  <c:v>42194</c:v>
                </c:pt>
                <c:pt idx="199">
                  <c:v>42195</c:v>
                </c:pt>
                <c:pt idx="200">
                  <c:v>42196</c:v>
                </c:pt>
                <c:pt idx="201">
                  <c:v>42197</c:v>
                </c:pt>
                <c:pt idx="202">
                  <c:v>42198</c:v>
                </c:pt>
                <c:pt idx="203">
                  <c:v>42199</c:v>
                </c:pt>
                <c:pt idx="204">
                  <c:v>42200</c:v>
                </c:pt>
                <c:pt idx="205">
                  <c:v>42201</c:v>
                </c:pt>
                <c:pt idx="206">
                  <c:v>42202</c:v>
                </c:pt>
                <c:pt idx="207">
                  <c:v>42203</c:v>
                </c:pt>
                <c:pt idx="208">
                  <c:v>42204</c:v>
                </c:pt>
                <c:pt idx="209">
                  <c:v>42205</c:v>
                </c:pt>
                <c:pt idx="210">
                  <c:v>42206</c:v>
                </c:pt>
                <c:pt idx="211">
                  <c:v>42207</c:v>
                </c:pt>
                <c:pt idx="212">
                  <c:v>42208</c:v>
                </c:pt>
                <c:pt idx="213">
                  <c:v>42209</c:v>
                </c:pt>
                <c:pt idx="214">
                  <c:v>42210</c:v>
                </c:pt>
                <c:pt idx="215">
                  <c:v>42211</c:v>
                </c:pt>
                <c:pt idx="216">
                  <c:v>42212</c:v>
                </c:pt>
                <c:pt idx="217">
                  <c:v>42213</c:v>
                </c:pt>
                <c:pt idx="218">
                  <c:v>42214</c:v>
                </c:pt>
                <c:pt idx="219">
                  <c:v>42215</c:v>
                </c:pt>
                <c:pt idx="220">
                  <c:v>42216</c:v>
                </c:pt>
                <c:pt idx="221">
                  <c:v>42217</c:v>
                </c:pt>
                <c:pt idx="222">
                  <c:v>42218</c:v>
                </c:pt>
                <c:pt idx="223">
                  <c:v>42219</c:v>
                </c:pt>
                <c:pt idx="224">
                  <c:v>42220</c:v>
                </c:pt>
                <c:pt idx="225">
                  <c:v>42221</c:v>
                </c:pt>
                <c:pt idx="226">
                  <c:v>42222</c:v>
                </c:pt>
                <c:pt idx="227">
                  <c:v>42223</c:v>
                </c:pt>
                <c:pt idx="228">
                  <c:v>42224</c:v>
                </c:pt>
                <c:pt idx="229">
                  <c:v>42225</c:v>
                </c:pt>
                <c:pt idx="230">
                  <c:v>42226</c:v>
                </c:pt>
                <c:pt idx="231">
                  <c:v>42227</c:v>
                </c:pt>
                <c:pt idx="232">
                  <c:v>42228</c:v>
                </c:pt>
                <c:pt idx="233">
                  <c:v>42229</c:v>
                </c:pt>
                <c:pt idx="234">
                  <c:v>42230</c:v>
                </c:pt>
                <c:pt idx="235">
                  <c:v>42231</c:v>
                </c:pt>
                <c:pt idx="236">
                  <c:v>42232</c:v>
                </c:pt>
                <c:pt idx="237">
                  <c:v>42233</c:v>
                </c:pt>
                <c:pt idx="238">
                  <c:v>42234</c:v>
                </c:pt>
                <c:pt idx="239">
                  <c:v>42235</c:v>
                </c:pt>
                <c:pt idx="240">
                  <c:v>42236</c:v>
                </c:pt>
                <c:pt idx="241">
                  <c:v>42237</c:v>
                </c:pt>
                <c:pt idx="242">
                  <c:v>42238</c:v>
                </c:pt>
                <c:pt idx="243">
                  <c:v>42239</c:v>
                </c:pt>
                <c:pt idx="244">
                  <c:v>42240</c:v>
                </c:pt>
                <c:pt idx="245">
                  <c:v>42241</c:v>
                </c:pt>
                <c:pt idx="246">
                  <c:v>42242</c:v>
                </c:pt>
                <c:pt idx="247">
                  <c:v>42243</c:v>
                </c:pt>
                <c:pt idx="248">
                  <c:v>42244</c:v>
                </c:pt>
                <c:pt idx="249">
                  <c:v>42245</c:v>
                </c:pt>
                <c:pt idx="250">
                  <c:v>42246</c:v>
                </c:pt>
                <c:pt idx="251">
                  <c:v>42247</c:v>
                </c:pt>
                <c:pt idx="252">
                  <c:v>42248</c:v>
                </c:pt>
                <c:pt idx="253">
                  <c:v>42249</c:v>
                </c:pt>
                <c:pt idx="254">
                  <c:v>42250</c:v>
                </c:pt>
                <c:pt idx="255">
                  <c:v>42251</c:v>
                </c:pt>
                <c:pt idx="256">
                  <c:v>42252</c:v>
                </c:pt>
                <c:pt idx="257">
                  <c:v>42253</c:v>
                </c:pt>
                <c:pt idx="258">
                  <c:v>42254</c:v>
                </c:pt>
                <c:pt idx="259">
                  <c:v>42255</c:v>
                </c:pt>
                <c:pt idx="260">
                  <c:v>42256</c:v>
                </c:pt>
                <c:pt idx="261">
                  <c:v>42257</c:v>
                </c:pt>
                <c:pt idx="262">
                  <c:v>42258</c:v>
                </c:pt>
                <c:pt idx="263">
                  <c:v>42259</c:v>
                </c:pt>
                <c:pt idx="264">
                  <c:v>42260</c:v>
                </c:pt>
                <c:pt idx="265">
                  <c:v>42261</c:v>
                </c:pt>
                <c:pt idx="266">
                  <c:v>42262</c:v>
                </c:pt>
                <c:pt idx="267">
                  <c:v>42263</c:v>
                </c:pt>
                <c:pt idx="268">
                  <c:v>42264</c:v>
                </c:pt>
                <c:pt idx="269">
                  <c:v>42265</c:v>
                </c:pt>
                <c:pt idx="270">
                  <c:v>42266</c:v>
                </c:pt>
                <c:pt idx="271">
                  <c:v>42267</c:v>
                </c:pt>
                <c:pt idx="272">
                  <c:v>42268</c:v>
                </c:pt>
                <c:pt idx="273">
                  <c:v>42269</c:v>
                </c:pt>
                <c:pt idx="274">
                  <c:v>42270</c:v>
                </c:pt>
                <c:pt idx="275">
                  <c:v>42271</c:v>
                </c:pt>
                <c:pt idx="276">
                  <c:v>42272</c:v>
                </c:pt>
                <c:pt idx="277">
                  <c:v>42273</c:v>
                </c:pt>
                <c:pt idx="278">
                  <c:v>42274</c:v>
                </c:pt>
                <c:pt idx="279">
                  <c:v>42275</c:v>
                </c:pt>
                <c:pt idx="280">
                  <c:v>42276</c:v>
                </c:pt>
                <c:pt idx="281">
                  <c:v>42277</c:v>
                </c:pt>
                <c:pt idx="282">
                  <c:v>42278</c:v>
                </c:pt>
                <c:pt idx="283">
                  <c:v>42279</c:v>
                </c:pt>
                <c:pt idx="284">
                  <c:v>42280</c:v>
                </c:pt>
                <c:pt idx="285">
                  <c:v>42281</c:v>
                </c:pt>
                <c:pt idx="286">
                  <c:v>42282</c:v>
                </c:pt>
                <c:pt idx="287">
                  <c:v>42283</c:v>
                </c:pt>
                <c:pt idx="288">
                  <c:v>42284</c:v>
                </c:pt>
                <c:pt idx="289">
                  <c:v>42285</c:v>
                </c:pt>
                <c:pt idx="290">
                  <c:v>42286</c:v>
                </c:pt>
                <c:pt idx="291">
                  <c:v>42287</c:v>
                </c:pt>
                <c:pt idx="292">
                  <c:v>42288</c:v>
                </c:pt>
                <c:pt idx="293">
                  <c:v>42289</c:v>
                </c:pt>
                <c:pt idx="294">
                  <c:v>42290</c:v>
                </c:pt>
                <c:pt idx="295">
                  <c:v>42291</c:v>
                </c:pt>
                <c:pt idx="296">
                  <c:v>42292</c:v>
                </c:pt>
                <c:pt idx="297">
                  <c:v>42293</c:v>
                </c:pt>
                <c:pt idx="298">
                  <c:v>42294</c:v>
                </c:pt>
                <c:pt idx="299">
                  <c:v>42295</c:v>
                </c:pt>
                <c:pt idx="300">
                  <c:v>42296</c:v>
                </c:pt>
                <c:pt idx="301">
                  <c:v>42297</c:v>
                </c:pt>
                <c:pt idx="302">
                  <c:v>42298</c:v>
                </c:pt>
                <c:pt idx="303">
                  <c:v>42299</c:v>
                </c:pt>
                <c:pt idx="304">
                  <c:v>42300</c:v>
                </c:pt>
                <c:pt idx="305">
                  <c:v>42301</c:v>
                </c:pt>
                <c:pt idx="306">
                  <c:v>42302</c:v>
                </c:pt>
                <c:pt idx="307">
                  <c:v>42303</c:v>
                </c:pt>
                <c:pt idx="308">
                  <c:v>42304</c:v>
                </c:pt>
                <c:pt idx="309">
                  <c:v>42305</c:v>
                </c:pt>
                <c:pt idx="310">
                  <c:v>42306</c:v>
                </c:pt>
                <c:pt idx="311">
                  <c:v>42307</c:v>
                </c:pt>
                <c:pt idx="312">
                  <c:v>42308</c:v>
                </c:pt>
                <c:pt idx="313">
                  <c:v>42309</c:v>
                </c:pt>
                <c:pt idx="314">
                  <c:v>42310</c:v>
                </c:pt>
                <c:pt idx="315">
                  <c:v>42311</c:v>
                </c:pt>
                <c:pt idx="316">
                  <c:v>42312</c:v>
                </c:pt>
                <c:pt idx="317">
                  <c:v>42313</c:v>
                </c:pt>
                <c:pt idx="318">
                  <c:v>42314</c:v>
                </c:pt>
                <c:pt idx="319">
                  <c:v>42315</c:v>
                </c:pt>
                <c:pt idx="320">
                  <c:v>42316</c:v>
                </c:pt>
                <c:pt idx="321">
                  <c:v>42317</c:v>
                </c:pt>
                <c:pt idx="322">
                  <c:v>42318</c:v>
                </c:pt>
                <c:pt idx="323">
                  <c:v>42319</c:v>
                </c:pt>
                <c:pt idx="324">
                  <c:v>42320</c:v>
                </c:pt>
                <c:pt idx="325">
                  <c:v>42321</c:v>
                </c:pt>
                <c:pt idx="326">
                  <c:v>42322</c:v>
                </c:pt>
                <c:pt idx="327">
                  <c:v>42323</c:v>
                </c:pt>
                <c:pt idx="328">
                  <c:v>42324</c:v>
                </c:pt>
                <c:pt idx="329">
                  <c:v>42325</c:v>
                </c:pt>
                <c:pt idx="330">
                  <c:v>42326</c:v>
                </c:pt>
                <c:pt idx="331">
                  <c:v>42327</c:v>
                </c:pt>
                <c:pt idx="332">
                  <c:v>42328</c:v>
                </c:pt>
                <c:pt idx="333">
                  <c:v>42329</c:v>
                </c:pt>
                <c:pt idx="334">
                  <c:v>42330</c:v>
                </c:pt>
                <c:pt idx="335">
                  <c:v>42331</c:v>
                </c:pt>
                <c:pt idx="336">
                  <c:v>42332</c:v>
                </c:pt>
                <c:pt idx="337">
                  <c:v>42333</c:v>
                </c:pt>
                <c:pt idx="338">
                  <c:v>42334</c:v>
                </c:pt>
                <c:pt idx="339">
                  <c:v>42335</c:v>
                </c:pt>
                <c:pt idx="340">
                  <c:v>42336</c:v>
                </c:pt>
                <c:pt idx="341">
                  <c:v>42337</c:v>
                </c:pt>
                <c:pt idx="342">
                  <c:v>42338</c:v>
                </c:pt>
                <c:pt idx="343">
                  <c:v>42339</c:v>
                </c:pt>
                <c:pt idx="344">
                  <c:v>42340</c:v>
                </c:pt>
                <c:pt idx="345">
                  <c:v>42341</c:v>
                </c:pt>
                <c:pt idx="346">
                  <c:v>42342</c:v>
                </c:pt>
                <c:pt idx="347">
                  <c:v>42343</c:v>
                </c:pt>
                <c:pt idx="348">
                  <c:v>42344</c:v>
                </c:pt>
                <c:pt idx="349">
                  <c:v>42345</c:v>
                </c:pt>
                <c:pt idx="350">
                  <c:v>42346</c:v>
                </c:pt>
                <c:pt idx="351">
                  <c:v>42347</c:v>
                </c:pt>
                <c:pt idx="352">
                  <c:v>42348</c:v>
                </c:pt>
                <c:pt idx="353">
                  <c:v>42349</c:v>
                </c:pt>
                <c:pt idx="354">
                  <c:v>42350</c:v>
                </c:pt>
                <c:pt idx="355">
                  <c:v>42351</c:v>
                </c:pt>
                <c:pt idx="356">
                  <c:v>42352</c:v>
                </c:pt>
                <c:pt idx="357">
                  <c:v>42353</c:v>
                </c:pt>
                <c:pt idx="358">
                  <c:v>42354</c:v>
                </c:pt>
                <c:pt idx="359">
                  <c:v>42355</c:v>
                </c:pt>
                <c:pt idx="360">
                  <c:v>42356</c:v>
                </c:pt>
                <c:pt idx="361">
                  <c:v>42357</c:v>
                </c:pt>
                <c:pt idx="362">
                  <c:v>42358</c:v>
                </c:pt>
                <c:pt idx="363">
                  <c:v>42359</c:v>
                </c:pt>
                <c:pt idx="364">
                  <c:v>42360</c:v>
                </c:pt>
                <c:pt idx="365">
                  <c:v>42361</c:v>
                </c:pt>
                <c:pt idx="366">
                  <c:v>42362</c:v>
                </c:pt>
                <c:pt idx="367">
                  <c:v>42363</c:v>
                </c:pt>
                <c:pt idx="368">
                  <c:v>42364</c:v>
                </c:pt>
                <c:pt idx="369">
                  <c:v>42365</c:v>
                </c:pt>
                <c:pt idx="370">
                  <c:v>42366</c:v>
                </c:pt>
                <c:pt idx="371">
                  <c:v>42367</c:v>
                </c:pt>
                <c:pt idx="372">
                  <c:v>42368</c:v>
                </c:pt>
                <c:pt idx="373">
                  <c:v>42369</c:v>
                </c:pt>
                <c:pt idx="374">
                  <c:v>42370</c:v>
                </c:pt>
                <c:pt idx="375">
                  <c:v>42371</c:v>
                </c:pt>
                <c:pt idx="376">
                  <c:v>42372</c:v>
                </c:pt>
                <c:pt idx="377">
                  <c:v>42373</c:v>
                </c:pt>
                <c:pt idx="378">
                  <c:v>42374</c:v>
                </c:pt>
                <c:pt idx="379">
                  <c:v>42375</c:v>
                </c:pt>
                <c:pt idx="380">
                  <c:v>42376</c:v>
                </c:pt>
                <c:pt idx="381">
                  <c:v>42377</c:v>
                </c:pt>
                <c:pt idx="382">
                  <c:v>42378</c:v>
                </c:pt>
                <c:pt idx="383">
                  <c:v>42379</c:v>
                </c:pt>
                <c:pt idx="384">
                  <c:v>42380</c:v>
                </c:pt>
                <c:pt idx="385">
                  <c:v>42381</c:v>
                </c:pt>
                <c:pt idx="386">
                  <c:v>42382</c:v>
                </c:pt>
                <c:pt idx="387">
                  <c:v>42383</c:v>
                </c:pt>
                <c:pt idx="388">
                  <c:v>42384</c:v>
                </c:pt>
                <c:pt idx="389">
                  <c:v>42385</c:v>
                </c:pt>
                <c:pt idx="390">
                  <c:v>42386</c:v>
                </c:pt>
                <c:pt idx="391">
                  <c:v>42387</c:v>
                </c:pt>
                <c:pt idx="392">
                  <c:v>42388</c:v>
                </c:pt>
                <c:pt idx="393">
                  <c:v>42389</c:v>
                </c:pt>
                <c:pt idx="394">
                  <c:v>42390</c:v>
                </c:pt>
                <c:pt idx="395">
                  <c:v>42391</c:v>
                </c:pt>
                <c:pt idx="396">
                  <c:v>42392</c:v>
                </c:pt>
                <c:pt idx="397">
                  <c:v>42393</c:v>
                </c:pt>
                <c:pt idx="398">
                  <c:v>42394</c:v>
                </c:pt>
                <c:pt idx="399">
                  <c:v>42395</c:v>
                </c:pt>
                <c:pt idx="400">
                  <c:v>42396</c:v>
                </c:pt>
                <c:pt idx="401">
                  <c:v>42397</c:v>
                </c:pt>
                <c:pt idx="402">
                  <c:v>42398</c:v>
                </c:pt>
                <c:pt idx="403">
                  <c:v>42399</c:v>
                </c:pt>
                <c:pt idx="404">
                  <c:v>42400</c:v>
                </c:pt>
                <c:pt idx="405">
                  <c:v>42401</c:v>
                </c:pt>
                <c:pt idx="406">
                  <c:v>42402</c:v>
                </c:pt>
                <c:pt idx="407">
                  <c:v>42403</c:v>
                </c:pt>
                <c:pt idx="408">
                  <c:v>42404</c:v>
                </c:pt>
                <c:pt idx="409">
                  <c:v>42405</c:v>
                </c:pt>
                <c:pt idx="410">
                  <c:v>42406</c:v>
                </c:pt>
                <c:pt idx="411">
                  <c:v>42407</c:v>
                </c:pt>
                <c:pt idx="412">
                  <c:v>42408</c:v>
                </c:pt>
                <c:pt idx="413">
                  <c:v>42409</c:v>
                </c:pt>
                <c:pt idx="414">
                  <c:v>42410</c:v>
                </c:pt>
                <c:pt idx="415">
                  <c:v>42411</c:v>
                </c:pt>
                <c:pt idx="416">
                  <c:v>42412</c:v>
                </c:pt>
                <c:pt idx="417">
                  <c:v>42413</c:v>
                </c:pt>
                <c:pt idx="418">
                  <c:v>42414</c:v>
                </c:pt>
                <c:pt idx="419">
                  <c:v>42415</c:v>
                </c:pt>
                <c:pt idx="420">
                  <c:v>42416</c:v>
                </c:pt>
                <c:pt idx="421">
                  <c:v>42417</c:v>
                </c:pt>
                <c:pt idx="422">
                  <c:v>42418</c:v>
                </c:pt>
                <c:pt idx="423">
                  <c:v>42419</c:v>
                </c:pt>
                <c:pt idx="424">
                  <c:v>42420</c:v>
                </c:pt>
                <c:pt idx="425">
                  <c:v>42421</c:v>
                </c:pt>
                <c:pt idx="426">
                  <c:v>42422</c:v>
                </c:pt>
                <c:pt idx="427">
                  <c:v>42423</c:v>
                </c:pt>
                <c:pt idx="428">
                  <c:v>42424</c:v>
                </c:pt>
                <c:pt idx="429">
                  <c:v>42425</c:v>
                </c:pt>
                <c:pt idx="430">
                  <c:v>42426</c:v>
                </c:pt>
                <c:pt idx="431">
                  <c:v>42427</c:v>
                </c:pt>
                <c:pt idx="432">
                  <c:v>42428</c:v>
                </c:pt>
                <c:pt idx="433">
                  <c:v>42429</c:v>
                </c:pt>
                <c:pt idx="434">
                  <c:v>42430</c:v>
                </c:pt>
                <c:pt idx="435">
                  <c:v>42431</c:v>
                </c:pt>
                <c:pt idx="436">
                  <c:v>42432</c:v>
                </c:pt>
                <c:pt idx="437">
                  <c:v>42433</c:v>
                </c:pt>
                <c:pt idx="438">
                  <c:v>42434</c:v>
                </c:pt>
                <c:pt idx="439">
                  <c:v>42435</c:v>
                </c:pt>
                <c:pt idx="440">
                  <c:v>42436</c:v>
                </c:pt>
                <c:pt idx="441">
                  <c:v>42437</c:v>
                </c:pt>
                <c:pt idx="442">
                  <c:v>42438</c:v>
                </c:pt>
                <c:pt idx="443">
                  <c:v>42439</c:v>
                </c:pt>
                <c:pt idx="444">
                  <c:v>42440</c:v>
                </c:pt>
                <c:pt idx="445">
                  <c:v>42441</c:v>
                </c:pt>
                <c:pt idx="446">
                  <c:v>42442</c:v>
                </c:pt>
                <c:pt idx="447">
                  <c:v>42443</c:v>
                </c:pt>
                <c:pt idx="448">
                  <c:v>42444</c:v>
                </c:pt>
                <c:pt idx="449">
                  <c:v>42445</c:v>
                </c:pt>
                <c:pt idx="450">
                  <c:v>42446</c:v>
                </c:pt>
                <c:pt idx="451">
                  <c:v>42447</c:v>
                </c:pt>
                <c:pt idx="452">
                  <c:v>42448</c:v>
                </c:pt>
                <c:pt idx="453">
                  <c:v>42449</c:v>
                </c:pt>
                <c:pt idx="454">
                  <c:v>42450</c:v>
                </c:pt>
                <c:pt idx="455">
                  <c:v>42451</c:v>
                </c:pt>
                <c:pt idx="456">
                  <c:v>42452</c:v>
                </c:pt>
                <c:pt idx="457">
                  <c:v>42453</c:v>
                </c:pt>
                <c:pt idx="458">
                  <c:v>42454</c:v>
                </c:pt>
                <c:pt idx="459">
                  <c:v>42455</c:v>
                </c:pt>
                <c:pt idx="460">
                  <c:v>42456</c:v>
                </c:pt>
                <c:pt idx="461">
                  <c:v>42457</c:v>
                </c:pt>
                <c:pt idx="462">
                  <c:v>42458</c:v>
                </c:pt>
                <c:pt idx="463">
                  <c:v>42459</c:v>
                </c:pt>
                <c:pt idx="464">
                  <c:v>42460</c:v>
                </c:pt>
                <c:pt idx="465">
                  <c:v>42461</c:v>
                </c:pt>
                <c:pt idx="466">
                  <c:v>42462</c:v>
                </c:pt>
                <c:pt idx="467">
                  <c:v>42463</c:v>
                </c:pt>
                <c:pt idx="468">
                  <c:v>42464</c:v>
                </c:pt>
                <c:pt idx="469">
                  <c:v>42465</c:v>
                </c:pt>
                <c:pt idx="470">
                  <c:v>42466</c:v>
                </c:pt>
                <c:pt idx="471">
                  <c:v>42467</c:v>
                </c:pt>
                <c:pt idx="472">
                  <c:v>42468</c:v>
                </c:pt>
                <c:pt idx="473">
                  <c:v>42469</c:v>
                </c:pt>
                <c:pt idx="474">
                  <c:v>42470</c:v>
                </c:pt>
                <c:pt idx="475">
                  <c:v>42471</c:v>
                </c:pt>
                <c:pt idx="476">
                  <c:v>42472</c:v>
                </c:pt>
                <c:pt idx="477">
                  <c:v>42473</c:v>
                </c:pt>
                <c:pt idx="478">
                  <c:v>42474</c:v>
                </c:pt>
                <c:pt idx="479">
                  <c:v>42475</c:v>
                </c:pt>
                <c:pt idx="480">
                  <c:v>42476</c:v>
                </c:pt>
                <c:pt idx="481">
                  <c:v>42477</c:v>
                </c:pt>
                <c:pt idx="482">
                  <c:v>42478</c:v>
                </c:pt>
                <c:pt idx="483">
                  <c:v>42479</c:v>
                </c:pt>
                <c:pt idx="484">
                  <c:v>42480</c:v>
                </c:pt>
                <c:pt idx="485">
                  <c:v>42481</c:v>
                </c:pt>
                <c:pt idx="486">
                  <c:v>42482</c:v>
                </c:pt>
                <c:pt idx="487">
                  <c:v>42483</c:v>
                </c:pt>
                <c:pt idx="488">
                  <c:v>42484</c:v>
                </c:pt>
                <c:pt idx="489">
                  <c:v>42485</c:v>
                </c:pt>
                <c:pt idx="490">
                  <c:v>42486</c:v>
                </c:pt>
                <c:pt idx="491">
                  <c:v>42487</c:v>
                </c:pt>
                <c:pt idx="492">
                  <c:v>42488</c:v>
                </c:pt>
                <c:pt idx="493">
                  <c:v>42489</c:v>
                </c:pt>
                <c:pt idx="494">
                  <c:v>42490</c:v>
                </c:pt>
                <c:pt idx="495">
                  <c:v>42491</c:v>
                </c:pt>
                <c:pt idx="496">
                  <c:v>42492</c:v>
                </c:pt>
                <c:pt idx="497">
                  <c:v>42493</c:v>
                </c:pt>
                <c:pt idx="498">
                  <c:v>42494</c:v>
                </c:pt>
                <c:pt idx="499">
                  <c:v>42495</c:v>
                </c:pt>
                <c:pt idx="500">
                  <c:v>42496</c:v>
                </c:pt>
                <c:pt idx="501">
                  <c:v>42497</c:v>
                </c:pt>
                <c:pt idx="502">
                  <c:v>42498</c:v>
                </c:pt>
                <c:pt idx="503">
                  <c:v>42499</c:v>
                </c:pt>
                <c:pt idx="504">
                  <c:v>42500</c:v>
                </c:pt>
                <c:pt idx="505">
                  <c:v>42501</c:v>
                </c:pt>
                <c:pt idx="506">
                  <c:v>42502</c:v>
                </c:pt>
                <c:pt idx="507">
                  <c:v>42503</c:v>
                </c:pt>
                <c:pt idx="508">
                  <c:v>42504</c:v>
                </c:pt>
                <c:pt idx="509">
                  <c:v>42505</c:v>
                </c:pt>
                <c:pt idx="510">
                  <c:v>42506</c:v>
                </c:pt>
                <c:pt idx="511">
                  <c:v>42507</c:v>
                </c:pt>
                <c:pt idx="512">
                  <c:v>42508</c:v>
                </c:pt>
                <c:pt idx="513">
                  <c:v>42509</c:v>
                </c:pt>
                <c:pt idx="514">
                  <c:v>42510</c:v>
                </c:pt>
                <c:pt idx="515">
                  <c:v>42511</c:v>
                </c:pt>
                <c:pt idx="516">
                  <c:v>42512</c:v>
                </c:pt>
                <c:pt idx="517">
                  <c:v>42513</c:v>
                </c:pt>
                <c:pt idx="518">
                  <c:v>42514</c:v>
                </c:pt>
                <c:pt idx="519">
                  <c:v>42515</c:v>
                </c:pt>
                <c:pt idx="520">
                  <c:v>42516</c:v>
                </c:pt>
                <c:pt idx="521">
                  <c:v>42517</c:v>
                </c:pt>
                <c:pt idx="522">
                  <c:v>42518</c:v>
                </c:pt>
                <c:pt idx="523">
                  <c:v>42519</c:v>
                </c:pt>
                <c:pt idx="524">
                  <c:v>42520</c:v>
                </c:pt>
                <c:pt idx="525">
                  <c:v>42521</c:v>
                </c:pt>
                <c:pt idx="526">
                  <c:v>42522</c:v>
                </c:pt>
                <c:pt idx="527">
                  <c:v>42523</c:v>
                </c:pt>
                <c:pt idx="528">
                  <c:v>42524</c:v>
                </c:pt>
                <c:pt idx="529">
                  <c:v>42525</c:v>
                </c:pt>
                <c:pt idx="530">
                  <c:v>42526</c:v>
                </c:pt>
                <c:pt idx="531">
                  <c:v>42527</c:v>
                </c:pt>
                <c:pt idx="532">
                  <c:v>42528</c:v>
                </c:pt>
                <c:pt idx="533">
                  <c:v>42529</c:v>
                </c:pt>
                <c:pt idx="534">
                  <c:v>42530</c:v>
                </c:pt>
                <c:pt idx="535">
                  <c:v>42531</c:v>
                </c:pt>
                <c:pt idx="536">
                  <c:v>42532</c:v>
                </c:pt>
                <c:pt idx="537">
                  <c:v>42533</c:v>
                </c:pt>
                <c:pt idx="538">
                  <c:v>42534</c:v>
                </c:pt>
                <c:pt idx="539">
                  <c:v>42535</c:v>
                </c:pt>
                <c:pt idx="540">
                  <c:v>42536</c:v>
                </c:pt>
                <c:pt idx="541">
                  <c:v>42537</c:v>
                </c:pt>
                <c:pt idx="542">
                  <c:v>42538</c:v>
                </c:pt>
                <c:pt idx="543">
                  <c:v>42539</c:v>
                </c:pt>
                <c:pt idx="544">
                  <c:v>42540</c:v>
                </c:pt>
                <c:pt idx="545">
                  <c:v>42541</c:v>
                </c:pt>
                <c:pt idx="546">
                  <c:v>42542</c:v>
                </c:pt>
                <c:pt idx="547">
                  <c:v>42543</c:v>
                </c:pt>
                <c:pt idx="548">
                  <c:v>42544</c:v>
                </c:pt>
                <c:pt idx="549">
                  <c:v>42545</c:v>
                </c:pt>
                <c:pt idx="550">
                  <c:v>42546</c:v>
                </c:pt>
                <c:pt idx="551">
                  <c:v>42547</c:v>
                </c:pt>
                <c:pt idx="552">
                  <c:v>42548</c:v>
                </c:pt>
                <c:pt idx="553">
                  <c:v>42549</c:v>
                </c:pt>
                <c:pt idx="554">
                  <c:v>42550</c:v>
                </c:pt>
                <c:pt idx="555">
                  <c:v>42551</c:v>
                </c:pt>
                <c:pt idx="556">
                  <c:v>42552</c:v>
                </c:pt>
                <c:pt idx="557">
                  <c:v>42553</c:v>
                </c:pt>
                <c:pt idx="558">
                  <c:v>42554</c:v>
                </c:pt>
                <c:pt idx="559">
                  <c:v>42555</c:v>
                </c:pt>
                <c:pt idx="560">
                  <c:v>42556</c:v>
                </c:pt>
                <c:pt idx="561">
                  <c:v>42557</c:v>
                </c:pt>
                <c:pt idx="562">
                  <c:v>42558</c:v>
                </c:pt>
                <c:pt idx="563">
                  <c:v>42559</c:v>
                </c:pt>
                <c:pt idx="564">
                  <c:v>42560</c:v>
                </c:pt>
                <c:pt idx="565">
                  <c:v>42561</c:v>
                </c:pt>
                <c:pt idx="566">
                  <c:v>42562</c:v>
                </c:pt>
                <c:pt idx="567">
                  <c:v>42563</c:v>
                </c:pt>
                <c:pt idx="568">
                  <c:v>42564</c:v>
                </c:pt>
                <c:pt idx="569">
                  <c:v>42565</c:v>
                </c:pt>
                <c:pt idx="570">
                  <c:v>42566</c:v>
                </c:pt>
                <c:pt idx="571">
                  <c:v>42567</c:v>
                </c:pt>
                <c:pt idx="572">
                  <c:v>42568</c:v>
                </c:pt>
                <c:pt idx="573">
                  <c:v>42569</c:v>
                </c:pt>
                <c:pt idx="574">
                  <c:v>42570</c:v>
                </c:pt>
                <c:pt idx="575">
                  <c:v>42571</c:v>
                </c:pt>
                <c:pt idx="576">
                  <c:v>42572</c:v>
                </c:pt>
                <c:pt idx="577">
                  <c:v>42573</c:v>
                </c:pt>
                <c:pt idx="578">
                  <c:v>42574</c:v>
                </c:pt>
                <c:pt idx="579">
                  <c:v>42575</c:v>
                </c:pt>
                <c:pt idx="580">
                  <c:v>42576</c:v>
                </c:pt>
                <c:pt idx="581">
                  <c:v>42577</c:v>
                </c:pt>
                <c:pt idx="582">
                  <c:v>42578</c:v>
                </c:pt>
                <c:pt idx="583">
                  <c:v>42579</c:v>
                </c:pt>
                <c:pt idx="584">
                  <c:v>42580</c:v>
                </c:pt>
                <c:pt idx="585">
                  <c:v>42581</c:v>
                </c:pt>
                <c:pt idx="586">
                  <c:v>42582</c:v>
                </c:pt>
                <c:pt idx="587">
                  <c:v>42583</c:v>
                </c:pt>
                <c:pt idx="588">
                  <c:v>42584</c:v>
                </c:pt>
                <c:pt idx="589">
                  <c:v>42585</c:v>
                </c:pt>
                <c:pt idx="590">
                  <c:v>42586</c:v>
                </c:pt>
                <c:pt idx="591">
                  <c:v>42587</c:v>
                </c:pt>
                <c:pt idx="592">
                  <c:v>42588</c:v>
                </c:pt>
                <c:pt idx="593">
                  <c:v>42589</c:v>
                </c:pt>
                <c:pt idx="594">
                  <c:v>42590</c:v>
                </c:pt>
                <c:pt idx="595">
                  <c:v>42591</c:v>
                </c:pt>
                <c:pt idx="596">
                  <c:v>42592</c:v>
                </c:pt>
                <c:pt idx="597">
                  <c:v>42593</c:v>
                </c:pt>
                <c:pt idx="598">
                  <c:v>42594</c:v>
                </c:pt>
                <c:pt idx="599">
                  <c:v>42595</c:v>
                </c:pt>
                <c:pt idx="600">
                  <c:v>42596</c:v>
                </c:pt>
                <c:pt idx="601">
                  <c:v>42597</c:v>
                </c:pt>
                <c:pt idx="602">
                  <c:v>42598</c:v>
                </c:pt>
                <c:pt idx="603">
                  <c:v>42599</c:v>
                </c:pt>
                <c:pt idx="604">
                  <c:v>42600</c:v>
                </c:pt>
                <c:pt idx="605">
                  <c:v>42601</c:v>
                </c:pt>
                <c:pt idx="606">
                  <c:v>42602</c:v>
                </c:pt>
                <c:pt idx="607">
                  <c:v>42603</c:v>
                </c:pt>
                <c:pt idx="608">
                  <c:v>42604</c:v>
                </c:pt>
                <c:pt idx="609">
                  <c:v>42605</c:v>
                </c:pt>
                <c:pt idx="610">
                  <c:v>42606</c:v>
                </c:pt>
                <c:pt idx="611">
                  <c:v>42607</c:v>
                </c:pt>
                <c:pt idx="612">
                  <c:v>42608</c:v>
                </c:pt>
                <c:pt idx="613">
                  <c:v>42609</c:v>
                </c:pt>
                <c:pt idx="614">
                  <c:v>42610</c:v>
                </c:pt>
                <c:pt idx="615">
                  <c:v>42611</c:v>
                </c:pt>
                <c:pt idx="616">
                  <c:v>42612</c:v>
                </c:pt>
                <c:pt idx="617">
                  <c:v>42613</c:v>
                </c:pt>
                <c:pt idx="618">
                  <c:v>42614</c:v>
                </c:pt>
                <c:pt idx="619">
                  <c:v>42615</c:v>
                </c:pt>
                <c:pt idx="620">
                  <c:v>42616</c:v>
                </c:pt>
                <c:pt idx="621">
                  <c:v>42617</c:v>
                </c:pt>
                <c:pt idx="622">
                  <c:v>42618</c:v>
                </c:pt>
                <c:pt idx="623">
                  <c:v>42619</c:v>
                </c:pt>
                <c:pt idx="624">
                  <c:v>42620</c:v>
                </c:pt>
                <c:pt idx="625">
                  <c:v>42621</c:v>
                </c:pt>
                <c:pt idx="626">
                  <c:v>42622</c:v>
                </c:pt>
                <c:pt idx="627">
                  <c:v>42623</c:v>
                </c:pt>
                <c:pt idx="628">
                  <c:v>42624</c:v>
                </c:pt>
                <c:pt idx="629">
                  <c:v>42625</c:v>
                </c:pt>
                <c:pt idx="630">
                  <c:v>42626</c:v>
                </c:pt>
                <c:pt idx="631">
                  <c:v>42627</c:v>
                </c:pt>
                <c:pt idx="632">
                  <c:v>42628</c:v>
                </c:pt>
                <c:pt idx="633">
                  <c:v>42629</c:v>
                </c:pt>
                <c:pt idx="634">
                  <c:v>42630</c:v>
                </c:pt>
                <c:pt idx="635">
                  <c:v>42631</c:v>
                </c:pt>
                <c:pt idx="636">
                  <c:v>42632</c:v>
                </c:pt>
                <c:pt idx="637">
                  <c:v>42633</c:v>
                </c:pt>
                <c:pt idx="638">
                  <c:v>42634</c:v>
                </c:pt>
                <c:pt idx="639">
                  <c:v>42635</c:v>
                </c:pt>
                <c:pt idx="640">
                  <c:v>42636</c:v>
                </c:pt>
                <c:pt idx="641">
                  <c:v>42637</c:v>
                </c:pt>
                <c:pt idx="642">
                  <c:v>42638</c:v>
                </c:pt>
                <c:pt idx="643">
                  <c:v>42639</c:v>
                </c:pt>
                <c:pt idx="644">
                  <c:v>42640</c:v>
                </c:pt>
                <c:pt idx="645">
                  <c:v>42641</c:v>
                </c:pt>
                <c:pt idx="646">
                  <c:v>42642</c:v>
                </c:pt>
                <c:pt idx="647">
                  <c:v>42643</c:v>
                </c:pt>
                <c:pt idx="648">
                  <c:v>42644</c:v>
                </c:pt>
                <c:pt idx="649">
                  <c:v>42645</c:v>
                </c:pt>
                <c:pt idx="650">
                  <c:v>42646</c:v>
                </c:pt>
                <c:pt idx="651">
                  <c:v>42647</c:v>
                </c:pt>
                <c:pt idx="652">
                  <c:v>42648</c:v>
                </c:pt>
                <c:pt idx="653">
                  <c:v>42649</c:v>
                </c:pt>
                <c:pt idx="654">
                  <c:v>42650</c:v>
                </c:pt>
                <c:pt idx="655">
                  <c:v>42651</c:v>
                </c:pt>
                <c:pt idx="656">
                  <c:v>42652</c:v>
                </c:pt>
                <c:pt idx="657">
                  <c:v>42653</c:v>
                </c:pt>
                <c:pt idx="658">
                  <c:v>42654</c:v>
                </c:pt>
                <c:pt idx="659">
                  <c:v>42655</c:v>
                </c:pt>
                <c:pt idx="660">
                  <c:v>42656</c:v>
                </c:pt>
                <c:pt idx="661">
                  <c:v>42657</c:v>
                </c:pt>
                <c:pt idx="662">
                  <c:v>42658</c:v>
                </c:pt>
                <c:pt idx="663">
                  <c:v>42659</c:v>
                </c:pt>
                <c:pt idx="664">
                  <c:v>42660</c:v>
                </c:pt>
                <c:pt idx="665">
                  <c:v>42661</c:v>
                </c:pt>
                <c:pt idx="666">
                  <c:v>42662</c:v>
                </c:pt>
                <c:pt idx="667">
                  <c:v>42663</c:v>
                </c:pt>
                <c:pt idx="668">
                  <c:v>42664</c:v>
                </c:pt>
                <c:pt idx="669">
                  <c:v>42665</c:v>
                </c:pt>
                <c:pt idx="670">
                  <c:v>42666</c:v>
                </c:pt>
                <c:pt idx="671">
                  <c:v>42667</c:v>
                </c:pt>
                <c:pt idx="672">
                  <c:v>42668</c:v>
                </c:pt>
                <c:pt idx="673">
                  <c:v>42669</c:v>
                </c:pt>
                <c:pt idx="674">
                  <c:v>42670</c:v>
                </c:pt>
                <c:pt idx="675">
                  <c:v>42671</c:v>
                </c:pt>
                <c:pt idx="676">
                  <c:v>42672</c:v>
                </c:pt>
                <c:pt idx="677">
                  <c:v>42673</c:v>
                </c:pt>
                <c:pt idx="678">
                  <c:v>42674</c:v>
                </c:pt>
                <c:pt idx="679">
                  <c:v>42675</c:v>
                </c:pt>
                <c:pt idx="680">
                  <c:v>42676</c:v>
                </c:pt>
                <c:pt idx="681">
                  <c:v>42677</c:v>
                </c:pt>
                <c:pt idx="682">
                  <c:v>42678</c:v>
                </c:pt>
                <c:pt idx="683">
                  <c:v>42679</c:v>
                </c:pt>
                <c:pt idx="684">
                  <c:v>42680</c:v>
                </c:pt>
                <c:pt idx="685">
                  <c:v>42681</c:v>
                </c:pt>
                <c:pt idx="686">
                  <c:v>42682</c:v>
                </c:pt>
                <c:pt idx="687">
                  <c:v>42683</c:v>
                </c:pt>
                <c:pt idx="688">
                  <c:v>42684</c:v>
                </c:pt>
                <c:pt idx="689">
                  <c:v>42685</c:v>
                </c:pt>
                <c:pt idx="690">
                  <c:v>42686</c:v>
                </c:pt>
                <c:pt idx="691">
                  <c:v>42687</c:v>
                </c:pt>
                <c:pt idx="692">
                  <c:v>42688</c:v>
                </c:pt>
                <c:pt idx="693">
                  <c:v>42689</c:v>
                </c:pt>
                <c:pt idx="694">
                  <c:v>42690</c:v>
                </c:pt>
                <c:pt idx="695">
                  <c:v>42691</c:v>
                </c:pt>
                <c:pt idx="696">
                  <c:v>42692</c:v>
                </c:pt>
                <c:pt idx="697">
                  <c:v>42693</c:v>
                </c:pt>
                <c:pt idx="698">
                  <c:v>42694</c:v>
                </c:pt>
                <c:pt idx="699">
                  <c:v>42695</c:v>
                </c:pt>
                <c:pt idx="700">
                  <c:v>42696</c:v>
                </c:pt>
                <c:pt idx="701">
                  <c:v>42697</c:v>
                </c:pt>
                <c:pt idx="702">
                  <c:v>42698</c:v>
                </c:pt>
                <c:pt idx="703">
                  <c:v>42699</c:v>
                </c:pt>
                <c:pt idx="704">
                  <c:v>42700</c:v>
                </c:pt>
                <c:pt idx="705">
                  <c:v>42701</c:v>
                </c:pt>
                <c:pt idx="706">
                  <c:v>42702</c:v>
                </c:pt>
                <c:pt idx="707">
                  <c:v>42703</c:v>
                </c:pt>
                <c:pt idx="708">
                  <c:v>42704</c:v>
                </c:pt>
                <c:pt idx="709">
                  <c:v>42705</c:v>
                </c:pt>
                <c:pt idx="710">
                  <c:v>42706</c:v>
                </c:pt>
                <c:pt idx="711">
                  <c:v>42707</c:v>
                </c:pt>
                <c:pt idx="712">
                  <c:v>42708</c:v>
                </c:pt>
                <c:pt idx="713">
                  <c:v>42709</c:v>
                </c:pt>
                <c:pt idx="714">
                  <c:v>42710</c:v>
                </c:pt>
                <c:pt idx="715">
                  <c:v>42711</c:v>
                </c:pt>
                <c:pt idx="716">
                  <c:v>42712</c:v>
                </c:pt>
                <c:pt idx="717">
                  <c:v>42713</c:v>
                </c:pt>
                <c:pt idx="718">
                  <c:v>42714</c:v>
                </c:pt>
                <c:pt idx="719">
                  <c:v>42715</c:v>
                </c:pt>
                <c:pt idx="720">
                  <c:v>42716</c:v>
                </c:pt>
                <c:pt idx="721">
                  <c:v>42717</c:v>
                </c:pt>
                <c:pt idx="722">
                  <c:v>42718</c:v>
                </c:pt>
                <c:pt idx="723">
                  <c:v>42719</c:v>
                </c:pt>
                <c:pt idx="724">
                  <c:v>42720</c:v>
                </c:pt>
                <c:pt idx="725">
                  <c:v>42721</c:v>
                </c:pt>
                <c:pt idx="726">
                  <c:v>42722</c:v>
                </c:pt>
                <c:pt idx="727">
                  <c:v>42723</c:v>
                </c:pt>
                <c:pt idx="728">
                  <c:v>42724</c:v>
                </c:pt>
                <c:pt idx="729">
                  <c:v>42725</c:v>
                </c:pt>
                <c:pt idx="730">
                  <c:v>42726</c:v>
                </c:pt>
                <c:pt idx="731">
                  <c:v>42727</c:v>
                </c:pt>
                <c:pt idx="732">
                  <c:v>42728</c:v>
                </c:pt>
                <c:pt idx="733">
                  <c:v>42729</c:v>
                </c:pt>
                <c:pt idx="734">
                  <c:v>42730</c:v>
                </c:pt>
                <c:pt idx="735">
                  <c:v>42731</c:v>
                </c:pt>
                <c:pt idx="736">
                  <c:v>42732</c:v>
                </c:pt>
                <c:pt idx="737">
                  <c:v>42733</c:v>
                </c:pt>
                <c:pt idx="738">
                  <c:v>42734</c:v>
                </c:pt>
                <c:pt idx="739">
                  <c:v>42735</c:v>
                </c:pt>
                <c:pt idx="740">
                  <c:v>42736</c:v>
                </c:pt>
                <c:pt idx="741">
                  <c:v>42737</c:v>
                </c:pt>
                <c:pt idx="742">
                  <c:v>42738</c:v>
                </c:pt>
                <c:pt idx="743">
                  <c:v>42739</c:v>
                </c:pt>
                <c:pt idx="744">
                  <c:v>42740</c:v>
                </c:pt>
                <c:pt idx="745">
                  <c:v>42741</c:v>
                </c:pt>
                <c:pt idx="746">
                  <c:v>42742</c:v>
                </c:pt>
                <c:pt idx="747">
                  <c:v>42743</c:v>
                </c:pt>
                <c:pt idx="748">
                  <c:v>42744</c:v>
                </c:pt>
                <c:pt idx="749">
                  <c:v>42745</c:v>
                </c:pt>
                <c:pt idx="750">
                  <c:v>42746</c:v>
                </c:pt>
                <c:pt idx="751">
                  <c:v>42747</c:v>
                </c:pt>
                <c:pt idx="752">
                  <c:v>42748</c:v>
                </c:pt>
                <c:pt idx="753">
                  <c:v>42749</c:v>
                </c:pt>
                <c:pt idx="754">
                  <c:v>42750</c:v>
                </c:pt>
                <c:pt idx="755">
                  <c:v>42751</c:v>
                </c:pt>
                <c:pt idx="756">
                  <c:v>42752</c:v>
                </c:pt>
                <c:pt idx="757">
                  <c:v>42753</c:v>
                </c:pt>
                <c:pt idx="758">
                  <c:v>42754</c:v>
                </c:pt>
                <c:pt idx="759">
                  <c:v>42755</c:v>
                </c:pt>
                <c:pt idx="760">
                  <c:v>42756</c:v>
                </c:pt>
                <c:pt idx="761">
                  <c:v>42757</c:v>
                </c:pt>
                <c:pt idx="762">
                  <c:v>42758</c:v>
                </c:pt>
                <c:pt idx="763">
                  <c:v>42759</c:v>
                </c:pt>
                <c:pt idx="764">
                  <c:v>42760</c:v>
                </c:pt>
                <c:pt idx="765">
                  <c:v>42761</c:v>
                </c:pt>
                <c:pt idx="766">
                  <c:v>42762</c:v>
                </c:pt>
                <c:pt idx="767">
                  <c:v>42763</c:v>
                </c:pt>
                <c:pt idx="768">
                  <c:v>42764</c:v>
                </c:pt>
                <c:pt idx="769">
                  <c:v>42765</c:v>
                </c:pt>
                <c:pt idx="770">
                  <c:v>42766</c:v>
                </c:pt>
                <c:pt idx="771">
                  <c:v>42767</c:v>
                </c:pt>
                <c:pt idx="772">
                  <c:v>42768</c:v>
                </c:pt>
                <c:pt idx="773">
                  <c:v>42769</c:v>
                </c:pt>
                <c:pt idx="774">
                  <c:v>42770</c:v>
                </c:pt>
                <c:pt idx="775">
                  <c:v>42771</c:v>
                </c:pt>
                <c:pt idx="776">
                  <c:v>42772</c:v>
                </c:pt>
                <c:pt idx="777">
                  <c:v>42773</c:v>
                </c:pt>
                <c:pt idx="778">
                  <c:v>42774</c:v>
                </c:pt>
                <c:pt idx="779">
                  <c:v>42775</c:v>
                </c:pt>
                <c:pt idx="780">
                  <c:v>42776</c:v>
                </c:pt>
                <c:pt idx="781">
                  <c:v>42777</c:v>
                </c:pt>
                <c:pt idx="782">
                  <c:v>42778</c:v>
                </c:pt>
                <c:pt idx="783">
                  <c:v>42779</c:v>
                </c:pt>
                <c:pt idx="784">
                  <c:v>42780</c:v>
                </c:pt>
                <c:pt idx="785">
                  <c:v>42781</c:v>
                </c:pt>
                <c:pt idx="786">
                  <c:v>42782</c:v>
                </c:pt>
                <c:pt idx="787">
                  <c:v>42783</c:v>
                </c:pt>
                <c:pt idx="788">
                  <c:v>42784</c:v>
                </c:pt>
                <c:pt idx="789">
                  <c:v>42785</c:v>
                </c:pt>
                <c:pt idx="790">
                  <c:v>42786</c:v>
                </c:pt>
                <c:pt idx="791">
                  <c:v>42787</c:v>
                </c:pt>
                <c:pt idx="792">
                  <c:v>42788</c:v>
                </c:pt>
                <c:pt idx="793">
                  <c:v>42789</c:v>
                </c:pt>
                <c:pt idx="794">
                  <c:v>42790</c:v>
                </c:pt>
                <c:pt idx="795">
                  <c:v>42791</c:v>
                </c:pt>
                <c:pt idx="796">
                  <c:v>42792</c:v>
                </c:pt>
                <c:pt idx="797">
                  <c:v>42793</c:v>
                </c:pt>
                <c:pt idx="798">
                  <c:v>42794</c:v>
                </c:pt>
                <c:pt idx="799">
                  <c:v>42795</c:v>
                </c:pt>
                <c:pt idx="800">
                  <c:v>42796</c:v>
                </c:pt>
                <c:pt idx="801">
                  <c:v>42797</c:v>
                </c:pt>
                <c:pt idx="802">
                  <c:v>42798</c:v>
                </c:pt>
                <c:pt idx="803">
                  <c:v>42799</c:v>
                </c:pt>
                <c:pt idx="804">
                  <c:v>42800</c:v>
                </c:pt>
                <c:pt idx="805">
                  <c:v>42801</c:v>
                </c:pt>
                <c:pt idx="806">
                  <c:v>42802</c:v>
                </c:pt>
                <c:pt idx="807">
                  <c:v>42803</c:v>
                </c:pt>
                <c:pt idx="808">
                  <c:v>42804</c:v>
                </c:pt>
                <c:pt idx="809">
                  <c:v>42805</c:v>
                </c:pt>
                <c:pt idx="810">
                  <c:v>42806</c:v>
                </c:pt>
                <c:pt idx="811">
                  <c:v>42807</c:v>
                </c:pt>
                <c:pt idx="812">
                  <c:v>42808</c:v>
                </c:pt>
                <c:pt idx="813">
                  <c:v>42809</c:v>
                </c:pt>
                <c:pt idx="814">
                  <c:v>42810</c:v>
                </c:pt>
                <c:pt idx="815">
                  <c:v>42811</c:v>
                </c:pt>
                <c:pt idx="816">
                  <c:v>42812</c:v>
                </c:pt>
                <c:pt idx="817">
                  <c:v>42813</c:v>
                </c:pt>
                <c:pt idx="818">
                  <c:v>42814</c:v>
                </c:pt>
                <c:pt idx="819">
                  <c:v>42815</c:v>
                </c:pt>
                <c:pt idx="820">
                  <c:v>42816</c:v>
                </c:pt>
                <c:pt idx="821">
                  <c:v>42817</c:v>
                </c:pt>
                <c:pt idx="822">
                  <c:v>42818</c:v>
                </c:pt>
                <c:pt idx="823">
                  <c:v>42819</c:v>
                </c:pt>
                <c:pt idx="824">
                  <c:v>42820</c:v>
                </c:pt>
                <c:pt idx="825">
                  <c:v>42821</c:v>
                </c:pt>
                <c:pt idx="826">
                  <c:v>42822</c:v>
                </c:pt>
                <c:pt idx="827">
                  <c:v>42823</c:v>
                </c:pt>
                <c:pt idx="828">
                  <c:v>42824</c:v>
                </c:pt>
                <c:pt idx="829">
                  <c:v>42825</c:v>
                </c:pt>
                <c:pt idx="830">
                  <c:v>42826</c:v>
                </c:pt>
                <c:pt idx="831">
                  <c:v>42827</c:v>
                </c:pt>
                <c:pt idx="832">
                  <c:v>42828</c:v>
                </c:pt>
                <c:pt idx="833">
                  <c:v>42829</c:v>
                </c:pt>
                <c:pt idx="834">
                  <c:v>42830</c:v>
                </c:pt>
                <c:pt idx="835">
                  <c:v>42831</c:v>
                </c:pt>
                <c:pt idx="836">
                  <c:v>42832</c:v>
                </c:pt>
                <c:pt idx="837">
                  <c:v>42833</c:v>
                </c:pt>
                <c:pt idx="838">
                  <c:v>42834</c:v>
                </c:pt>
                <c:pt idx="839">
                  <c:v>42835</c:v>
                </c:pt>
                <c:pt idx="840">
                  <c:v>42836</c:v>
                </c:pt>
                <c:pt idx="841">
                  <c:v>42837</c:v>
                </c:pt>
                <c:pt idx="842">
                  <c:v>42838</c:v>
                </c:pt>
                <c:pt idx="843">
                  <c:v>42839</c:v>
                </c:pt>
                <c:pt idx="844">
                  <c:v>42840</c:v>
                </c:pt>
                <c:pt idx="845">
                  <c:v>42841</c:v>
                </c:pt>
                <c:pt idx="846">
                  <c:v>42842</c:v>
                </c:pt>
                <c:pt idx="847">
                  <c:v>42843</c:v>
                </c:pt>
                <c:pt idx="848">
                  <c:v>42844</c:v>
                </c:pt>
                <c:pt idx="849">
                  <c:v>42845</c:v>
                </c:pt>
                <c:pt idx="850">
                  <c:v>42846</c:v>
                </c:pt>
                <c:pt idx="851">
                  <c:v>42847</c:v>
                </c:pt>
                <c:pt idx="852">
                  <c:v>42848</c:v>
                </c:pt>
                <c:pt idx="853">
                  <c:v>42849</c:v>
                </c:pt>
                <c:pt idx="854">
                  <c:v>42850</c:v>
                </c:pt>
                <c:pt idx="855">
                  <c:v>42851</c:v>
                </c:pt>
                <c:pt idx="856">
                  <c:v>42852</c:v>
                </c:pt>
                <c:pt idx="857">
                  <c:v>42853</c:v>
                </c:pt>
                <c:pt idx="858">
                  <c:v>42854</c:v>
                </c:pt>
                <c:pt idx="859">
                  <c:v>42855</c:v>
                </c:pt>
                <c:pt idx="860">
                  <c:v>42856</c:v>
                </c:pt>
                <c:pt idx="861">
                  <c:v>42857</c:v>
                </c:pt>
                <c:pt idx="862">
                  <c:v>42858</c:v>
                </c:pt>
                <c:pt idx="863">
                  <c:v>42859</c:v>
                </c:pt>
                <c:pt idx="864">
                  <c:v>42860</c:v>
                </c:pt>
                <c:pt idx="865">
                  <c:v>42861</c:v>
                </c:pt>
                <c:pt idx="866">
                  <c:v>42862</c:v>
                </c:pt>
                <c:pt idx="867">
                  <c:v>42863</c:v>
                </c:pt>
                <c:pt idx="868">
                  <c:v>42864</c:v>
                </c:pt>
                <c:pt idx="869">
                  <c:v>42865</c:v>
                </c:pt>
                <c:pt idx="870">
                  <c:v>42866</c:v>
                </c:pt>
                <c:pt idx="871">
                  <c:v>42867</c:v>
                </c:pt>
                <c:pt idx="872">
                  <c:v>42868</c:v>
                </c:pt>
                <c:pt idx="873">
                  <c:v>42869</c:v>
                </c:pt>
                <c:pt idx="874">
                  <c:v>42870</c:v>
                </c:pt>
                <c:pt idx="875">
                  <c:v>42871</c:v>
                </c:pt>
                <c:pt idx="876">
                  <c:v>42872</c:v>
                </c:pt>
                <c:pt idx="877">
                  <c:v>42873</c:v>
                </c:pt>
                <c:pt idx="878">
                  <c:v>42874</c:v>
                </c:pt>
                <c:pt idx="879">
                  <c:v>42875</c:v>
                </c:pt>
                <c:pt idx="880">
                  <c:v>42876</c:v>
                </c:pt>
                <c:pt idx="881">
                  <c:v>42877</c:v>
                </c:pt>
                <c:pt idx="882">
                  <c:v>42878</c:v>
                </c:pt>
                <c:pt idx="883">
                  <c:v>42879</c:v>
                </c:pt>
                <c:pt idx="884">
                  <c:v>42880</c:v>
                </c:pt>
                <c:pt idx="885">
                  <c:v>42881</c:v>
                </c:pt>
                <c:pt idx="886">
                  <c:v>42882</c:v>
                </c:pt>
                <c:pt idx="887">
                  <c:v>42883</c:v>
                </c:pt>
                <c:pt idx="888">
                  <c:v>42884</c:v>
                </c:pt>
                <c:pt idx="889">
                  <c:v>42885</c:v>
                </c:pt>
                <c:pt idx="890">
                  <c:v>42886</c:v>
                </c:pt>
                <c:pt idx="891">
                  <c:v>42887</c:v>
                </c:pt>
                <c:pt idx="892">
                  <c:v>42888</c:v>
                </c:pt>
                <c:pt idx="893">
                  <c:v>42889</c:v>
                </c:pt>
                <c:pt idx="894">
                  <c:v>42890</c:v>
                </c:pt>
                <c:pt idx="895">
                  <c:v>42891</c:v>
                </c:pt>
                <c:pt idx="896">
                  <c:v>42892</c:v>
                </c:pt>
                <c:pt idx="897">
                  <c:v>42893</c:v>
                </c:pt>
                <c:pt idx="898">
                  <c:v>42894</c:v>
                </c:pt>
                <c:pt idx="899">
                  <c:v>42895</c:v>
                </c:pt>
                <c:pt idx="900">
                  <c:v>42896</c:v>
                </c:pt>
                <c:pt idx="901">
                  <c:v>42897</c:v>
                </c:pt>
                <c:pt idx="902">
                  <c:v>42898</c:v>
                </c:pt>
                <c:pt idx="903">
                  <c:v>42899</c:v>
                </c:pt>
                <c:pt idx="904">
                  <c:v>42900</c:v>
                </c:pt>
                <c:pt idx="905">
                  <c:v>42901</c:v>
                </c:pt>
                <c:pt idx="906">
                  <c:v>42902</c:v>
                </c:pt>
                <c:pt idx="907">
                  <c:v>42903</c:v>
                </c:pt>
                <c:pt idx="908">
                  <c:v>42904</c:v>
                </c:pt>
                <c:pt idx="909">
                  <c:v>42905</c:v>
                </c:pt>
                <c:pt idx="910">
                  <c:v>42906</c:v>
                </c:pt>
                <c:pt idx="911">
                  <c:v>42907</c:v>
                </c:pt>
                <c:pt idx="912">
                  <c:v>42908</c:v>
                </c:pt>
                <c:pt idx="913">
                  <c:v>42909</c:v>
                </c:pt>
                <c:pt idx="914">
                  <c:v>42910</c:v>
                </c:pt>
                <c:pt idx="915">
                  <c:v>42911</c:v>
                </c:pt>
                <c:pt idx="916">
                  <c:v>42912</c:v>
                </c:pt>
                <c:pt idx="917">
                  <c:v>42913</c:v>
                </c:pt>
                <c:pt idx="918">
                  <c:v>42914</c:v>
                </c:pt>
                <c:pt idx="919">
                  <c:v>42915</c:v>
                </c:pt>
                <c:pt idx="920">
                  <c:v>42916</c:v>
                </c:pt>
                <c:pt idx="921">
                  <c:v>42917</c:v>
                </c:pt>
                <c:pt idx="922">
                  <c:v>42918</c:v>
                </c:pt>
                <c:pt idx="923">
                  <c:v>42919</c:v>
                </c:pt>
                <c:pt idx="924">
                  <c:v>42920</c:v>
                </c:pt>
                <c:pt idx="925">
                  <c:v>42921</c:v>
                </c:pt>
                <c:pt idx="926">
                  <c:v>42922</c:v>
                </c:pt>
                <c:pt idx="927">
                  <c:v>42923</c:v>
                </c:pt>
                <c:pt idx="928">
                  <c:v>42924</c:v>
                </c:pt>
                <c:pt idx="929">
                  <c:v>42925</c:v>
                </c:pt>
                <c:pt idx="930">
                  <c:v>42926</c:v>
                </c:pt>
                <c:pt idx="931">
                  <c:v>42927</c:v>
                </c:pt>
                <c:pt idx="932">
                  <c:v>42928</c:v>
                </c:pt>
                <c:pt idx="933">
                  <c:v>42929</c:v>
                </c:pt>
                <c:pt idx="934">
                  <c:v>42930</c:v>
                </c:pt>
                <c:pt idx="935">
                  <c:v>42931</c:v>
                </c:pt>
                <c:pt idx="936">
                  <c:v>42932</c:v>
                </c:pt>
                <c:pt idx="937">
                  <c:v>42933</c:v>
                </c:pt>
                <c:pt idx="938">
                  <c:v>42934</c:v>
                </c:pt>
                <c:pt idx="939">
                  <c:v>42935</c:v>
                </c:pt>
                <c:pt idx="940">
                  <c:v>42936</c:v>
                </c:pt>
                <c:pt idx="941">
                  <c:v>42937</c:v>
                </c:pt>
                <c:pt idx="942">
                  <c:v>42938</c:v>
                </c:pt>
                <c:pt idx="943">
                  <c:v>42939</c:v>
                </c:pt>
                <c:pt idx="944">
                  <c:v>42940</c:v>
                </c:pt>
                <c:pt idx="945">
                  <c:v>42941</c:v>
                </c:pt>
                <c:pt idx="946">
                  <c:v>42942</c:v>
                </c:pt>
                <c:pt idx="947">
                  <c:v>42943</c:v>
                </c:pt>
                <c:pt idx="948">
                  <c:v>42944</c:v>
                </c:pt>
                <c:pt idx="949">
                  <c:v>42945</c:v>
                </c:pt>
                <c:pt idx="950">
                  <c:v>42946</c:v>
                </c:pt>
                <c:pt idx="951">
                  <c:v>42947</c:v>
                </c:pt>
                <c:pt idx="952">
                  <c:v>42948</c:v>
                </c:pt>
                <c:pt idx="953">
                  <c:v>42949</c:v>
                </c:pt>
                <c:pt idx="954">
                  <c:v>42950</c:v>
                </c:pt>
                <c:pt idx="955">
                  <c:v>42951</c:v>
                </c:pt>
                <c:pt idx="956">
                  <c:v>42952</c:v>
                </c:pt>
                <c:pt idx="957">
                  <c:v>42953</c:v>
                </c:pt>
                <c:pt idx="958">
                  <c:v>42954</c:v>
                </c:pt>
                <c:pt idx="959">
                  <c:v>42955</c:v>
                </c:pt>
                <c:pt idx="960">
                  <c:v>42956</c:v>
                </c:pt>
                <c:pt idx="961">
                  <c:v>42957</c:v>
                </c:pt>
                <c:pt idx="962">
                  <c:v>42958</c:v>
                </c:pt>
                <c:pt idx="963">
                  <c:v>42959</c:v>
                </c:pt>
                <c:pt idx="964">
                  <c:v>42960</c:v>
                </c:pt>
                <c:pt idx="965">
                  <c:v>42961</c:v>
                </c:pt>
                <c:pt idx="966">
                  <c:v>42962</c:v>
                </c:pt>
                <c:pt idx="967">
                  <c:v>42963</c:v>
                </c:pt>
                <c:pt idx="968">
                  <c:v>42964</c:v>
                </c:pt>
                <c:pt idx="969">
                  <c:v>42965</c:v>
                </c:pt>
                <c:pt idx="970">
                  <c:v>42966</c:v>
                </c:pt>
                <c:pt idx="971">
                  <c:v>42967</c:v>
                </c:pt>
                <c:pt idx="972">
                  <c:v>42968</c:v>
                </c:pt>
                <c:pt idx="973">
                  <c:v>42969</c:v>
                </c:pt>
                <c:pt idx="974">
                  <c:v>42970</c:v>
                </c:pt>
                <c:pt idx="975">
                  <c:v>42971</c:v>
                </c:pt>
                <c:pt idx="976">
                  <c:v>42972</c:v>
                </c:pt>
                <c:pt idx="977">
                  <c:v>42973</c:v>
                </c:pt>
                <c:pt idx="978">
                  <c:v>42974</c:v>
                </c:pt>
                <c:pt idx="979">
                  <c:v>42975</c:v>
                </c:pt>
                <c:pt idx="980">
                  <c:v>42976</c:v>
                </c:pt>
                <c:pt idx="981">
                  <c:v>42977</c:v>
                </c:pt>
                <c:pt idx="982">
                  <c:v>42978</c:v>
                </c:pt>
                <c:pt idx="983">
                  <c:v>42979</c:v>
                </c:pt>
                <c:pt idx="984">
                  <c:v>42980</c:v>
                </c:pt>
                <c:pt idx="985">
                  <c:v>42981</c:v>
                </c:pt>
                <c:pt idx="986">
                  <c:v>42982</c:v>
                </c:pt>
                <c:pt idx="987">
                  <c:v>42983</c:v>
                </c:pt>
                <c:pt idx="988">
                  <c:v>42984</c:v>
                </c:pt>
                <c:pt idx="989">
                  <c:v>42985</c:v>
                </c:pt>
                <c:pt idx="990">
                  <c:v>42986</c:v>
                </c:pt>
                <c:pt idx="991">
                  <c:v>42987</c:v>
                </c:pt>
                <c:pt idx="992">
                  <c:v>42988</c:v>
                </c:pt>
                <c:pt idx="993">
                  <c:v>42989</c:v>
                </c:pt>
                <c:pt idx="994">
                  <c:v>42990</c:v>
                </c:pt>
                <c:pt idx="995">
                  <c:v>42991</c:v>
                </c:pt>
                <c:pt idx="996">
                  <c:v>42992</c:v>
                </c:pt>
                <c:pt idx="997">
                  <c:v>42993</c:v>
                </c:pt>
                <c:pt idx="998">
                  <c:v>42994</c:v>
                </c:pt>
                <c:pt idx="999">
                  <c:v>42995</c:v>
                </c:pt>
                <c:pt idx="1000">
                  <c:v>42996</c:v>
                </c:pt>
                <c:pt idx="1001">
                  <c:v>42997</c:v>
                </c:pt>
                <c:pt idx="1002">
                  <c:v>42998</c:v>
                </c:pt>
                <c:pt idx="1003">
                  <c:v>42999</c:v>
                </c:pt>
                <c:pt idx="1004">
                  <c:v>43000</c:v>
                </c:pt>
                <c:pt idx="1005">
                  <c:v>43001</c:v>
                </c:pt>
                <c:pt idx="1006">
                  <c:v>43002</c:v>
                </c:pt>
                <c:pt idx="1007">
                  <c:v>43003</c:v>
                </c:pt>
                <c:pt idx="1008">
                  <c:v>43004</c:v>
                </c:pt>
                <c:pt idx="1009">
                  <c:v>43005</c:v>
                </c:pt>
                <c:pt idx="1010">
                  <c:v>43006</c:v>
                </c:pt>
                <c:pt idx="1011">
                  <c:v>43007</c:v>
                </c:pt>
                <c:pt idx="1012">
                  <c:v>43008</c:v>
                </c:pt>
                <c:pt idx="1013">
                  <c:v>43009</c:v>
                </c:pt>
                <c:pt idx="1014">
                  <c:v>43010</c:v>
                </c:pt>
                <c:pt idx="1015">
                  <c:v>43011</c:v>
                </c:pt>
                <c:pt idx="1016">
                  <c:v>43012</c:v>
                </c:pt>
                <c:pt idx="1017">
                  <c:v>43013</c:v>
                </c:pt>
                <c:pt idx="1018">
                  <c:v>43014</c:v>
                </c:pt>
                <c:pt idx="1019">
                  <c:v>43015</c:v>
                </c:pt>
                <c:pt idx="1020">
                  <c:v>43016</c:v>
                </c:pt>
                <c:pt idx="1021">
                  <c:v>43017</c:v>
                </c:pt>
                <c:pt idx="1022">
                  <c:v>43018</c:v>
                </c:pt>
                <c:pt idx="1023">
                  <c:v>43019</c:v>
                </c:pt>
                <c:pt idx="1024">
                  <c:v>43020</c:v>
                </c:pt>
                <c:pt idx="1025">
                  <c:v>43021</c:v>
                </c:pt>
                <c:pt idx="1026">
                  <c:v>43022</c:v>
                </c:pt>
                <c:pt idx="1027">
                  <c:v>43023</c:v>
                </c:pt>
                <c:pt idx="1028">
                  <c:v>43024</c:v>
                </c:pt>
                <c:pt idx="1029">
                  <c:v>43025</c:v>
                </c:pt>
                <c:pt idx="1030">
                  <c:v>43026</c:v>
                </c:pt>
                <c:pt idx="1031">
                  <c:v>43027</c:v>
                </c:pt>
                <c:pt idx="1032">
                  <c:v>43028</c:v>
                </c:pt>
                <c:pt idx="1033">
                  <c:v>43029</c:v>
                </c:pt>
                <c:pt idx="1034">
                  <c:v>43030</c:v>
                </c:pt>
                <c:pt idx="1035">
                  <c:v>43031</c:v>
                </c:pt>
                <c:pt idx="1036">
                  <c:v>43032</c:v>
                </c:pt>
                <c:pt idx="1037">
                  <c:v>43033</c:v>
                </c:pt>
                <c:pt idx="1038">
                  <c:v>43034</c:v>
                </c:pt>
                <c:pt idx="1039">
                  <c:v>43035</c:v>
                </c:pt>
                <c:pt idx="1040">
                  <c:v>43036</c:v>
                </c:pt>
                <c:pt idx="1041">
                  <c:v>43037</c:v>
                </c:pt>
                <c:pt idx="1042">
                  <c:v>43038</c:v>
                </c:pt>
                <c:pt idx="1043">
                  <c:v>43039</c:v>
                </c:pt>
                <c:pt idx="1044">
                  <c:v>43040</c:v>
                </c:pt>
                <c:pt idx="1045">
                  <c:v>43041</c:v>
                </c:pt>
                <c:pt idx="1046">
                  <c:v>43042</c:v>
                </c:pt>
                <c:pt idx="1047">
                  <c:v>43043</c:v>
                </c:pt>
                <c:pt idx="1048">
                  <c:v>43044</c:v>
                </c:pt>
                <c:pt idx="1049">
                  <c:v>43045</c:v>
                </c:pt>
                <c:pt idx="1050">
                  <c:v>43046</c:v>
                </c:pt>
                <c:pt idx="1051">
                  <c:v>43047</c:v>
                </c:pt>
                <c:pt idx="1052">
                  <c:v>43048</c:v>
                </c:pt>
                <c:pt idx="1053">
                  <c:v>43049</c:v>
                </c:pt>
                <c:pt idx="1054">
                  <c:v>43050</c:v>
                </c:pt>
                <c:pt idx="1055">
                  <c:v>43051</c:v>
                </c:pt>
                <c:pt idx="1056">
                  <c:v>43052</c:v>
                </c:pt>
                <c:pt idx="1057">
                  <c:v>43053</c:v>
                </c:pt>
                <c:pt idx="1058">
                  <c:v>43054</c:v>
                </c:pt>
                <c:pt idx="1059">
                  <c:v>43055</c:v>
                </c:pt>
                <c:pt idx="1060">
                  <c:v>43056</c:v>
                </c:pt>
                <c:pt idx="1061">
                  <c:v>43057</c:v>
                </c:pt>
                <c:pt idx="1062">
                  <c:v>43058</c:v>
                </c:pt>
                <c:pt idx="1063">
                  <c:v>43059</c:v>
                </c:pt>
                <c:pt idx="1064">
                  <c:v>43060</c:v>
                </c:pt>
                <c:pt idx="1065">
                  <c:v>43061</c:v>
                </c:pt>
                <c:pt idx="1066">
                  <c:v>43062</c:v>
                </c:pt>
                <c:pt idx="1067">
                  <c:v>43063</c:v>
                </c:pt>
                <c:pt idx="1068">
                  <c:v>43064</c:v>
                </c:pt>
                <c:pt idx="1069">
                  <c:v>43065</c:v>
                </c:pt>
                <c:pt idx="1070">
                  <c:v>43066</c:v>
                </c:pt>
                <c:pt idx="1071">
                  <c:v>43067</c:v>
                </c:pt>
                <c:pt idx="1072">
                  <c:v>43068</c:v>
                </c:pt>
                <c:pt idx="1073">
                  <c:v>43069</c:v>
                </c:pt>
                <c:pt idx="1074">
                  <c:v>43070</c:v>
                </c:pt>
                <c:pt idx="1075">
                  <c:v>43071</c:v>
                </c:pt>
                <c:pt idx="1076">
                  <c:v>43072</c:v>
                </c:pt>
                <c:pt idx="1077">
                  <c:v>43073</c:v>
                </c:pt>
                <c:pt idx="1078">
                  <c:v>43074</c:v>
                </c:pt>
                <c:pt idx="1079">
                  <c:v>43075</c:v>
                </c:pt>
                <c:pt idx="1080">
                  <c:v>43076</c:v>
                </c:pt>
                <c:pt idx="1081">
                  <c:v>43077</c:v>
                </c:pt>
                <c:pt idx="1082">
                  <c:v>43078</c:v>
                </c:pt>
                <c:pt idx="1083">
                  <c:v>43079</c:v>
                </c:pt>
                <c:pt idx="1084">
                  <c:v>43080</c:v>
                </c:pt>
                <c:pt idx="1085">
                  <c:v>43081</c:v>
                </c:pt>
                <c:pt idx="1086">
                  <c:v>43082</c:v>
                </c:pt>
                <c:pt idx="1087">
                  <c:v>43083</c:v>
                </c:pt>
                <c:pt idx="1088">
                  <c:v>43084</c:v>
                </c:pt>
                <c:pt idx="1089">
                  <c:v>43085</c:v>
                </c:pt>
                <c:pt idx="1090">
                  <c:v>43086</c:v>
                </c:pt>
                <c:pt idx="1091">
                  <c:v>43087</c:v>
                </c:pt>
                <c:pt idx="1092">
                  <c:v>43088</c:v>
                </c:pt>
                <c:pt idx="1093">
                  <c:v>43089</c:v>
                </c:pt>
                <c:pt idx="1094">
                  <c:v>43090</c:v>
                </c:pt>
                <c:pt idx="1095">
                  <c:v>43091</c:v>
                </c:pt>
                <c:pt idx="1096">
                  <c:v>43092</c:v>
                </c:pt>
                <c:pt idx="1097">
                  <c:v>43093</c:v>
                </c:pt>
                <c:pt idx="1098">
                  <c:v>43094</c:v>
                </c:pt>
                <c:pt idx="1099">
                  <c:v>43095</c:v>
                </c:pt>
                <c:pt idx="1100">
                  <c:v>43096</c:v>
                </c:pt>
                <c:pt idx="1101">
                  <c:v>43097</c:v>
                </c:pt>
                <c:pt idx="1102">
                  <c:v>43098</c:v>
                </c:pt>
                <c:pt idx="1103">
                  <c:v>43099</c:v>
                </c:pt>
                <c:pt idx="1104">
                  <c:v>43100</c:v>
                </c:pt>
                <c:pt idx="1105">
                  <c:v>43101</c:v>
                </c:pt>
                <c:pt idx="1106">
                  <c:v>43102</c:v>
                </c:pt>
                <c:pt idx="1107">
                  <c:v>43103</c:v>
                </c:pt>
                <c:pt idx="1108">
                  <c:v>43104</c:v>
                </c:pt>
                <c:pt idx="1109">
                  <c:v>43105</c:v>
                </c:pt>
                <c:pt idx="1110">
                  <c:v>43106</c:v>
                </c:pt>
                <c:pt idx="1111">
                  <c:v>43107</c:v>
                </c:pt>
                <c:pt idx="1112">
                  <c:v>43108</c:v>
                </c:pt>
                <c:pt idx="1113">
                  <c:v>43109</c:v>
                </c:pt>
                <c:pt idx="1114">
                  <c:v>43110</c:v>
                </c:pt>
                <c:pt idx="1115">
                  <c:v>43111</c:v>
                </c:pt>
                <c:pt idx="1116">
                  <c:v>43112</c:v>
                </c:pt>
                <c:pt idx="1117">
                  <c:v>43113</c:v>
                </c:pt>
                <c:pt idx="1118">
                  <c:v>43114</c:v>
                </c:pt>
                <c:pt idx="1119">
                  <c:v>43115</c:v>
                </c:pt>
                <c:pt idx="1120">
                  <c:v>43116</c:v>
                </c:pt>
                <c:pt idx="1121">
                  <c:v>43117</c:v>
                </c:pt>
                <c:pt idx="1122">
                  <c:v>43118</c:v>
                </c:pt>
                <c:pt idx="1123">
                  <c:v>43119</c:v>
                </c:pt>
                <c:pt idx="1124">
                  <c:v>43120</c:v>
                </c:pt>
                <c:pt idx="1125">
                  <c:v>43121</c:v>
                </c:pt>
                <c:pt idx="1126">
                  <c:v>43122</c:v>
                </c:pt>
                <c:pt idx="1127">
                  <c:v>43123</c:v>
                </c:pt>
                <c:pt idx="1128">
                  <c:v>43124</c:v>
                </c:pt>
                <c:pt idx="1129">
                  <c:v>43125</c:v>
                </c:pt>
                <c:pt idx="1130">
                  <c:v>43126</c:v>
                </c:pt>
                <c:pt idx="1131">
                  <c:v>43127</c:v>
                </c:pt>
                <c:pt idx="1132">
                  <c:v>43128</c:v>
                </c:pt>
                <c:pt idx="1133">
                  <c:v>43129</c:v>
                </c:pt>
                <c:pt idx="1134">
                  <c:v>43130</c:v>
                </c:pt>
                <c:pt idx="1135">
                  <c:v>43131</c:v>
                </c:pt>
                <c:pt idx="1136">
                  <c:v>43132</c:v>
                </c:pt>
                <c:pt idx="1137">
                  <c:v>43133</c:v>
                </c:pt>
                <c:pt idx="1138">
                  <c:v>43134</c:v>
                </c:pt>
                <c:pt idx="1139">
                  <c:v>43135</c:v>
                </c:pt>
                <c:pt idx="1140">
                  <c:v>43136</c:v>
                </c:pt>
                <c:pt idx="1141">
                  <c:v>43137</c:v>
                </c:pt>
                <c:pt idx="1142">
                  <c:v>43138</c:v>
                </c:pt>
                <c:pt idx="1143">
                  <c:v>43139</c:v>
                </c:pt>
                <c:pt idx="1144">
                  <c:v>43140</c:v>
                </c:pt>
                <c:pt idx="1145">
                  <c:v>43141</c:v>
                </c:pt>
                <c:pt idx="1146">
                  <c:v>43142</c:v>
                </c:pt>
                <c:pt idx="1147">
                  <c:v>43143</c:v>
                </c:pt>
                <c:pt idx="1148">
                  <c:v>43144</c:v>
                </c:pt>
                <c:pt idx="1149">
                  <c:v>43145</c:v>
                </c:pt>
                <c:pt idx="1150">
                  <c:v>43146</c:v>
                </c:pt>
                <c:pt idx="1151">
                  <c:v>43147</c:v>
                </c:pt>
                <c:pt idx="1152">
                  <c:v>43148</c:v>
                </c:pt>
                <c:pt idx="1153">
                  <c:v>43149</c:v>
                </c:pt>
                <c:pt idx="1154">
                  <c:v>43150</c:v>
                </c:pt>
                <c:pt idx="1155">
                  <c:v>43151</c:v>
                </c:pt>
                <c:pt idx="1156">
                  <c:v>43152</c:v>
                </c:pt>
                <c:pt idx="1157">
                  <c:v>43153</c:v>
                </c:pt>
                <c:pt idx="1158">
                  <c:v>43154</c:v>
                </c:pt>
                <c:pt idx="1159">
                  <c:v>43155</c:v>
                </c:pt>
                <c:pt idx="1160">
                  <c:v>43156</c:v>
                </c:pt>
                <c:pt idx="1161">
                  <c:v>43157</c:v>
                </c:pt>
                <c:pt idx="1162">
                  <c:v>43158</c:v>
                </c:pt>
                <c:pt idx="1163">
                  <c:v>43159</c:v>
                </c:pt>
                <c:pt idx="1164">
                  <c:v>43160</c:v>
                </c:pt>
                <c:pt idx="1165">
                  <c:v>43161</c:v>
                </c:pt>
                <c:pt idx="1166">
                  <c:v>43162</c:v>
                </c:pt>
                <c:pt idx="1167">
                  <c:v>43163</c:v>
                </c:pt>
                <c:pt idx="1168">
                  <c:v>43164</c:v>
                </c:pt>
                <c:pt idx="1169">
                  <c:v>43165</c:v>
                </c:pt>
                <c:pt idx="1170">
                  <c:v>43166</c:v>
                </c:pt>
                <c:pt idx="1171">
                  <c:v>43167</c:v>
                </c:pt>
                <c:pt idx="1172">
                  <c:v>43168</c:v>
                </c:pt>
                <c:pt idx="1173">
                  <c:v>43169</c:v>
                </c:pt>
                <c:pt idx="1174">
                  <c:v>43170</c:v>
                </c:pt>
                <c:pt idx="1175">
                  <c:v>43171</c:v>
                </c:pt>
                <c:pt idx="1176">
                  <c:v>43172</c:v>
                </c:pt>
                <c:pt idx="1177">
                  <c:v>43173</c:v>
                </c:pt>
                <c:pt idx="1178">
                  <c:v>43174</c:v>
                </c:pt>
                <c:pt idx="1179">
                  <c:v>43175</c:v>
                </c:pt>
                <c:pt idx="1180">
                  <c:v>43176</c:v>
                </c:pt>
                <c:pt idx="1181">
                  <c:v>43177</c:v>
                </c:pt>
                <c:pt idx="1182">
                  <c:v>43178</c:v>
                </c:pt>
                <c:pt idx="1183">
                  <c:v>43179</c:v>
                </c:pt>
                <c:pt idx="1184">
                  <c:v>43180</c:v>
                </c:pt>
                <c:pt idx="1185">
                  <c:v>43181</c:v>
                </c:pt>
                <c:pt idx="1186">
                  <c:v>43182</c:v>
                </c:pt>
                <c:pt idx="1187">
                  <c:v>43183</c:v>
                </c:pt>
                <c:pt idx="1188">
                  <c:v>43184</c:v>
                </c:pt>
                <c:pt idx="1189">
                  <c:v>43185</c:v>
                </c:pt>
                <c:pt idx="1190">
                  <c:v>43186</c:v>
                </c:pt>
                <c:pt idx="1191">
                  <c:v>43187</c:v>
                </c:pt>
                <c:pt idx="1192">
                  <c:v>43188</c:v>
                </c:pt>
                <c:pt idx="1193">
                  <c:v>43189</c:v>
                </c:pt>
                <c:pt idx="1194">
                  <c:v>43190</c:v>
                </c:pt>
                <c:pt idx="1195">
                  <c:v>43191</c:v>
                </c:pt>
                <c:pt idx="1196">
                  <c:v>43192</c:v>
                </c:pt>
                <c:pt idx="1197">
                  <c:v>43193</c:v>
                </c:pt>
                <c:pt idx="1198">
                  <c:v>43194</c:v>
                </c:pt>
                <c:pt idx="1199">
                  <c:v>43195</c:v>
                </c:pt>
                <c:pt idx="1200">
                  <c:v>43196</c:v>
                </c:pt>
                <c:pt idx="1201">
                  <c:v>43197</c:v>
                </c:pt>
                <c:pt idx="1202">
                  <c:v>43198</c:v>
                </c:pt>
                <c:pt idx="1203">
                  <c:v>43199</c:v>
                </c:pt>
                <c:pt idx="1204">
                  <c:v>43200</c:v>
                </c:pt>
                <c:pt idx="1205">
                  <c:v>43201</c:v>
                </c:pt>
                <c:pt idx="1206">
                  <c:v>43202</c:v>
                </c:pt>
                <c:pt idx="1207">
                  <c:v>43203</c:v>
                </c:pt>
                <c:pt idx="1208">
                  <c:v>43204</c:v>
                </c:pt>
                <c:pt idx="1209">
                  <c:v>43205</c:v>
                </c:pt>
                <c:pt idx="1210">
                  <c:v>43206</c:v>
                </c:pt>
                <c:pt idx="1211">
                  <c:v>43207</c:v>
                </c:pt>
                <c:pt idx="1212">
                  <c:v>43208</c:v>
                </c:pt>
                <c:pt idx="1213">
                  <c:v>43209</c:v>
                </c:pt>
                <c:pt idx="1214">
                  <c:v>43210</c:v>
                </c:pt>
                <c:pt idx="1215">
                  <c:v>43211</c:v>
                </c:pt>
                <c:pt idx="1216">
                  <c:v>43212</c:v>
                </c:pt>
                <c:pt idx="1217">
                  <c:v>43213</c:v>
                </c:pt>
                <c:pt idx="1218">
                  <c:v>43214</c:v>
                </c:pt>
                <c:pt idx="1219">
                  <c:v>43215</c:v>
                </c:pt>
                <c:pt idx="1220">
                  <c:v>43216</c:v>
                </c:pt>
                <c:pt idx="1221">
                  <c:v>43217</c:v>
                </c:pt>
                <c:pt idx="1222">
                  <c:v>43218</c:v>
                </c:pt>
                <c:pt idx="1223">
                  <c:v>43219</c:v>
                </c:pt>
                <c:pt idx="1224">
                  <c:v>43220</c:v>
                </c:pt>
                <c:pt idx="1225">
                  <c:v>43221</c:v>
                </c:pt>
                <c:pt idx="1226">
                  <c:v>43222</c:v>
                </c:pt>
                <c:pt idx="1227">
                  <c:v>43223</c:v>
                </c:pt>
                <c:pt idx="1228">
                  <c:v>43224</c:v>
                </c:pt>
                <c:pt idx="1229">
                  <c:v>43225</c:v>
                </c:pt>
                <c:pt idx="1230">
                  <c:v>43226</c:v>
                </c:pt>
                <c:pt idx="1231">
                  <c:v>43227</c:v>
                </c:pt>
                <c:pt idx="1232">
                  <c:v>43228</c:v>
                </c:pt>
                <c:pt idx="1233">
                  <c:v>43229</c:v>
                </c:pt>
                <c:pt idx="1234">
                  <c:v>43230</c:v>
                </c:pt>
                <c:pt idx="1235">
                  <c:v>43231</c:v>
                </c:pt>
                <c:pt idx="1236">
                  <c:v>43232</c:v>
                </c:pt>
                <c:pt idx="1237">
                  <c:v>43233</c:v>
                </c:pt>
                <c:pt idx="1238">
                  <c:v>43234</c:v>
                </c:pt>
                <c:pt idx="1239">
                  <c:v>43235</c:v>
                </c:pt>
                <c:pt idx="1240">
                  <c:v>43236</c:v>
                </c:pt>
                <c:pt idx="1241">
                  <c:v>43237</c:v>
                </c:pt>
                <c:pt idx="1242">
                  <c:v>43238</c:v>
                </c:pt>
                <c:pt idx="1243">
                  <c:v>43239</c:v>
                </c:pt>
                <c:pt idx="1244">
                  <c:v>43240</c:v>
                </c:pt>
                <c:pt idx="1245">
                  <c:v>43241</c:v>
                </c:pt>
                <c:pt idx="1246">
                  <c:v>43242</c:v>
                </c:pt>
                <c:pt idx="1247">
                  <c:v>43243</c:v>
                </c:pt>
                <c:pt idx="1248">
                  <c:v>43244</c:v>
                </c:pt>
                <c:pt idx="1249">
                  <c:v>43245</c:v>
                </c:pt>
                <c:pt idx="1250">
                  <c:v>43246</c:v>
                </c:pt>
                <c:pt idx="1251">
                  <c:v>43247</c:v>
                </c:pt>
                <c:pt idx="1252">
                  <c:v>43248</c:v>
                </c:pt>
                <c:pt idx="1253">
                  <c:v>43249</c:v>
                </c:pt>
                <c:pt idx="1254">
                  <c:v>43250</c:v>
                </c:pt>
                <c:pt idx="1255">
                  <c:v>43251</c:v>
                </c:pt>
                <c:pt idx="1256">
                  <c:v>43252</c:v>
                </c:pt>
                <c:pt idx="1257">
                  <c:v>43253</c:v>
                </c:pt>
                <c:pt idx="1258">
                  <c:v>43254</c:v>
                </c:pt>
                <c:pt idx="1259">
                  <c:v>43255</c:v>
                </c:pt>
                <c:pt idx="1260">
                  <c:v>43256</c:v>
                </c:pt>
                <c:pt idx="1261">
                  <c:v>43257</c:v>
                </c:pt>
                <c:pt idx="1262">
                  <c:v>43258</c:v>
                </c:pt>
                <c:pt idx="1263">
                  <c:v>43259</c:v>
                </c:pt>
                <c:pt idx="1264">
                  <c:v>43260</c:v>
                </c:pt>
                <c:pt idx="1265">
                  <c:v>43261</c:v>
                </c:pt>
                <c:pt idx="1266">
                  <c:v>43262</c:v>
                </c:pt>
                <c:pt idx="1267">
                  <c:v>43263</c:v>
                </c:pt>
                <c:pt idx="1268">
                  <c:v>43264</c:v>
                </c:pt>
                <c:pt idx="1269">
                  <c:v>43265</c:v>
                </c:pt>
                <c:pt idx="1270">
                  <c:v>43266</c:v>
                </c:pt>
                <c:pt idx="1271">
                  <c:v>43267</c:v>
                </c:pt>
                <c:pt idx="1272">
                  <c:v>43268</c:v>
                </c:pt>
                <c:pt idx="1273">
                  <c:v>43269</c:v>
                </c:pt>
                <c:pt idx="1274">
                  <c:v>43270</c:v>
                </c:pt>
                <c:pt idx="1275">
                  <c:v>43271</c:v>
                </c:pt>
                <c:pt idx="1276">
                  <c:v>43272</c:v>
                </c:pt>
                <c:pt idx="1277">
                  <c:v>43273</c:v>
                </c:pt>
                <c:pt idx="1278">
                  <c:v>43274</c:v>
                </c:pt>
                <c:pt idx="1279">
                  <c:v>43275</c:v>
                </c:pt>
                <c:pt idx="1280">
                  <c:v>43276</c:v>
                </c:pt>
                <c:pt idx="1281">
                  <c:v>43277</c:v>
                </c:pt>
                <c:pt idx="1282">
                  <c:v>43278</c:v>
                </c:pt>
                <c:pt idx="1283">
                  <c:v>43279</c:v>
                </c:pt>
                <c:pt idx="1284">
                  <c:v>43280</c:v>
                </c:pt>
                <c:pt idx="1285">
                  <c:v>43281</c:v>
                </c:pt>
                <c:pt idx="1286">
                  <c:v>43282</c:v>
                </c:pt>
                <c:pt idx="1287">
                  <c:v>43283</c:v>
                </c:pt>
                <c:pt idx="1288">
                  <c:v>43284</c:v>
                </c:pt>
                <c:pt idx="1289">
                  <c:v>43285</c:v>
                </c:pt>
                <c:pt idx="1290">
                  <c:v>43286</c:v>
                </c:pt>
                <c:pt idx="1291">
                  <c:v>43287</c:v>
                </c:pt>
                <c:pt idx="1292">
                  <c:v>43288</c:v>
                </c:pt>
                <c:pt idx="1293">
                  <c:v>43289</c:v>
                </c:pt>
                <c:pt idx="1294">
                  <c:v>43290</c:v>
                </c:pt>
                <c:pt idx="1295">
                  <c:v>43291</c:v>
                </c:pt>
                <c:pt idx="1296">
                  <c:v>43292</c:v>
                </c:pt>
                <c:pt idx="1297">
                  <c:v>43293</c:v>
                </c:pt>
                <c:pt idx="1298">
                  <c:v>43294</c:v>
                </c:pt>
                <c:pt idx="1299">
                  <c:v>43295</c:v>
                </c:pt>
                <c:pt idx="1300">
                  <c:v>43296</c:v>
                </c:pt>
                <c:pt idx="1301">
                  <c:v>43297</c:v>
                </c:pt>
                <c:pt idx="1302">
                  <c:v>43298</c:v>
                </c:pt>
                <c:pt idx="1303">
                  <c:v>43299</c:v>
                </c:pt>
                <c:pt idx="1304">
                  <c:v>43300</c:v>
                </c:pt>
                <c:pt idx="1305">
                  <c:v>43301</c:v>
                </c:pt>
                <c:pt idx="1306">
                  <c:v>43302</c:v>
                </c:pt>
                <c:pt idx="1307">
                  <c:v>43303</c:v>
                </c:pt>
                <c:pt idx="1308">
                  <c:v>43304</c:v>
                </c:pt>
                <c:pt idx="1309">
                  <c:v>43305</c:v>
                </c:pt>
                <c:pt idx="1310">
                  <c:v>43306</c:v>
                </c:pt>
                <c:pt idx="1311">
                  <c:v>43307</c:v>
                </c:pt>
                <c:pt idx="1312">
                  <c:v>43308</c:v>
                </c:pt>
                <c:pt idx="1313">
                  <c:v>43309</c:v>
                </c:pt>
                <c:pt idx="1314">
                  <c:v>43310</c:v>
                </c:pt>
                <c:pt idx="1315">
                  <c:v>43311</c:v>
                </c:pt>
                <c:pt idx="1316">
                  <c:v>43312</c:v>
                </c:pt>
                <c:pt idx="1317">
                  <c:v>43313</c:v>
                </c:pt>
                <c:pt idx="1318">
                  <c:v>43314</c:v>
                </c:pt>
                <c:pt idx="1319">
                  <c:v>43315</c:v>
                </c:pt>
                <c:pt idx="1320">
                  <c:v>43316</c:v>
                </c:pt>
                <c:pt idx="1321">
                  <c:v>43317</c:v>
                </c:pt>
                <c:pt idx="1322">
                  <c:v>43318</c:v>
                </c:pt>
                <c:pt idx="1323">
                  <c:v>43319</c:v>
                </c:pt>
                <c:pt idx="1324">
                  <c:v>43320</c:v>
                </c:pt>
                <c:pt idx="1325">
                  <c:v>43321</c:v>
                </c:pt>
                <c:pt idx="1326">
                  <c:v>43322</c:v>
                </c:pt>
                <c:pt idx="1327">
                  <c:v>43323</c:v>
                </c:pt>
                <c:pt idx="1328">
                  <c:v>43324</c:v>
                </c:pt>
                <c:pt idx="1329">
                  <c:v>43325</c:v>
                </c:pt>
                <c:pt idx="1330">
                  <c:v>43326</c:v>
                </c:pt>
                <c:pt idx="1331">
                  <c:v>43327</c:v>
                </c:pt>
                <c:pt idx="1332">
                  <c:v>43328</c:v>
                </c:pt>
                <c:pt idx="1333">
                  <c:v>43329</c:v>
                </c:pt>
                <c:pt idx="1334">
                  <c:v>43330</c:v>
                </c:pt>
                <c:pt idx="1335">
                  <c:v>43331</c:v>
                </c:pt>
                <c:pt idx="1336">
                  <c:v>43332</c:v>
                </c:pt>
                <c:pt idx="1337">
                  <c:v>43333</c:v>
                </c:pt>
                <c:pt idx="1338">
                  <c:v>43334</c:v>
                </c:pt>
                <c:pt idx="1339">
                  <c:v>43335</c:v>
                </c:pt>
                <c:pt idx="1340">
                  <c:v>43336</c:v>
                </c:pt>
                <c:pt idx="1341">
                  <c:v>43337</c:v>
                </c:pt>
                <c:pt idx="1342">
                  <c:v>43338</c:v>
                </c:pt>
                <c:pt idx="1343">
                  <c:v>43339</c:v>
                </c:pt>
                <c:pt idx="1344">
                  <c:v>43340</c:v>
                </c:pt>
                <c:pt idx="1345">
                  <c:v>43341</c:v>
                </c:pt>
                <c:pt idx="1346">
                  <c:v>43342</c:v>
                </c:pt>
                <c:pt idx="1347">
                  <c:v>43343</c:v>
                </c:pt>
                <c:pt idx="1348">
                  <c:v>43344</c:v>
                </c:pt>
                <c:pt idx="1349">
                  <c:v>43345</c:v>
                </c:pt>
                <c:pt idx="1350">
                  <c:v>43346</c:v>
                </c:pt>
                <c:pt idx="1351">
                  <c:v>43347</c:v>
                </c:pt>
                <c:pt idx="1352">
                  <c:v>43348</c:v>
                </c:pt>
                <c:pt idx="1353">
                  <c:v>43349</c:v>
                </c:pt>
                <c:pt idx="1354">
                  <c:v>43350</c:v>
                </c:pt>
                <c:pt idx="1355">
                  <c:v>43351</c:v>
                </c:pt>
                <c:pt idx="1356">
                  <c:v>43352</c:v>
                </c:pt>
                <c:pt idx="1357">
                  <c:v>43353</c:v>
                </c:pt>
                <c:pt idx="1358">
                  <c:v>43354</c:v>
                </c:pt>
                <c:pt idx="1359">
                  <c:v>43355</c:v>
                </c:pt>
                <c:pt idx="1360">
                  <c:v>43356</c:v>
                </c:pt>
                <c:pt idx="1361">
                  <c:v>43357</c:v>
                </c:pt>
                <c:pt idx="1362">
                  <c:v>43358</c:v>
                </c:pt>
                <c:pt idx="1363">
                  <c:v>43359</c:v>
                </c:pt>
                <c:pt idx="1364">
                  <c:v>43360</c:v>
                </c:pt>
                <c:pt idx="1365">
                  <c:v>43361</c:v>
                </c:pt>
                <c:pt idx="1366">
                  <c:v>43362</c:v>
                </c:pt>
                <c:pt idx="1367">
                  <c:v>43363</c:v>
                </c:pt>
                <c:pt idx="1368">
                  <c:v>43364</c:v>
                </c:pt>
                <c:pt idx="1369">
                  <c:v>43365</c:v>
                </c:pt>
                <c:pt idx="1370">
                  <c:v>43366</c:v>
                </c:pt>
                <c:pt idx="1371">
                  <c:v>43367</c:v>
                </c:pt>
                <c:pt idx="1372">
                  <c:v>43368</c:v>
                </c:pt>
                <c:pt idx="1373">
                  <c:v>43369</c:v>
                </c:pt>
                <c:pt idx="1374">
                  <c:v>43370</c:v>
                </c:pt>
                <c:pt idx="1375">
                  <c:v>43371</c:v>
                </c:pt>
                <c:pt idx="1376">
                  <c:v>43372</c:v>
                </c:pt>
                <c:pt idx="1377">
                  <c:v>43373</c:v>
                </c:pt>
                <c:pt idx="1378">
                  <c:v>43374</c:v>
                </c:pt>
                <c:pt idx="1379">
                  <c:v>43375</c:v>
                </c:pt>
                <c:pt idx="1380">
                  <c:v>43376</c:v>
                </c:pt>
                <c:pt idx="1381">
                  <c:v>43377</c:v>
                </c:pt>
                <c:pt idx="1382">
                  <c:v>43378</c:v>
                </c:pt>
                <c:pt idx="1383">
                  <c:v>43379</c:v>
                </c:pt>
                <c:pt idx="1384">
                  <c:v>43380</c:v>
                </c:pt>
                <c:pt idx="1385">
                  <c:v>43381</c:v>
                </c:pt>
                <c:pt idx="1386">
                  <c:v>43382</c:v>
                </c:pt>
                <c:pt idx="1387">
                  <c:v>43383</c:v>
                </c:pt>
                <c:pt idx="1388">
                  <c:v>43384</c:v>
                </c:pt>
                <c:pt idx="1389">
                  <c:v>43385</c:v>
                </c:pt>
                <c:pt idx="1390">
                  <c:v>43386</c:v>
                </c:pt>
                <c:pt idx="1391">
                  <c:v>43387</c:v>
                </c:pt>
                <c:pt idx="1392">
                  <c:v>43388</c:v>
                </c:pt>
                <c:pt idx="1393">
                  <c:v>43389</c:v>
                </c:pt>
                <c:pt idx="1394">
                  <c:v>43390</c:v>
                </c:pt>
                <c:pt idx="1395">
                  <c:v>43391</c:v>
                </c:pt>
                <c:pt idx="1396">
                  <c:v>43392</c:v>
                </c:pt>
                <c:pt idx="1397">
                  <c:v>43393</c:v>
                </c:pt>
                <c:pt idx="1398">
                  <c:v>43394</c:v>
                </c:pt>
                <c:pt idx="1399">
                  <c:v>43395</c:v>
                </c:pt>
                <c:pt idx="1400">
                  <c:v>43396</c:v>
                </c:pt>
                <c:pt idx="1401">
                  <c:v>43397</c:v>
                </c:pt>
                <c:pt idx="1402">
                  <c:v>43398</c:v>
                </c:pt>
                <c:pt idx="1403">
                  <c:v>43399</c:v>
                </c:pt>
                <c:pt idx="1404">
                  <c:v>43400</c:v>
                </c:pt>
                <c:pt idx="1405">
                  <c:v>43401</c:v>
                </c:pt>
                <c:pt idx="1406">
                  <c:v>43402</c:v>
                </c:pt>
                <c:pt idx="1407">
                  <c:v>43403</c:v>
                </c:pt>
                <c:pt idx="1408">
                  <c:v>43404</c:v>
                </c:pt>
                <c:pt idx="1409">
                  <c:v>43405</c:v>
                </c:pt>
                <c:pt idx="1410">
                  <c:v>43406</c:v>
                </c:pt>
                <c:pt idx="1411">
                  <c:v>43407</c:v>
                </c:pt>
                <c:pt idx="1412">
                  <c:v>43408</c:v>
                </c:pt>
                <c:pt idx="1413">
                  <c:v>43409</c:v>
                </c:pt>
                <c:pt idx="1414">
                  <c:v>43410</c:v>
                </c:pt>
                <c:pt idx="1415">
                  <c:v>43411</c:v>
                </c:pt>
                <c:pt idx="1416">
                  <c:v>43412</c:v>
                </c:pt>
                <c:pt idx="1417">
                  <c:v>43413</c:v>
                </c:pt>
                <c:pt idx="1418">
                  <c:v>43414</c:v>
                </c:pt>
                <c:pt idx="1419">
                  <c:v>43415</c:v>
                </c:pt>
                <c:pt idx="1420">
                  <c:v>43416</c:v>
                </c:pt>
                <c:pt idx="1421">
                  <c:v>43417</c:v>
                </c:pt>
                <c:pt idx="1422">
                  <c:v>43418</c:v>
                </c:pt>
                <c:pt idx="1423">
                  <c:v>43419</c:v>
                </c:pt>
                <c:pt idx="1424">
                  <c:v>43420</c:v>
                </c:pt>
                <c:pt idx="1425">
                  <c:v>43421</c:v>
                </c:pt>
                <c:pt idx="1426">
                  <c:v>43422</c:v>
                </c:pt>
                <c:pt idx="1427">
                  <c:v>43423</c:v>
                </c:pt>
                <c:pt idx="1428">
                  <c:v>43424</c:v>
                </c:pt>
                <c:pt idx="1429">
                  <c:v>43425</c:v>
                </c:pt>
                <c:pt idx="1430">
                  <c:v>43426</c:v>
                </c:pt>
                <c:pt idx="1431">
                  <c:v>43427</c:v>
                </c:pt>
                <c:pt idx="1432">
                  <c:v>43428</c:v>
                </c:pt>
                <c:pt idx="1433">
                  <c:v>43429</c:v>
                </c:pt>
                <c:pt idx="1434">
                  <c:v>43430</c:v>
                </c:pt>
                <c:pt idx="1435">
                  <c:v>43431</c:v>
                </c:pt>
                <c:pt idx="1436">
                  <c:v>43432</c:v>
                </c:pt>
                <c:pt idx="1437">
                  <c:v>43433</c:v>
                </c:pt>
                <c:pt idx="1438">
                  <c:v>43434</c:v>
                </c:pt>
                <c:pt idx="1439">
                  <c:v>43435</c:v>
                </c:pt>
                <c:pt idx="1440">
                  <c:v>43436</c:v>
                </c:pt>
                <c:pt idx="1441">
                  <c:v>43437</c:v>
                </c:pt>
                <c:pt idx="1442">
                  <c:v>43438</c:v>
                </c:pt>
                <c:pt idx="1443">
                  <c:v>43439</c:v>
                </c:pt>
                <c:pt idx="1444">
                  <c:v>43440</c:v>
                </c:pt>
                <c:pt idx="1445">
                  <c:v>43441</c:v>
                </c:pt>
                <c:pt idx="1446">
                  <c:v>43442</c:v>
                </c:pt>
                <c:pt idx="1447">
                  <c:v>43443</c:v>
                </c:pt>
                <c:pt idx="1448">
                  <c:v>43444</c:v>
                </c:pt>
                <c:pt idx="1449">
                  <c:v>43445</c:v>
                </c:pt>
                <c:pt idx="1450">
                  <c:v>43446</c:v>
                </c:pt>
                <c:pt idx="1451">
                  <c:v>43447</c:v>
                </c:pt>
                <c:pt idx="1452">
                  <c:v>43448</c:v>
                </c:pt>
                <c:pt idx="1453">
                  <c:v>43449</c:v>
                </c:pt>
                <c:pt idx="1454">
                  <c:v>43450</c:v>
                </c:pt>
                <c:pt idx="1455">
                  <c:v>43451</c:v>
                </c:pt>
                <c:pt idx="1456">
                  <c:v>43452</c:v>
                </c:pt>
                <c:pt idx="1457">
                  <c:v>43453</c:v>
                </c:pt>
                <c:pt idx="1458">
                  <c:v>43454</c:v>
                </c:pt>
                <c:pt idx="1459">
                  <c:v>43455</c:v>
                </c:pt>
                <c:pt idx="1460">
                  <c:v>43456</c:v>
                </c:pt>
                <c:pt idx="1461">
                  <c:v>43457</c:v>
                </c:pt>
                <c:pt idx="1462">
                  <c:v>43458</c:v>
                </c:pt>
                <c:pt idx="1463">
                  <c:v>43459</c:v>
                </c:pt>
                <c:pt idx="1464">
                  <c:v>43460</c:v>
                </c:pt>
                <c:pt idx="1465">
                  <c:v>43461</c:v>
                </c:pt>
                <c:pt idx="1466">
                  <c:v>43462</c:v>
                </c:pt>
                <c:pt idx="1467">
                  <c:v>43463</c:v>
                </c:pt>
                <c:pt idx="1468">
                  <c:v>43464</c:v>
                </c:pt>
                <c:pt idx="1469">
                  <c:v>43465</c:v>
                </c:pt>
                <c:pt idx="1470">
                  <c:v>43466</c:v>
                </c:pt>
                <c:pt idx="1471">
                  <c:v>43467</c:v>
                </c:pt>
                <c:pt idx="1472">
                  <c:v>43468</c:v>
                </c:pt>
                <c:pt idx="1473">
                  <c:v>43469</c:v>
                </c:pt>
                <c:pt idx="1474">
                  <c:v>43470</c:v>
                </c:pt>
                <c:pt idx="1475">
                  <c:v>43471</c:v>
                </c:pt>
                <c:pt idx="1476">
                  <c:v>43472</c:v>
                </c:pt>
                <c:pt idx="1477">
                  <c:v>43473</c:v>
                </c:pt>
                <c:pt idx="1478">
                  <c:v>43474</c:v>
                </c:pt>
                <c:pt idx="1479">
                  <c:v>43475</c:v>
                </c:pt>
                <c:pt idx="1480">
                  <c:v>43476</c:v>
                </c:pt>
                <c:pt idx="1481">
                  <c:v>43477</c:v>
                </c:pt>
                <c:pt idx="1482">
                  <c:v>43478</c:v>
                </c:pt>
                <c:pt idx="1483">
                  <c:v>43479</c:v>
                </c:pt>
                <c:pt idx="1484">
                  <c:v>43480</c:v>
                </c:pt>
                <c:pt idx="1485">
                  <c:v>43481</c:v>
                </c:pt>
                <c:pt idx="1486">
                  <c:v>43482</c:v>
                </c:pt>
                <c:pt idx="1487">
                  <c:v>43483</c:v>
                </c:pt>
                <c:pt idx="1488">
                  <c:v>43484</c:v>
                </c:pt>
                <c:pt idx="1489">
                  <c:v>43485</c:v>
                </c:pt>
                <c:pt idx="1490">
                  <c:v>43486</c:v>
                </c:pt>
                <c:pt idx="1491">
                  <c:v>43487</c:v>
                </c:pt>
                <c:pt idx="1492">
                  <c:v>43488</c:v>
                </c:pt>
                <c:pt idx="1493">
                  <c:v>43489</c:v>
                </c:pt>
                <c:pt idx="1494">
                  <c:v>43490</c:v>
                </c:pt>
                <c:pt idx="1495">
                  <c:v>43491</c:v>
                </c:pt>
                <c:pt idx="1496">
                  <c:v>43492</c:v>
                </c:pt>
                <c:pt idx="1497">
                  <c:v>43493</c:v>
                </c:pt>
                <c:pt idx="1498">
                  <c:v>43494</c:v>
                </c:pt>
                <c:pt idx="1499">
                  <c:v>43495</c:v>
                </c:pt>
                <c:pt idx="1500">
                  <c:v>43496</c:v>
                </c:pt>
                <c:pt idx="1501">
                  <c:v>43497</c:v>
                </c:pt>
                <c:pt idx="1502">
                  <c:v>43498</c:v>
                </c:pt>
                <c:pt idx="1503">
                  <c:v>43499</c:v>
                </c:pt>
                <c:pt idx="1504">
                  <c:v>43500</c:v>
                </c:pt>
                <c:pt idx="1505">
                  <c:v>43501</c:v>
                </c:pt>
                <c:pt idx="1506">
                  <c:v>43502</c:v>
                </c:pt>
                <c:pt idx="1507">
                  <c:v>43503</c:v>
                </c:pt>
                <c:pt idx="1508">
                  <c:v>43504</c:v>
                </c:pt>
                <c:pt idx="1509">
                  <c:v>43505</c:v>
                </c:pt>
                <c:pt idx="1510">
                  <c:v>43506</c:v>
                </c:pt>
                <c:pt idx="1511">
                  <c:v>43507</c:v>
                </c:pt>
                <c:pt idx="1512">
                  <c:v>43508</c:v>
                </c:pt>
                <c:pt idx="1513">
                  <c:v>43509</c:v>
                </c:pt>
                <c:pt idx="1514">
                  <c:v>43510</c:v>
                </c:pt>
                <c:pt idx="1515">
                  <c:v>43511</c:v>
                </c:pt>
                <c:pt idx="1516">
                  <c:v>43512</c:v>
                </c:pt>
                <c:pt idx="1517">
                  <c:v>43513</c:v>
                </c:pt>
                <c:pt idx="1518">
                  <c:v>43514</c:v>
                </c:pt>
                <c:pt idx="1519">
                  <c:v>43515</c:v>
                </c:pt>
                <c:pt idx="1520">
                  <c:v>43516</c:v>
                </c:pt>
                <c:pt idx="1521">
                  <c:v>43517</c:v>
                </c:pt>
                <c:pt idx="1522">
                  <c:v>43518</c:v>
                </c:pt>
                <c:pt idx="1523">
                  <c:v>43519</c:v>
                </c:pt>
                <c:pt idx="1524">
                  <c:v>43520</c:v>
                </c:pt>
                <c:pt idx="1525">
                  <c:v>43521</c:v>
                </c:pt>
                <c:pt idx="1526">
                  <c:v>43522</c:v>
                </c:pt>
                <c:pt idx="1527">
                  <c:v>43523</c:v>
                </c:pt>
                <c:pt idx="1528">
                  <c:v>43524</c:v>
                </c:pt>
                <c:pt idx="1529">
                  <c:v>43525</c:v>
                </c:pt>
                <c:pt idx="1530">
                  <c:v>43526</c:v>
                </c:pt>
                <c:pt idx="1531">
                  <c:v>43527</c:v>
                </c:pt>
                <c:pt idx="1532">
                  <c:v>43528</c:v>
                </c:pt>
                <c:pt idx="1533">
                  <c:v>43529</c:v>
                </c:pt>
                <c:pt idx="1534">
                  <c:v>43530</c:v>
                </c:pt>
                <c:pt idx="1535">
                  <c:v>43531</c:v>
                </c:pt>
                <c:pt idx="1536">
                  <c:v>43532</c:v>
                </c:pt>
                <c:pt idx="1537">
                  <c:v>43533</c:v>
                </c:pt>
                <c:pt idx="1538">
                  <c:v>43534</c:v>
                </c:pt>
                <c:pt idx="1539">
                  <c:v>43535</c:v>
                </c:pt>
                <c:pt idx="1540">
                  <c:v>43536</c:v>
                </c:pt>
                <c:pt idx="1541">
                  <c:v>43537</c:v>
                </c:pt>
                <c:pt idx="1542">
                  <c:v>43538</c:v>
                </c:pt>
                <c:pt idx="1543">
                  <c:v>43539</c:v>
                </c:pt>
                <c:pt idx="1544">
                  <c:v>43540</c:v>
                </c:pt>
                <c:pt idx="1545">
                  <c:v>43541</c:v>
                </c:pt>
                <c:pt idx="1546">
                  <c:v>43542</c:v>
                </c:pt>
                <c:pt idx="1547">
                  <c:v>43543</c:v>
                </c:pt>
                <c:pt idx="1548">
                  <c:v>43544</c:v>
                </c:pt>
                <c:pt idx="1549">
                  <c:v>43545</c:v>
                </c:pt>
                <c:pt idx="1550">
                  <c:v>43546</c:v>
                </c:pt>
                <c:pt idx="1551">
                  <c:v>43547</c:v>
                </c:pt>
                <c:pt idx="1552">
                  <c:v>43548</c:v>
                </c:pt>
                <c:pt idx="1553">
                  <c:v>43549</c:v>
                </c:pt>
                <c:pt idx="1554">
                  <c:v>43550</c:v>
                </c:pt>
                <c:pt idx="1555">
                  <c:v>43551</c:v>
                </c:pt>
                <c:pt idx="1556">
                  <c:v>43552</c:v>
                </c:pt>
                <c:pt idx="1557">
                  <c:v>43553</c:v>
                </c:pt>
                <c:pt idx="1558">
                  <c:v>43554</c:v>
                </c:pt>
                <c:pt idx="1559">
                  <c:v>43555</c:v>
                </c:pt>
                <c:pt idx="1560">
                  <c:v>43556</c:v>
                </c:pt>
                <c:pt idx="1561">
                  <c:v>43557</c:v>
                </c:pt>
                <c:pt idx="1562">
                  <c:v>43558</c:v>
                </c:pt>
                <c:pt idx="1563">
                  <c:v>43559</c:v>
                </c:pt>
                <c:pt idx="1564">
                  <c:v>43560</c:v>
                </c:pt>
                <c:pt idx="1565">
                  <c:v>43561</c:v>
                </c:pt>
                <c:pt idx="1566">
                  <c:v>43562</c:v>
                </c:pt>
                <c:pt idx="1567">
                  <c:v>43563</c:v>
                </c:pt>
                <c:pt idx="1568">
                  <c:v>43564</c:v>
                </c:pt>
                <c:pt idx="1569">
                  <c:v>43565</c:v>
                </c:pt>
                <c:pt idx="1570">
                  <c:v>43566</c:v>
                </c:pt>
                <c:pt idx="1571">
                  <c:v>43567</c:v>
                </c:pt>
                <c:pt idx="1572">
                  <c:v>43568</c:v>
                </c:pt>
                <c:pt idx="1573">
                  <c:v>43569</c:v>
                </c:pt>
                <c:pt idx="1574">
                  <c:v>43570</c:v>
                </c:pt>
                <c:pt idx="1575">
                  <c:v>43571</c:v>
                </c:pt>
                <c:pt idx="1576">
                  <c:v>43572</c:v>
                </c:pt>
                <c:pt idx="1577">
                  <c:v>43573</c:v>
                </c:pt>
                <c:pt idx="1578">
                  <c:v>43574</c:v>
                </c:pt>
                <c:pt idx="1579">
                  <c:v>43575</c:v>
                </c:pt>
                <c:pt idx="1580">
                  <c:v>43576</c:v>
                </c:pt>
                <c:pt idx="1581">
                  <c:v>43577</c:v>
                </c:pt>
                <c:pt idx="1582">
                  <c:v>43578</c:v>
                </c:pt>
                <c:pt idx="1583">
                  <c:v>43579</c:v>
                </c:pt>
                <c:pt idx="1584">
                  <c:v>43580</c:v>
                </c:pt>
                <c:pt idx="1585">
                  <c:v>43581</c:v>
                </c:pt>
                <c:pt idx="1586">
                  <c:v>43582</c:v>
                </c:pt>
                <c:pt idx="1587">
                  <c:v>43583</c:v>
                </c:pt>
                <c:pt idx="1588">
                  <c:v>43584</c:v>
                </c:pt>
                <c:pt idx="1589">
                  <c:v>43585</c:v>
                </c:pt>
                <c:pt idx="1590">
                  <c:v>43586</c:v>
                </c:pt>
                <c:pt idx="1591">
                  <c:v>43587</c:v>
                </c:pt>
                <c:pt idx="1592">
                  <c:v>43588</c:v>
                </c:pt>
                <c:pt idx="1593">
                  <c:v>43589</c:v>
                </c:pt>
                <c:pt idx="1594">
                  <c:v>43590</c:v>
                </c:pt>
                <c:pt idx="1595">
                  <c:v>43591</c:v>
                </c:pt>
                <c:pt idx="1596">
                  <c:v>43592</c:v>
                </c:pt>
                <c:pt idx="1597">
                  <c:v>43593</c:v>
                </c:pt>
                <c:pt idx="1598">
                  <c:v>43594</c:v>
                </c:pt>
                <c:pt idx="1599">
                  <c:v>43595</c:v>
                </c:pt>
                <c:pt idx="1600">
                  <c:v>43596</c:v>
                </c:pt>
                <c:pt idx="1601">
                  <c:v>43597</c:v>
                </c:pt>
                <c:pt idx="1602">
                  <c:v>43598</c:v>
                </c:pt>
                <c:pt idx="1603">
                  <c:v>43599</c:v>
                </c:pt>
                <c:pt idx="1604">
                  <c:v>43600</c:v>
                </c:pt>
                <c:pt idx="1605">
                  <c:v>43601</c:v>
                </c:pt>
                <c:pt idx="1606">
                  <c:v>43602</c:v>
                </c:pt>
                <c:pt idx="1607">
                  <c:v>43603</c:v>
                </c:pt>
                <c:pt idx="1608">
                  <c:v>43604</c:v>
                </c:pt>
                <c:pt idx="1609">
                  <c:v>43605</c:v>
                </c:pt>
                <c:pt idx="1610">
                  <c:v>43606</c:v>
                </c:pt>
                <c:pt idx="1611">
                  <c:v>43607</c:v>
                </c:pt>
                <c:pt idx="1612">
                  <c:v>43608</c:v>
                </c:pt>
                <c:pt idx="1613">
                  <c:v>43609</c:v>
                </c:pt>
                <c:pt idx="1614">
                  <c:v>43610</c:v>
                </c:pt>
                <c:pt idx="1615">
                  <c:v>43611</c:v>
                </c:pt>
                <c:pt idx="1616">
                  <c:v>43612</c:v>
                </c:pt>
                <c:pt idx="1617">
                  <c:v>43613</c:v>
                </c:pt>
                <c:pt idx="1618">
                  <c:v>43614</c:v>
                </c:pt>
                <c:pt idx="1619">
                  <c:v>43615</c:v>
                </c:pt>
                <c:pt idx="1620">
                  <c:v>43616</c:v>
                </c:pt>
                <c:pt idx="1621">
                  <c:v>43617</c:v>
                </c:pt>
                <c:pt idx="1622">
                  <c:v>43618</c:v>
                </c:pt>
                <c:pt idx="1623">
                  <c:v>43619</c:v>
                </c:pt>
                <c:pt idx="1624">
                  <c:v>43620</c:v>
                </c:pt>
                <c:pt idx="1625">
                  <c:v>43621</c:v>
                </c:pt>
                <c:pt idx="1626">
                  <c:v>43622</c:v>
                </c:pt>
                <c:pt idx="1627">
                  <c:v>43623</c:v>
                </c:pt>
                <c:pt idx="1628">
                  <c:v>43624</c:v>
                </c:pt>
                <c:pt idx="1629">
                  <c:v>43625</c:v>
                </c:pt>
                <c:pt idx="1630">
                  <c:v>43626</c:v>
                </c:pt>
                <c:pt idx="1631">
                  <c:v>43627</c:v>
                </c:pt>
                <c:pt idx="1632">
                  <c:v>43628</c:v>
                </c:pt>
                <c:pt idx="1633">
                  <c:v>43629</c:v>
                </c:pt>
                <c:pt idx="1634">
                  <c:v>43630</c:v>
                </c:pt>
                <c:pt idx="1635">
                  <c:v>43631</c:v>
                </c:pt>
                <c:pt idx="1636">
                  <c:v>43632</c:v>
                </c:pt>
                <c:pt idx="1637">
                  <c:v>43633</c:v>
                </c:pt>
                <c:pt idx="1638">
                  <c:v>43634</c:v>
                </c:pt>
                <c:pt idx="1639">
                  <c:v>43635</c:v>
                </c:pt>
                <c:pt idx="1640">
                  <c:v>43636</c:v>
                </c:pt>
                <c:pt idx="1641">
                  <c:v>43637</c:v>
                </c:pt>
                <c:pt idx="1642">
                  <c:v>43638</c:v>
                </c:pt>
                <c:pt idx="1643">
                  <c:v>43639</c:v>
                </c:pt>
                <c:pt idx="1644">
                  <c:v>43640</c:v>
                </c:pt>
                <c:pt idx="1645">
                  <c:v>43641</c:v>
                </c:pt>
                <c:pt idx="1646">
                  <c:v>43642</c:v>
                </c:pt>
                <c:pt idx="1647">
                  <c:v>43643</c:v>
                </c:pt>
                <c:pt idx="1648">
                  <c:v>43644</c:v>
                </c:pt>
                <c:pt idx="1649">
                  <c:v>43645</c:v>
                </c:pt>
                <c:pt idx="1650">
                  <c:v>43646</c:v>
                </c:pt>
                <c:pt idx="1651">
                  <c:v>43647</c:v>
                </c:pt>
                <c:pt idx="1652">
                  <c:v>43648</c:v>
                </c:pt>
                <c:pt idx="1653">
                  <c:v>43649</c:v>
                </c:pt>
                <c:pt idx="1654">
                  <c:v>43650</c:v>
                </c:pt>
                <c:pt idx="1655">
                  <c:v>43651</c:v>
                </c:pt>
                <c:pt idx="1656">
                  <c:v>43652</c:v>
                </c:pt>
                <c:pt idx="1657">
                  <c:v>43653</c:v>
                </c:pt>
                <c:pt idx="1658">
                  <c:v>43654</c:v>
                </c:pt>
                <c:pt idx="1659">
                  <c:v>43655</c:v>
                </c:pt>
                <c:pt idx="1660">
                  <c:v>43656</c:v>
                </c:pt>
                <c:pt idx="1661">
                  <c:v>43657</c:v>
                </c:pt>
                <c:pt idx="1662">
                  <c:v>43658</c:v>
                </c:pt>
                <c:pt idx="1663">
                  <c:v>43659</c:v>
                </c:pt>
                <c:pt idx="1664">
                  <c:v>43660</c:v>
                </c:pt>
                <c:pt idx="1665">
                  <c:v>43661</c:v>
                </c:pt>
                <c:pt idx="1666">
                  <c:v>43662</c:v>
                </c:pt>
                <c:pt idx="1667">
                  <c:v>43663</c:v>
                </c:pt>
                <c:pt idx="1668">
                  <c:v>43664</c:v>
                </c:pt>
                <c:pt idx="1669">
                  <c:v>43665</c:v>
                </c:pt>
                <c:pt idx="1670">
                  <c:v>43666</c:v>
                </c:pt>
                <c:pt idx="1671">
                  <c:v>43667</c:v>
                </c:pt>
                <c:pt idx="1672">
                  <c:v>43668</c:v>
                </c:pt>
                <c:pt idx="1673">
                  <c:v>43669</c:v>
                </c:pt>
                <c:pt idx="1674">
                  <c:v>43670</c:v>
                </c:pt>
                <c:pt idx="1675">
                  <c:v>43671</c:v>
                </c:pt>
                <c:pt idx="1676">
                  <c:v>43672</c:v>
                </c:pt>
                <c:pt idx="1677">
                  <c:v>43673</c:v>
                </c:pt>
                <c:pt idx="1678">
                  <c:v>43674</c:v>
                </c:pt>
                <c:pt idx="1679">
                  <c:v>43675</c:v>
                </c:pt>
                <c:pt idx="1680">
                  <c:v>43676</c:v>
                </c:pt>
                <c:pt idx="1681">
                  <c:v>43677</c:v>
                </c:pt>
                <c:pt idx="1682">
                  <c:v>43678</c:v>
                </c:pt>
                <c:pt idx="1683">
                  <c:v>43679</c:v>
                </c:pt>
                <c:pt idx="1684">
                  <c:v>43680</c:v>
                </c:pt>
                <c:pt idx="1685">
                  <c:v>43681</c:v>
                </c:pt>
                <c:pt idx="1686">
                  <c:v>43682</c:v>
                </c:pt>
                <c:pt idx="1687">
                  <c:v>43683</c:v>
                </c:pt>
                <c:pt idx="1688">
                  <c:v>43684</c:v>
                </c:pt>
                <c:pt idx="1689">
                  <c:v>43685</c:v>
                </c:pt>
                <c:pt idx="1690">
                  <c:v>43686</c:v>
                </c:pt>
                <c:pt idx="1691">
                  <c:v>43687</c:v>
                </c:pt>
                <c:pt idx="1692">
                  <c:v>43688</c:v>
                </c:pt>
                <c:pt idx="1693">
                  <c:v>43689</c:v>
                </c:pt>
                <c:pt idx="1694">
                  <c:v>43690</c:v>
                </c:pt>
                <c:pt idx="1695">
                  <c:v>43691</c:v>
                </c:pt>
                <c:pt idx="1696">
                  <c:v>43692</c:v>
                </c:pt>
                <c:pt idx="1697">
                  <c:v>43693</c:v>
                </c:pt>
                <c:pt idx="1698">
                  <c:v>43694</c:v>
                </c:pt>
                <c:pt idx="1699">
                  <c:v>43695</c:v>
                </c:pt>
                <c:pt idx="1700">
                  <c:v>43696</c:v>
                </c:pt>
                <c:pt idx="1701">
                  <c:v>43697</c:v>
                </c:pt>
                <c:pt idx="1702">
                  <c:v>43698</c:v>
                </c:pt>
                <c:pt idx="1703">
                  <c:v>43699</c:v>
                </c:pt>
                <c:pt idx="1704">
                  <c:v>43700</c:v>
                </c:pt>
                <c:pt idx="1705">
                  <c:v>43701</c:v>
                </c:pt>
                <c:pt idx="1706">
                  <c:v>43702</c:v>
                </c:pt>
                <c:pt idx="1707">
                  <c:v>43703</c:v>
                </c:pt>
                <c:pt idx="1708">
                  <c:v>43704</c:v>
                </c:pt>
                <c:pt idx="1709">
                  <c:v>43705</c:v>
                </c:pt>
                <c:pt idx="1710">
                  <c:v>43706</c:v>
                </c:pt>
                <c:pt idx="1711">
                  <c:v>43707</c:v>
                </c:pt>
                <c:pt idx="1712">
                  <c:v>43708</c:v>
                </c:pt>
                <c:pt idx="1713">
                  <c:v>43709</c:v>
                </c:pt>
                <c:pt idx="1714">
                  <c:v>43710</c:v>
                </c:pt>
                <c:pt idx="1715">
                  <c:v>43711</c:v>
                </c:pt>
                <c:pt idx="1716">
                  <c:v>43712</c:v>
                </c:pt>
                <c:pt idx="1717">
                  <c:v>43713</c:v>
                </c:pt>
                <c:pt idx="1718">
                  <c:v>43714</c:v>
                </c:pt>
                <c:pt idx="1719">
                  <c:v>43715</c:v>
                </c:pt>
                <c:pt idx="1720">
                  <c:v>43716</c:v>
                </c:pt>
                <c:pt idx="1721">
                  <c:v>43717</c:v>
                </c:pt>
                <c:pt idx="1722">
                  <c:v>43718</c:v>
                </c:pt>
                <c:pt idx="1723">
                  <c:v>43719</c:v>
                </c:pt>
                <c:pt idx="1724">
                  <c:v>43720</c:v>
                </c:pt>
                <c:pt idx="1725">
                  <c:v>43721</c:v>
                </c:pt>
                <c:pt idx="1726">
                  <c:v>43722</c:v>
                </c:pt>
                <c:pt idx="1727">
                  <c:v>43723</c:v>
                </c:pt>
                <c:pt idx="1728">
                  <c:v>43724</c:v>
                </c:pt>
                <c:pt idx="1729">
                  <c:v>43725</c:v>
                </c:pt>
                <c:pt idx="1730">
                  <c:v>43726</c:v>
                </c:pt>
                <c:pt idx="1731">
                  <c:v>43727</c:v>
                </c:pt>
                <c:pt idx="1732">
                  <c:v>43728</c:v>
                </c:pt>
                <c:pt idx="1733">
                  <c:v>43729</c:v>
                </c:pt>
                <c:pt idx="1734">
                  <c:v>43730</c:v>
                </c:pt>
                <c:pt idx="1735">
                  <c:v>43731</c:v>
                </c:pt>
                <c:pt idx="1736">
                  <c:v>43732</c:v>
                </c:pt>
                <c:pt idx="1737">
                  <c:v>43733</c:v>
                </c:pt>
                <c:pt idx="1738">
                  <c:v>43734</c:v>
                </c:pt>
                <c:pt idx="1739">
                  <c:v>43735</c:v>
                </c:pt>
                <c:pt idx="1740">
                  <c:v>43736</c:v>
                </c:pt>
                <c:pt idx="1741">
                  <c:v>43737</c:v>
                </c:pt>
                <c:pt idx="1742">
                  <c:v>43738</c:v>
                </c:pt>
                <c:pt idx="1743">
                  <c:v>43739</c:v>
                </c:pt>
                <c:pt idx="1744">
                  <c:v>43740</c:v>
                </c:pt>
                <c:pt idx="1745">
                  <c:v>43741</c:v>
                </c:pt>
                <c:pt idx="1746">
                  <c:v>43742</c:v>
                </c:pt>
                <c:pt idx="1747">
                  <c:v>43743</c:v>
                </c:pt>
                <c:pt idx="1748">
                  <c:v>43744</c:v>
                </c:pt>
                <c:pt idx="1749">
                  <c:v>43745</c:v>
                </c:pt>
                <c:pt idx="1750">
                  <c:v>43746</c:v>
                </c:pt>
                <c:pt idx="1751">
                  <c:v>43747</c:v>
                </c:pt>
                <c:pt idx="1752">
                  <c:v>43748</c:v>
                </c:pt>
                <c:pt idx="1753">
                  <c:v>43749</c:v>
                </c:pt>
                <c:pt idx="1754">
                  <c:v>43750</c:v>
                </c:pt>
                <c:pt idx="1755">
                  <c:v>43751</c:v>
                </c:pt>
                <c:pt idx="1756">
                  <c:v>43752</c:v>
                </c:pt>
                <c:pt idx="1757">
                  <c:v>43753</c:v>
                </c:pt>
                <c:pt idx="1758">
                  <c:v>43754</c:v>
                </c:pt>
                <c:pt idx="1759">
                  <c:v>43755</c:v>
                </c:pt>
                <c:pt idx="1760">
                  <c:v>43756</c:v>
                </c:pt>
                <c:pt idx="1761">
                  <c:v>43757</c:v>
                </c:pt>
                <c:pt idx="1762">
                  <c:v>43758</c:v>
                </c:pt>
                <c:pt idx="1763">
                  <c:v>43759</c:v>
                </c:pt>
                <c:pt idx="1764">
                  <c:v>43760</c:v>
                </c:pt>
                <c:pt idx="1765">
                  <c:v>43761</c:v>
                </c:pt>
                <c:pt idx="1766">
                  <c:v>43762</c:v>
                </c:pt>
                <c:pt idx="1767">
                  <c:v>43763</c:v>
                </c:pt>
                <c:pt idx="1768">
                  <c:v>43764</c:v>
                </c:pt>
                <c:pt idx="1769">
                  <c:v>43765</c:v>
                </c:pt>
                <c:pt idx="1770">
                  <c:v>43766</c:v>
                </c:pt>
                <c:pt idx="1771">
                  <c:v>43767</c:v>
                </c:pt>
                <c:pt idx="1772">
                  <c:v>43768</c:v>
                </c:pt>
                <c:pt idx="1773">
                  <c:v>43769</c:v>
                </c:pt>
                <c:pt idx="1774">
                  <c:v>43770</c:v>
                </c:pt>
                <c:pt idx="1775">
                  <c:v>43771</c:v>
                </c:pt>
                <c:pt idx="1776">
                  <c:v>43772</c:v>
                </c:pt>
                <c:pt idx="1777">
                  <c:v>43773</c:v>
                </c:pt>
                <c:pt idx="1778">
                  <c:v>43774</c:v>
                </c:pt>
                <c:pt idx="1779">
                  <c:v>43775</c:v>
                </c:pt>
                <c:pt idx="1780">
                  <c:v>43776</c:v>
                </c:pt>
                <c:pt idx="1781">
                  <c:v>43777</c:v>
                </c:pt>
                <c:pt idx="1782">
                  <c:v>43778</c:v>
                </c:pt>
                <c:pt idx="1783">
                  <c:v>43779</c:v>
                </c:pt>
                <c:pt idx="1784">
                  <c:v>43780</c:v>
                </c:pt>
                <c:pt idx="1785">
                  <c:v>43781</c:v>
                </c:pt>
                <c:pt idx="1786">
                  <c:v>43782</c:v>
                </c:pt>
                <c:pt idx="1787">
                  <c:v>43783</c:v>
                </c:pt>
                <c:pt idx="1788">
                  <c:v>43784</c:v>
                </c:pt>
                <c:pt idx="1789">
                  <c:v>43785</c:v>
                </c:pt>
                <c:pt idx="1790">
                  <c:v>43786</c:v>
                </c:pt>
                <c:pt idx="1791">
                  <c:v>43787</c:v>
                </c:pt>
                <c:pt idx="1792">
                  <c:v>43788</c:v>
                </c:pt>
                <c:pt idx="1793">
                  <c:v>43789</c:v>
                </c:pt>
                <c:pt idx="1794">
                  <c:v>43790</c:v>
                </c:pt>
                <c:pt idx="1795">
                  <c:v>43791</c:v>
                </c:pt>
                <c:pt idx="1796">
                  <c:v>43792</c:v>
                </c:pt>
                <c:pt idx="1797">
                  <c:v>43793</c:v>
                </c:pt>
                <c:pt idx="1798">
                  <c:v>43794</c:v>
                </c:pt>
                <c:pt idx="1799">
                  <c:v>43795</c:v>
                </c:pt>
                <c:pt idx="1800">
                  <c:v>43796</c:v>
                </c:pt>
                <c:pt idx="1801">
                  <c:v>43797</c:v>
                </c:pt>
                <c:pt idx="1802">
                  <c:v>43798</c:v>
                </c:pt>
                <c:pt idx="1803">
                  <c:v>43799</c:v>
                </c:pt>
                <c:pt idx="1804">
                  <c:v>43800</c:v>
                </c:pt>
                <c:pt idx="1805">
                  <c:v>43801</c:v>
                </c:pt>
                <c:pt idx="1806">
                  <c:v>43802</c:v>
                </c:pt>
                <c:pt idx="1807">
                  <c:v>43803</c:v>
                </c:pt>
                <c:pt idx="1808">
                  <c:v>43804</c:v>
                </c:pt>
                <c:pt idx="1809">
                  <c:v>43805</c:v>
                </c:pt>
                <c:pt idx="1810">
                  <c:v>43806</c:v>
                </c:pt>
                <c:pt idx="1811">
                  <c:v>43807</c:v>
                </c:pt>
                <c:pt idx="1812">
                  <c:v>43808</c:v>
                </c:pt>
                <c:pt idx="1813">
                  <c:v>43809</c:v>
                </c:pt>
                <c:pt idx="1814">
                  <c:v>43810</c:v>
                </c:pt>
                <c:pt idx="1815">
                  <c:v>43811</c:v>
                </c:pt>
                <c:pt idx="1816">
                  <c:v>43812</c:v>
                </c:pt>
                <c:pt idx="1817">
                  <c:v>43813</c:v>
                </c:pt>
                <c:pt idx="1818">
                  <c:v>43814</c:v>
                </c:pt>
                <c:pt idx="1819">
                  <c:v>43815</c:v>
                </c:pt>
                <c:pt idx="1820">
                  <c:v>43816</c:v>
                </c:pt>
                <c:pt idx="1821">
                  <c:v>43817</c:v>
                </c:pt>
                <c:pt idx="1822">
                  <c:v>43818</c:v>
                </c:pt>
                <c:pt idx="1823">
                  <c:v>43819</c:v>
                </c:pt>
                <c:pt idx="1824">
                  <c:v>43820</c:v>
                </c:pt>
                <c:pt idx="1825">
                  <c:v>43821</c:v>
                </c:pt>
                <c:pt idx="1826">
                  <c:v>43822</c:v>
                </c:pt>
                <c:pt idx="1827">
                  <c:v>43823</c:v>
                </c:pt>
                <c:pt idx="1828">
                  <c:v>43824</c:v>
                </c:pt>
                <c:pt idx="1829">
                  <c:v>43825</c:v>
                </c:pt>
                <c:pt idx="1830">
                  <c:v>43826</c:v>
                </c:pt>
                <c:pt idx="1831">
                  <c:v>43827</c:v>
                </c:pt>
                <c:pt idx="1832">
                  <c:v>43828</c:v>
                </c:pt>
                <c:pt idx="1833">
                  <c:v>43829</c:v>
                </c:pt>
                <c:pt idx="1834">
                  <c:v>43830</c:v>
                </c:pt>
                <c:pt idx="1835">
                  <c:v>43831</c:v>
                </c:pt>
                <c:pt idx="1836">
                  <c:v>43832</c:v>
                </c:pt>
                <c:pt idx="1837">
                  <c:v>43833</c:v>
                </c:pt>
                <c:pt idx="1838">
                  <c:v>43834</c:v>
                </c:pt>
                <c:pt idx="1839">
                  <c:v>43835</c:v>
                </c:pt>
                <c:pt idx="1840">
                  <c:v>43836</c:v>
                </c:pt>
                <c:pt idx="1841">
                  <c:v>43837</c:v>
                </c:pt>
                <c:pt idx="1842">
                  <c:v>43838</c:v>
                </c:pt>
                <c:pt idx="1843">
                  <c:v>43839</c:v>
                </c:pt>
                <c:pt idx="1844">
                  <c:v>43840</c:v>
                </c:pt>
                <c:pt idx="1845">
                  <c:v>43841</c:v>
                </c:pt>
                <c:pt idx="1846">
                  <c:v>43842</c:v>
                </c:pt>
                <c:pt idx="1847">
                  <c:v>43843</c:v>
                </c:pt>
                <c:pt idx="1848">
                  <c:v>43844</c:v>
                </c:pt>
                <c:pt idx="1849">
                  <c:v>43845</c:v>
                </c:pt>
                <c:pt idx="1850">
                  <c:v>43846</c:v>
                </c:pt>
                <c:pt idx="1851">
                  <c:v>43847</c:v>
                </c:pt>
                <c:pt idx="1852">
                  <c:v>43848</c:v>
                </c:pt>
                <c:pt idx="1853">
                  <c:v>43849</c:v>
                </c:pt>
                <c:pt idx="1854">
                  <c:v>43850</c:v>
                </c:pt>
                <c:pt idx="1855">
                  <c:v>43851</c:v>
                </c:pt>
                <c:pt idx="1856">
                  <c:v>43852</c:v>
                </c:pt>
                <c:pt idx="1857">
                  <c:v>43853</c:v>
                </c:pt>
                <c:pt idx="1858">
                  <c:v>43854</c:v>
                </c:pt>
                <c:pt idx="1859">
                  <c:v>43855</c:v>
                </c:pt>
                <c:pt idx="1860">
                  <c:v>43856</c:v>
                </c:pt>
                <c:pt idx="1861">
                  <c:v>43857</c:v>
                </c:pt>
                <c:pt idx="1862">
                  <c:v>43858</c:v>
                </c:pt>
                <c:pt idx="1863">
                  <c:v>43859</c:v>
                </c:pt>
                <c:pt idx="1864">
                  <c:v>43860</c:v>
                </c:pt>
                <c:pt idx="1865">
                  <c:v>43861</c:v>
                </c:pt>
                <c:pt idx="1866">
                  <c:v>43862</c:v>
                </c:pt>
                <c:pt idx="1867">
                  <c:v>43863</c:v>
                </c:pt>
                <c:pt idx="1868">
                  <c:v>43864</c:v>
                </c:pt>
                <c:pt idx="1869">
                  <c:v>43865</c:v>
                </c:pt>
                <c:pt idx="1870">
                  <c:v>43866</c:v>
                </c:pt>
                <c:pt idx="1871">
                  <c:v>43867</c:v>
                </c:pt>
                <c:pt idx="1872">
                  <c:v>43868</c:v>
                </c:pt>
                <c:pt idx="1873">
                  <c:v>43869</c:v>
                </c:pt>
                <c:pt idx="1874">
                  <c:v>43870</c:v>
                </c:pt>
                <c:pt idx="1875">
                  <c:v>43871</c:v>
                </c:pt>
                <c:pt idx="1876">
                  <c:v>43872</c:v>
                </c:pt>
                <c:pt idx="1877">
                  <c:v>43873</c:v>
                </c:pt>
                <c:pt idx="1878">
                  <c:v>43874</c:v>
                </c:pt>
                <c:pt idx="1879">
                  <c:v>43875</c:v>
                </c:pt>
                <c:pt idx="1880">
                  <c:v>43876</c:v>
                </c:pt>
                <c:pt idx="1881">
                  <c:v>43877</c:v>
                </c:pt>
                <c:pt idx="1882">
                  <c:v>43878</c:v>
                </c:pt>
                <c:pt idx="1883">
                  <c:v>43879</c:v>
                </c:pt>
                <c:pt idx="1884">
                  <c:v>43880</c:v>
                </c:pt>
                <c:pt idx="1885">
                  <c:v>43881</c:v>
                </c:pt>
                <c:pt idx="1886">
                  <c:v>43882</c:v>
                </c:pt>
                <c:pt idx="1887">
                  <c:v>43883</c:v>
                </c:pt>
                <c:pt idx="1888">
                  <c:v>43884</c:v>
                </c:pt>
                <c:pt idx="1889">
                  <c:v>43885</c:v>
                </c:pt>
                <c:pt idx="1890">
                  <c:v>43886</c:v>
                </c:pt>
                <c:pt idx="1891">
                  <c:v>43887</c:v>
                </c:pt>
                <c:pt idx="1892">
                  <c:v>43888</c:v>
                </c:pt>
                <c:pt idx="1893">
                  <c:v>43889</c:v>
                </c:pt>
                <c:pt idx="1894">
                  <c:v>43890</c:v>
                </c:pt>
                <c:pt idx="1895">
                  <c:v>43891</c:v>
                </c:pt>
                <c:pt idx="1896">
                  <c:v>43892</c:v>
                </c:pt>
                <c:pt idx="1897">
                  <c:v>43893</c:v>
                </c:pt>
                <c:pt idx="1898">
                  <c:v>43894</c:v>
                </c:pt>
                <c:pt idx="1899">
                  <c:v>43895</c:v>
                </c:pt>
                <c:pt idx="1900">
                  <c:v>43896</c:v>
                </c:pt>
                <c:pt idx="1901">
                  <c:v>43897</c:v>
                </c:pt>
                <c:pt idx="1902">
                  <c:v>43898</c:v>
                </c:pt>
                <c:pt idx="1903">
                  <c:v>43899</c:v>
                </c:pt>
                <c:pt idx="1904">
                  <c:v>43900</c:v>
                </c:pt>
                <c:pt idx="1905">
                  <c:v>43901</c:v>
                </c:pt>
                <c:pt idx="1906">
                  <c:v>43902</c:v>
                </c:pt>
                <c:pt idx="1907">
                  <c:v>43903</c:v>
                </c:pt>
                <c:pt idx="1908">
                  <c:v>43904</c:v>
                </c:pt>
                <c:pt idx="1909">
                  <c:v>43905</c:v>
                </c:pt>
                <c:pt idx="1910">
                  <c:v>43906</c:v>
                </c:pt>
                <c:pt idx="1911">
                  <c:v>43907</c:v>
                </c:pt>
                <c:pt idx="1912">
                  <c:v>43908</c:v>
                </c:pt>
                <c:pt idx="1913">
                  <c:v>43909</c:v>
                </c:pt>
                <c:pt idx="1914">
                  <c:v>43910</c:v>
                </c:pt>
                <c:pt idx="1915">
                  <c:v>43911</c:v>
                </c:pt>
                <c:pt idx="1916">
                  <c:v>43912</c:v>
                </c:pt>
                <c:pt idx="1917">
                  <c:v>43913</c:v>
                </c:pt>
                <c:pt idx="1918">
                  <c:v>43914</c:v>
                </c:pt>
                <c:pt idx="1919">
                  <c:v>43915</c:v>
                </c:pt>
                <c:pt idx="1920">
                  <c:v>43916</c:v>
                </c:pt>
                <c:pt idx="1921">
                  <c:v>43917</c:v>
                </c:pt>
                <c:pt idx="1922">
                  <c:v>43918</c:v>
                </c:pt>
                <c:pt idx="1923">
                  <c:v>43919</c:v>
                </c:pt>
                <c:pt idx="1924">
                  <c:v>43920</c:v>
                </c:pt>
                <c:pt idx="1925">
                  <c:v>43921</c:v>
                </c:pt>
                <c:pt idx="1926">
                  <c:v>43922</c:v>
                </c:pt>
                <c:pt idx="1927">
                  <c:v>43923</c:v>
                </c:pt>
                <c:pt idx="1928">
                  <c:v>43924</c:v>
                </c:pt>
                <c:pt idx="1929">
                  <c:v>43925</c:v>
                </c:pt>
                <c:pt idx="1930">
                  <c:v>43926</c:v>
                </c:pt>
                <c:pt idx="1931">
                  <c:v>43927</c:v>
                </c:pt>
                <c:pt idx="1932">
                  <c:v>43928</c:v>
                </c:pt>
                <c:pt idx="1933">
                  <c:v>43929</c:v>
                </c:pt>
                <c:pt idx="1934">
                  <c:v>43930</c:v>
                </c:pt>
                <c:pt idx="1935">
                  <c:v>43931</c:v>
                </c:pt>
                <c:pt idx="1936">
                  <c:v>43932</c:v>
                </c:pt>
                <c:pt idx="1937">
                  <c:v>43933</c:v>
                </c:pt>
                <c:pt idx="1938">
                  <c:v>43934</c:v>
                </c:pt>
                <c:pt idx="1939">
                  <c:v>43935</c:v>
                </c:pt>
                <c:pt idx="1940">
                  <c:v>43936</c:v>
                </c:pt>
                <c:pt idx="1941">
                  <c:v>43937</c:v>
                </c:pt>
                <c:pt idx="1942">
                  <c:v>43938</c:v>
                </c:pt>
                <c:pt idx="1943">
                  <c:v>43939</c:v>
                </c:pt>
                <c:pt idx="1944">
                  <c:v>43940</c:v>
                </c:pt>
                <c:pt idx="1945">
                  <c:v>43941</c:v>
                </c:pt>
                <c:pt idx="1946">
                  <c:v>43942</c:v>
                </c:pt>
                <c:pt idx="1947">
                  <c:v>43943</c:v>
                </c:pt>
                <c:pt idx="1948">
                  <c:v>43944</c:v>
                </c:pt>
                <c:pt idx="1949">
                  <c:v>43945</c:v>
                </c:pt>
                <c:pt idx="1950">
                  <c:v>43946</c:v>
                </c:pt>
                <c:pt idx="1951">
                  <c:v>43947</c:v>
                </c:pt>
                <c:pt idx="1952">
                  <c:v>43948</c:v>
                </c:pt>
                <c:pt idx="1953">
                  <c:v>43949</c:v>
                </c:pt>
                <c:pt idx="1954">
                  <c:v>43950</c:v>
                </c:pt>
                <c:pt idx="1955">
                  <c:v>43951</c:v>
                </c:pt>
                <c:pt idx="1956">
                  <c:v>43952</c:v>
                </c:pt>
                <c:pt idx="1957">
                  <c:v>43953</c:v>
                </c:pt>
                <c:pt idx="1958">
                  <c:v>43954</c:v>
                </c:pt>
                <c:pt idx="1959">
                  <c:v>43955</c:v>
                </c:pt>
                <c:pt idx="1960">
                  <c:v>43956</c:v>
                </c:pt>
                <c:pt idx="1961">
                  <c:v>43957</c:v>
                </c:pt>
                <c:pt idx="1962">
                  <c:v>43958</c:v>
                </c:pt>
                <c:pt idx="1963">
                  <c:v>43959</c:v>
                </c:pt>
                <c:pt idx="1964">
                  <c:v>43960</c:v>
                </c:pt>
                <c:pt idx="1965">
                  <c:v>43961</c:v>
                </c:pt>
                <c:pt idx="1966">
                  <c:v>43962</c:v>
                </c:pt>
                <c:pt idx="1967">
                  <c:v>43963</c:v>
                </c:pt>
                <c:pt idx="1968">
                  <c:v>43964</c:v>
                </c:pt>
                <c:pt idx="1969">
                  <c:v>43965</c:v>
                </c:pt>
                <c:pt idx="1970">
                  <c:v>43966</c:v>
                </c:pt>
                <c:pt idx="1971">
                  <c:v>43967</c:v>
                </c:pt>
                <c:pt idx="1972">
                  <c:v>43968</c:v>
                </c:pt>
                <c:pt idx="1973">
                  <c:v>43969</c:v>
                </c:pt>
                <c:pt idx="1974">
                  <c:v>43970</c:v>
                </c:pt>
                <c:pt idx="1975">
                  <c:v>43971</c:v>
                </c:pt>
                <c:pt idx="1976">
                  <c:v>43972</c:v>
                </c:pt>
                <c:pt idx="1977">
                  <c:v>43973</c:v>
                </c:pt>
                <c:pt idx="1978">
                  <c:v>43974</c:v>
                </c:pt>
                <c:pt idx="1979">
                  <c:v>43975</c:v>
                </c:pt>
                <c:pt idx="1980">
                  <c:v>43976</c:v>
                </c:pt>
                <c:pt idx="1981">
                  <c:v>43977</c:v>
                </c:pt>
                <c:pt idx="1982">
                  <c:v>43978</c:v>
                </c:pt>
                <c:pt idx="1983">
                  <c:v>43979</c:v>
                </c:pt>
                <c:pt idx="1984">
                  <c:v>43980</c:v>
                </c:pt>
                <c:pt idx="1985">
                  <c:v>43981</c:v>
                </c:pt>
                <c:pt idx="1986">
                  <c:v>43982</c:v>
                </c:pt>
                <c:pt idx="1987">
                  <c:v>43983</c:v>
                </c:pt>
                <c:pt idx="1988">
                  <c:v>43984</c:v>
                </c:pt>
                <c:pt idx="1989">
                  <c:v>43985</c:v>
                </c:pt>
                <c:pt idx="1990">
                  <c:v>43986</c:v>
                </c:pt>
                <c:pt idx="1991">
                  <c:v>43987</c:v>
                </c:pt>
                <c:pt idx="1992">
                  <c:v>43988</c:v>
                </c:pt>
                <c:pt idx="1993">
                  <c:v>43989</c:v>
                </c:pt>
                <c:pt idx="1994">
                  <c:v>43990</c:v>
                </c:pt>
                <c:pt idx="1995">
                  <c:v>43991</c:v>
                </c:pt>
                <c:pt idx="1996">
                  <c:v>43992</c:v>
                </c:pt>
                <c:pt idx="1997">
                  <c:v>43993</c:v>
                </c:pt>
                <c:pt idx="1998">
                  <c:v>43994</c:v>
                </c:pt>
                <c:pt idx="1999">
                  <c:v>43995</c:v>
                </c:pt>
                <c:pt idx="2000">
                  <c:v>43996</c:v>
                </c:pt>
                <c:pt idx="2001">
                  <c:v>43997</c:v>
                </c:pt>
                <c:pt idx="2002">
                  <c:v>43998</c:v>
                </c:pt>
                <c:pt idx="2003">
                  <c:v>43999</c:v>
                </c:pt>
                <c:pt idx="2004">
                  <c:v>44000</c:v>
                </c:pt>
                <c:pt idx="2005">
                  <c:v>44001</c:v>
                </c:pt>
                <c:pt idx="2006">
                  <c:v>44002</c:v>
                </c:pt>
                <c:pt idx="2007">
                  <c:v>44003</c:v>
                </c:pt>
                <c:pt idx="2008">
                  <c:v>44004</c:v>
                </c:pt>
                <c:pt idx="2009">
                  <c:v>44005</c:v>
                </c:pt>
                <c:pt idx="2010">
                  <c:v>44006</c:v>
                </c:pt>
                <c:pt idx="2011">
                  <c:v>44007</c:v>
                </c:pt>
                <c:pt idx="2012">
                  <c:v>44008</c:v>
                </c:pt>
                <c:pt idx="2013">
                  <c:v>44009</c:v>
                </c:pt>
                <c:pt idx="2014">
                  <c:v>44010</c:v>
                </c:pt>
                <c:pt idx="2015">
                  <c:v>44011</c:v>
                </c:pt>
                <c:pt idx="2016">
                  <c:v>44012</c:v>
                </c:pt>
                <c:pt idx="2017">
                  <c:v>44013</c:v>
                </c:pt>
                <c:pt idx="2018">
                  <c:v>44014</c:v>
                </c:pt>
                <c:pt idx="2019">
                  <c:v>44015</c:v>
                </c:pt>
                <c:pt idx="2020">
                  <c:v>44016</c:v>
                </c:pt>
                <c:pt idx="2021">
                  <c:v>44017</c:v>
                </c:pt>
                <c:pt idx="2022">
                  <c:v>44018</c:v>
                </c:pt>
                <c:pt idx="2023">
                  <c:v>44019</c:v>
                </c:pt>
                <c:pt idx="2024">
                  <c:v>44020</c:v>
                </c:pt>
                <c:pt idx="2025">
                  <c:v>44021</c:v>
                </c:pt>
                <c:pt idx="2026">
                  <c:v>44022</c:v>
                </c:pt>
                <c:pt idx="2027">
                  <c:v>44023</c:v>
                </c:pt>
                <c:pt idx="2028">
                  <c:v>44024</c:v>
                </c:pt>
                <c:pt idx="2029">
                  <c:v>44025</c:v>
                </c:pt>
                <c:pt idx="2030">
                  <c:v>44026</c:v>
                </c:pt>
                <c:pt idx="2031">
                  <c:v>44027</c:v>
                </c:pt>
                <c:pt idx="2032">
                  <c:v>44028</c:v>
                </c:pt>
                <c:pt idx="2033">
                  <c:v>44029</c:v>
                </c:pt>
                <c:pt idx="2034">
                  <c:v>44030</c:v>
                </c:pt>
                <c:pt idx="2035">
                  <c:v>44031</c:v>
                </c:pt>
                <c:pt idx="2036">
                  <c:v>44032</c:v>
                </c:pt>
                <c:pt idx="2037">
                  <c:v>44033</c:v>
                </c:pt>
                <c:pt idx="2038">
                  <c:v>44034</c:v>
                </c:pt>
                <c:pt idx="2039">
                  <c:v>44035</c:v>
                </c:pt>
                <c:pt idx="2040">
                  <c:v>44036</c:v>
                </c:pt>
                <c:pt idx="2041">
                  <c:v>44037</c:v>
                </c:pt>
                <c:pt idx="2042">
                  <c:v>44038</c:v>
                </c:pt>
                <c:pt idx="2043">
                  <c:v>44039</c:v>
                </c:pt>
                <c:pt idx="2044">
                  <c:v>44040</c:v>
                </c:pt>
                <c:pt idx="2045">
                  <c:v>44041</c:v>
                </c:pt>
                <c:pt idx="2046">
                  <c:v>44042</c:v>
                </c:pt>
                <c:pt idx="2047">
                  <c:v>44043</c:v>
                </c:pt>
                <c:pt idx="2048">
                  <c:v>44044</c:v>
                </c:pt>
                <c:pt idx="2049">
                  <c:v>44045</c:v>
                </c:pt>
                <c:pt idx="2050">
                  <c:v>44046</c:v>
                </c:pt>
                <c:pt idx="2051">
                  <c:v>44047</c:v>
                </c:pt>
                <c:pt idx="2052">
                  <c:v>44048</c:v>
                </c:pt>
                <c:pt idx="2053">
                  <c:v>44049</c:v>
                </c:pt>
                <c:pt idx="2054">
                  <c:v>44050</c:v>
                </c:pt>
                <c:pt idx="2055">
                  <c:v>44051</c:v>
                </c:pt>
                <c:pt idx="2056">
                  <c:v>44052</c:v>
                </c:pt>
                <c:pt idx="2057">
                  <c:v>44053</c:v>
                </c:pt>
                <c:pt idx="2058">
                  <c:v>44054</c:v>
                </c:pt>
                <c:pt idx="2059">
                  <c:v>44055</c:v>
                </c:pt>
                <c:pt idx="2060">
                  <c:v>44056</c:v>
                </c:pt>
                <c:pt idx="2061">
                  <c:v>44057</c:v>
                </c:pt>
                <c:pt idx="2062">
                  <c:v>44058</c:v>
                </c:pt>
                <c:pt idx="2063">
                  <c:v>44059</c:v>
                </c:pt>
                <c:pt idx="2064">
                  <c:v>44060</c:v>
                </c:pt>
                <c:pt idx="2065">
                  <c:v>44061</c:v>
                </c:pt>
                <c:pt idx="2066">
                  <c:v>44062</c:v>
                </c:pt>
                <c:pt idx="2067">
                  <c:v>44063</c:v>
                </c:pt>
                <c:pt idx="2068">
                  <c:v>44064</c:v>
                </c:pt>
                <c:pt idx="2069">
                  <c:v>44065</c:v>
                </c:pt>
                <c:pt idx="2070">
                  <c:v>44066</c:v>
                </c:pt>
                <c:pt idx="2071">
                  <c:v>44067</c:v>
                </c:pt>
                <c:pt idx="2072">
                  <c:v>44068</c:v>
                </c:pt>
                <c:pt idx="2073">
                  <c:v>44069</c:v>
                </c:pt>
                <c:pt idx="2074">
                  <c:v>44070</c:v>
                </c:pt>
                <c:pt idx="2075">
                  <c:v>44071</c:v>
                </c:pt>
                <c:pt idx="2076">
                  <c:v>44072</c:v>
                </c:pt>
                <c:pt idx="2077">
                  <c:v>44073</c:v>
                </c:pt>
                <c:pt idx="2078">
                  <c:v>44074</c:v>
                </c:pt>
                <c:pt idx="2079">
                  <c:v>44075</c:v>
                </c:pt>
                <c:pt idx="2080">
                  <c:v>44076</c:v>
                </c:pt>
                <c:pt idx="2081">
                  <c:v>44077</c:v>
                </c:pt>
                <c:pt idx="2082">
                  <c:v>44078</c:v>
                </c:pt>
                <c:pt idx="2083">
                  <c:v>44079</c:v>
                </c:pt>
                <c:pt idx="2084">
                  <c:v>44080</c:v>
                </c:pt>
                <c:pt idx="2085">
                  <c:v>44081</c:v>
                </c:pt>
                <c:pt idx="2086">
                  <c:v>44082</c:v>
                </c:pt>
                <c:pt idx="2087">
                  <c:v>44083</c:v>
                </c:pt>
                <c:pt idx="2088">
                  <c:v>44084</c:v>
                </c:pt>
                <c:pt idx="2089">
                  <c:v>44085</c:v>
                </c:pt>
                <c:pt idx="2090">
                  <c:v>44086</c:v>
                </c:pt>
                <c:pt idx="2091">
                  <c:v>44087</c:v>
                </c:pt>
                <c:pt idx="2092">
                  <c:v>44088</c:v>
                </c:pt>
                <c:pt idx="2093">
                  <c:v>44089</c:v>
                </c:pt>
                <c:pt idx="2094">
                  <c:v>44090</c:v>
                </c:pt>
                <c:pt idx="2095">
                  <c:v>44091</c:v>
                </c:pt>
                <c:pt idx="2096">
                  <c:v>44092</c:v>
                </c:pt>
                <c:pt idx="2097">
                  <c:v>44093</c:v>
                </c:pt>
                <c:pt idx="2098">
                  <c:v>44094</c:v>
                </c:pt>
                <c:pt idx="2099">
                  <c:v>44095</c:v>
                </c:pt>
                <c:pt idx="2100">
                  <c:v>44096</c:v>
                </c:pt>
                <c:pt idx="2101">
                  <c:v>44097</c:v>
                </c:pt>
                <c:pt idx="2102">
                  <c:v>44098</c:v>
                </c:pt>
                <c:pt idx="2103">
                  <c:v>44099</c:v>
                </c:pt>
                <c:pt idx="2104">
                  <c:v>44100</c:v>
                </c:pt>
                <c:pt idx="2105">
                  <c:v>44101</c:v>
                </c:pt>
                <c:pt idx="2106">
                  <c:v>44102</c:v>
                </c:pt>
                <c:pt idx="2107">
                  <c:v>44103</c:v>
                </c:pt>
                <c:pt idx="2108">
                  <c:v>44104</c:v>
                </c:pt>
                <c:pt idx="2109">
                  <c:v>44105</c:v>
                </c:pt>
                <c:pt idx="2110">
                  <c:v>44106</c:v>
                </c:pt>
                <c:pt idx="2111">
                  <c:v>44107</c:v>
                </c:pt>
                <c:pt idx="2112">
                  <c:v>44108</c:v>
                </c:pt>
                <c:pt idx="2113">
                  <c:v>44109</c:v>
                </c:pt>
                <c:pt idx="2114">
                  <c:v>44110</c:v>
                </c:pt>
                <c:pt idx="2115">
                  <c:v>44111</c:v>
                </c:pt>
                <c:pt idx="2116">
                  <c:v>44112</c:v>
                </c:pt>
                <c:pt idx="2117">
                  <c:v>44113</c:v>
                </c:pt>
                <c:pt idx="2118">
                  <c:v>44114</c:v>
                </c:pt>
                <c:pt idx="2119">
                  <c:v>44115</c:v>
                </c:pt>
                <c:pt idx="2120">
                  <c:v>44116</c:v>
                </c:pt>
                <c:pt idx="2121">
                  <c:v>44117</c:v>
                </c:pt>
                <c:pt idx="2122">
                  <c:v>44118</c:v>
                </c:pt>
                <c:pt idx="2123">
                  <c:v>44119</c:v>
                </c:pt>
                <c:pt idx="2124">
                  <c:v>44120</c:v>
                </c:pt>
                <c:pt idx="2125">
                  <c:v>44121</c:v>
                </c:pt>
                <c:pt idx="2126">
                  <c:v>44122</c:v>
                </c:pt>
                <c:pt idx="2127">
                  <c:v>44123</c:v>
                </c:pt>
                <c:pt idx="2128">
                  <c:v>44124</c:v>
                </c:pt>
                <c:pt idx="2129">
                  <c:v>44125</c:v>
                </c:pt>
                <c:pt idx="2130">
                  <c:v>44126</c:v>
                </c:pt>
                <c:pt idx="2131">
                  <c:v>44127</c:v>
                </c:pt>
                <c:pt idx="2132">
                  <c:v>44128</c:v>
                </c:pt>
                <c:pt idx="2133">
                  <c:v>44129</c:v>
                </c:pt>
                <c:pt idx="2134">
                  <c:v>44130</c:v>
                </c:pt>
                <c:pt idx="2135">
                  <c:v>44131</c:v>
                </c:pt>
                <c:pt idx="2136">
                  <c:v>44132</c:v>
                </c:pt>
                <c:pt idx="2137">
                  <c:v>44133</c:v>
                </c:pt>
                <c:pt idx="2138">
                  <c:v>44134</c:v>
                </c:pt>
                <c:pt idx="2139">
                  <c:v>44135</c:v>
                </c:pt>
                <c:pt idx="2140">
                  <c:v>44136</c:v>
                </c:pt>
                <c:pt idx="2141">
                  <c:v>44137</c:v>
                </c:pt>
                <c:pt idx="2142">
                  <c:v>44138</c:v>
                </c:pt>
                <c:pt idx="2143">
                  <c:v>44139</c:v>
                </c:pt>
                <c:pt idx="2144">
                  <c:v>44140</c:v>
                </c:pt>
                <c:pt idx="2145">
                  <c:v>44141</c:v>
                </c:pt>
                <c:pt idx="2146">
                  <c:v>44142</c:v>
                </c:pt>
                <c:pt idx="2147">
                  <c:v>44143</c:v>
                </c:pt>
                <c:pt idx="2148">
                  <c:v>44144</c:v>
                </c:pt>
                <c:pt idx="2149">
                  <c:v>44145</c:v>
                </c:pt>
                <c:pt idx="2150">
                  <c:v>44146</c:v>
                </c:pt>
                <c:pt idx="2151">
                  <c:v>44147</c:v>
                </c:pt>
                <c:pt idx="2152">
                  <c:v>44148</c:v>
                </c:pt>
                <c:pt idx="2153">
                  <c:v>44149</c:v>
                </c:pt>
                <c:pt idx="2154">
                  <c:v>44150</c:v>
                </c:pt>
                <c:pt idx="2155">
                  <c:v>44151</c:v>
                </c:pt>
                <c:pt idx="2156">
                  <c:v>44152</c:v>
                </c:pt>
                <c:pt idx="2157">
                  <c:v>44153</c:v>
                </c:pt>
                <c:pt idx="2158">
                  <c:v>44154</c:v>
                </c:pt>
                <c:pt idx="2159">
                  <c:v>44155</c:v>
                </c:pt>
                <c:pt idx="2160">
                  <c:v>44156</c:v>
                </c:pt>
                <c:pt idx="2161">
                  <c:v>44157</c:v>
                </c:pt>
                <c:pt idx="2162">
                  <c:v>44158</c:v>
                </c:pt>
                <c:pt idx="2163">
                  <c:v>44159</c:v>
                </c:pt>
                <c:pt idx="2164">
                  <c:v>44160</c:v>
                </c:pt>
                <c:pt idx="2165">
                  <c:v>44161</c:v>
                </c:pt>
                <c:pt idx="2166">
                  <c:v>44162</c:v>
                </c:pt>
                <c:pt idx="2167">
                  <c:v>44163</c:v>
                </c:pt>
                <c:pt idx="2168">
                  <c:v>44164</c:v>
                </c:pt>
                <c:pt idx="2169">
                  <c:v>44165</c:v>
                </c:pt>
                <c:pt idx="2170">
                  <c:v>44166</c:v>
                </c:pt>
                <c:pt idx="2171">
                  <c:v>44167</c:v>
                </c:pt>
                <c:pt idx="2172">
                  <c:v>44168</c:v>
                </c:pt>
                <c:pt idx="2173">
                  <c:v>44169</c:v>
                </c:pt>
                <c:pt idx="2174">
                  <c:v>44170</c:v>
                </c:pt>
                <c:pt idx="2175">
                  <c:v>44171</c:v>
                </c:pt>
                <c:pt idx="2176">
                  <c:v>44172</c:v>
                </c:pt>
                <c:pt idx="2177">
                  <c:v>44173</c:v>
                </c:pt>
                <c:pt idx="2178">
                  <c:v>44174</c:v>
                </c:pt>
                <c:pt idx="2179">
                  <c:v>44175</c:v>
                </c:pt>
                <c:pt idx="2180">
                  <c:v>44176</c:v>
                </c:pt>
                <c:pt idx="2181">
                  <c:v>44177</c:v>
                </c:pt>
                <c:pt idx="2182">
                  <c:v>44178</c:v>
                </c:pt>
                <c:pt idx="2183">
                  <c:v>44179</c:v>
                </c:pt>
                <c:pt idx="2184">
                  <c:v>44180</c:v>
                </c:pt>
                <c:pt idx="2185">
                  <c:v>44181</c:v>
                </c:pt>
                <c:pt idx="2186">
                  <c:v>44182</c:v>
                </c:pt>
                <c:pt idx="2187">
                  <c:v>44183</c:v>
                </c:pt>
                <c:pt idx="2188">
                  <c:v>44184</c:v>
                </c:pt>
                <c:pt idx="2189">
                  <c:v>44185</c:v>
                </c:pt>
                <c:pt idx="2190">
                  <c:v>44186</c:v>
                </c:pt>
                <c:pt idx="2191">
                  <c:v>44187</c:v>
                </c:pt>
                <c:pt idx="2192">
                  <c:v>44188</c:v>
                </c:pt>
                <c:pt idx="2193">
                  <c:v>44189</c:v>
                </c:pt>
                <c:pt idx="2194">
                  <c:v>44190</c:v>
                </c:pt>
                <c:pt idx="2195">
                  <c:v>44191</c:v>
                </c:pt>
                <c:pt idx="2196">
                  <c:v>44192</c:v>
                </c:pt>
                <c:pt idx="2197">
                  <c:v>44193</c:v>
                </c:pt>
                <c:pt idx="2198">
                  <c:v>44194</c:v>
                </c:pt>
                <c:pt idx="2199">
                  <c:v>44195</c:v>
                </c:pt>
                <c:pt idx="2200">
                  <c:v>44196</c:v>
                </c:pt>
                <c:pt idx="2201">
                  <c:v>44197</c:v>
                </c:pt>
                <c:pt idx="2202">
                  <c:v>44198</c:v>
                </c:pt>
                <c:pt idx="2203">
                  <c:v>44199</c:v>
                </c:pt>
                <c:pt idx="2204">
                  <c:v>44200</c:v>
                </c:pt>
                <c:pt idx="2205">
                  <c:v>44201</c:v>
                </c:pt>
                <c:pt idx="2206">
                  <c:v>44202</c:v>
                </c:pt>
                <c:pt idx="2207">
                  <c:v>44203</c:v>
                </c:pt>
                <c:pt idx="2208">
                  <c:v>44204</c:v>
                </c:pt>
                <c:pt idx="2209">
                  <c:v>44205</c:v>
                </c:pt>
                <c:pt idx="2210">
                  <c:v>44206</c:v>
                </c:pt>
                <c:pt idx="2211">
                  <c:v>44207</c:v>
                </c:pt>
                <c:pt idx="2212">
                  <c:v>44208</c:v>
                </c:pt>
                <c:pt idx="2213">
                  <c:v>44209</c:v>
                </c:pt>
                <c:pt idx="2214">
                  <c:v>44210</c:v>
                </c:pt>
                <c:pt idx="2215">
                  <c:v>44211</c:v>
                </c:pt>
                <c:pt idx="2216">
                  <c:v>44212</c:v>
                </c:pt>
                <c:pt idx="2217">
                  <c:v>44213</c:v>
                </c:pt>
                <c:pt idx="2218">
                  <c:v>44214</c:v>
                </c:pt>
                <c:pt idx="2219">
                  <c:v>44215</c:v>
                </c:pt>
                <c:pt idx="2220">
                  <c:v>44216</c:v>
                </c:pt>
                <c:pt idx="2221">
                  <c:v>44217</c:v>
                </c:pt>
                <c:pt idx="2222">
                  <c:v>44218</c:v>
                </c:pt>
                <c:pt idx="2223">
                  <c:v>44219</c:v>
                </c:pt>
                <c:pt idx="2224">
                  <c:v>44220</c:v>
                </c:pt>
                <c:pt idx="2225">
                  <c:v>44221</c:v>
                </c:pt>
                <c:pt idx="2226">
                  <c:v>44222</c:v>
                </c:pt>
                <c:pt idx="2227">
                  <c:v>44223</c:v>
                </c:pt>
                <c:pt idx="2228">
                  <c:v>44224</c:v>
                </c:pt>
                <c:pt idx="2229">
                  <c:v>44225</c:v>
                </c:pt>
                <c:pt idx="2230">
                  <c:v>44226</c:v>
                </c:pt>
                <c:pt idx="2231">
                  <c:v>44227</c:v>
                </c:pt>
                <c:pt idx="2232">
                  <c:v>44228</c:v>
                </c:pt>
                <c:pt idx="2233">
                  <c:v>44229</c:v>
                </c:pt>
                <c:pt idx="2234">
                  <c:v>44230</c:v>
                </c:pt>
                <c:pt idx="2235">
                  <c:v>44231</c:v>
                </c:pt>
                <c:pt idx="2236">
                  <c:v>44232</c:v>
                </c:pt>
                <c:pt idx="2237">
                  <c:v>44233</c:v>
                </c:pt>
                <c:pt idx="2238">
                  <c:v>44234</c:v>
                </c:pt>
                <c:pt idx="2239">
                  <c:v>44235</c:v>
                </c:pt>
                <c:pt idx="2240">
                  <c:v>44236</c:v>
                </c:pt>
                <c:pt idx="2241">
                  <c:v>44237</c:v>
                </c:pt>
                <c:pt idx="2242">
                  <c:v>44238</c:v>
                </c:pt>
                <c:pt idx="2243">
                  <c:v>44239</c:v>
                </c:pt>
                <c:pt idx="2244">
                  <c:v>44240</c:v>
                </c:pt>
                <c:pt idx="2245">
                  <c:v>44241</c:v>
                </c:pt>
                <c:pt idx="2246">
                  <c:v>44242</c:v>
                </c:pt>
                <c:pt idx="2247">
                  <c:v>44243</c:v>
                </c:pt>
                <c:pt idx="2248">
                  <c:v>44244</c:v>
                </c:pt>
                <c:pt idx="2249">
                  <c:v>44245</c:v>
                </c:pt>
                <c:pt idx="2250">
                  <c:v>44246</c:v>
                </c:pt>
                <c:pt idx="2251">
                  <c:v>44247</c:v>
                </c:pt>
                <c:pt idx="2252">
                  <c:v>44248</c:v>
                </c:pt>
                <c:pt idx="2253">
                  <c:v>44249</c:v>
                </c:pt>
                <c:pt idx="2254">
                  <c:v>44250</c:v>
                </c:pt>
                <c:pt idx="2255">
                  <c:v>44251</c:v>
                </c:pt>
                <c:pt idx="2256">
                  <c:v>44252</c:v>
                </c:pt>
                <c:pt idx="2257">
                  <c:v>44253</c:v>
                </c:pt>
                <c:pt idx="2258">
                  <c:v>44254</c:v>
                </c:pt>
                <c:pt idx="2259">
                  <c:v>44255</c:v>
                </c:pt>
                <c:pt idx="2260">
                  <c:v>44256</c:v>
                </c:pt>
                <c:pt idx="2261">
                  <c:v>44257</c:v>
                </c:pt>
                <c:pt idx="2262">
                  <c:v>44258</c:v>
                </c:pt>
                <c:pt idx="2263">
                  <c:v>44259</c:v>
                </c:pt>
                <c:pt idx="2264">
                  <c:v>44260</c:v>
                </c:pt>
                <c:pt idx="2265">
                  <c:v>44261</c:v>
                </c:pt>
                <c:pt idx="2266">
                  <c:v>44262</c:v>
                </c:pt>
                <c:pt idx="2267">
                  <c:v>44263</c:v>
                </c:pt>
                <c:pt idx="2268">
                  <c:v>44264</c:v>
                </c:pt>
                <c:pt idx="2269">
                  <c:v>44265</c:v>
                </c:pt>
                <c:pt idx="2270">
                  <c:v>44266</c:v>
                </c:pt>
                <c:pt idx="2271">
                  <c:v>44267</c:v>
                </c:pt>
                <c:pt idx="2272">
                  <c:v>44268</c:v>
                </c:pt>
                <c:pt idx="2273">
                  <c:v>44269</c:v>
                </c:pt>
                <c:pt idx="2274">
                  <c:v>44270</c:v>
                </c:pt>
                <c:pt idx="2275">
                  <c:v>44271</c:v>
                </c:pt>
                <c:pt idx="2276">
                  <c:v>44272</c:v>
                </c:pt>
                <c:pt idx="2277">
                  <c:v>44273</c:v>
                </c:pt>
                <c:pt idx="2278">
                  <c:v>44274</c:v>
                </c:pt>
                <c:pt idx="2279">
                  <c:v>44275</c:v>
                </c:pt>
                <c:pt idx="2280">
                  <c:v>44276</c:v>
                </c:pt>
                <c:pt idx="2281">
                  <c:v>44277</c:v>
                </c:pt>
                <c:pt idx="2282">
                  <c:v>44278</c:v>
                </c:pt>
                <c:pt idx="2283">
                  <c:v>44279</c:v>
                </c:pt>
                <c:pt idx="2284">
                  <c:v>44280</c:v>
                </c:pt>
                <c:pt idx="2285">
                  <c:v>44281</c:v>
                </c:pt>
                <c:pt idx="2286">
                  <c:v>44282</c:v>
                </c:pt>
                <c:pt idx="2287">
                  <c:v>44283</c:v>
                </c:pt>
                <c:pt idx="2288">
                  <c:v>44284</c:v>
                </c:pt>
                <c:pt idx="2289">
                  <c:v>44285</c:v>
                </c:pt>
                <c:pt idx="2290">
                  <c:v>44286</c:v>
                </c:pt>
                <c:pt idx="2291">
                  <c:v>44287</c:v>
                </c:pt>
                <c:pt idx="2292">
                  <c:v>44288</c:v>
                </c:pt>
                <c:pt idx="2293">
                  <c:v>44289</c:v>
                </c:pt>
                <c:pt idx="2294">
                  <c:v>44290</c:v>
                </c:pt>
                <c:pt idx="2295">
                  <c:v>44291</c:v>
                </c:pt>
                <c:pt idx="2296">
                  <c:v>44292</c:v>
                </c:pt>
                <c:pt idx="2297">
                  <c:v>44293</c:v>
                </c:pt>
                <c:pt idx="2298">
                  <c:v>44294</c:v>
                </c:pt>
                <c:pt idx="2299">
                  <c:v>44295</c:v>
                </c:pt>
                <c:pt idx="2300">
                  <c:v>44296</c:v>
                </c:pt>
                <c:pt idx="2301">
                  <c:v>44297</c:v>
                </c:pt>
                <c:pt idx="2302">
                  <c:v>44298</c:v>
                </c:pt>
                <c:pt idx="2303">
                  <c:v>44299</c:v>
                </c:pt>
                <c:pt idx="2304">
                  <c:v>44300</c:v>
                </c:pt>
                <c:pt idx="2305">
                  <c:v>44301</c:v>
                </c:pt>
                <c:pt idx="2306">
                  <c:v>44302</c:v>
                </c:pt>
                <c:pt idx="2307">
                  <c:v>44303</c:v>
                </c:pt>
                <c:pt idx="2308">
                  <c:v>44304</c:v>
                </c:pt>
                <c:pt idx="2309">
                  <c:v>44305</c:v>
                </c:pt>
                <c:pt idx="2310">
                  <c:v>44306</c:v>
                </c:pt>
                <c:pt idx="2311">
                  <c:v>44307</c:v>
                </c:pt>
                <c:pt idx="2312">
                  <c:v>44308</c:v>
                </c:pt>
                <c:pt idx="2313">
                  <c:v>44309</c:v>
                </c:pt>
                <c:pt idx="2314">
                  <c:v>44310</c:v>
                </c:pt>
                <c:pt idx="2315">
                  <c:v>44311</c:v>
                </c:pt>
                <c:pt idx="2316">
                  <c:v>44312</c:v>
                </c:pt>
                <c:pt idx="2317">
                  <c:v>44313</c:v>
                </c:pt>
                <c:pt idx="2318">
                  <c:v>44314</c:v>
                </c:pt>
                <c:pt idx="2319">
                  <c:v>44315</c:v>
                </c:pt>
                <c:pt idx="2320">
                  <c:v>44316</c:v>
                </c:pt>
                <c:pt idx="2321">
                  <c:v>44317</c:v>
                </c:pt>
                <c:pt idx="2322">
                  <c:v>44318</c:v>
                </c:pt>
                <c:pt idx="2323">
                  <c:v>44319</c:v>
                </c:pt>
                <c:pt idx="2324">
                  <c:v>44320</c:v>
                </c:pt>
                <c:pt idx="2325">
                  <c:v>44321</c:v>
                </c:pt>
                <c:pt idx="2326">
                  <c:v>44322</c:v>
                </c:pt>
                <c:pt idx="2327">
                  <c:v>44323</c:v>
                </c:pt>
                <c:pt idx="2328">
                  <c:v>44324</c:v>
                </c:pt>
                <c:pt idx="2329">
                  <c:v>44325</c:v>
                </c:pt>
                <c:pt idx="2330">
                  <c:v>44326</c:v>
                </c:pt>
                <c:pt idx="2331">
                  <c:v>44327</c:v>
                </c:pt>
                <c:pt idx="2332">
                  <c:v>44328</c:v>
                </c:pt>
                <c:pt idx="2333">
                  <c:v>44329</c:v>
                </c:pt>
                <c:pt idx="2334">
                  <c:v>44330</c:v>
                </c:pt>
                <c:pt idx="2335">
                  <c:v>44331</c:v>
                </c:pt>
                <c:pt idx="2336">
                  <c:v>44332</c:v>
                </c:pt>
                <c:pt idx="2337">
                  <c:v>44333</c:v>
                </c:pt>
                <c:pt idx="2338">
                  <c:v>44334</c:v>
                </c:pt>
                <c:pt idx="2339">
                  <c:v>44335</c:v>
                </c:pt>
                <c:pt idx="2340">
                  <c:v>44336</c:v>
                </c:pt>
                <c:pt idx="2341">
                  <c:v>44337</c:v>
                </c:pt>
                <c:pt idx="2342">
                  <c:v>44338</c:v>
                </c:pt>
                <c:pt idx="2343">
                  <c:v>44339</c:v>
                </c:pt>
                <c:pt idx="2344">
                  <c:v>44340</c:v>
                </c:pt>
                <c:pt idx="2345">
                  <c:v>44341</c:v>
                </c:pt>
                <c:pt idx="2346">
                  <c:v>44342</c:v>
                </c:pt>
                <c:pt idx="2347">
                  <c:v>44343</c:v>
                </c:pt>
                <c:pt idx="2348">
                  <c:v>44344</c:v>
                </c:pt>
                <c:pt idx="2349">
                  <c:v>44345</c:v>
                </c:pt>
                <c:pt idx="2350">
                  <c:v>44346</c:v>
                </c:pt>
                <c:pt idx="2351">
                  <c:v>44347</c:v>
                </c:pt>
                <c:pt idx="2352">
                  <c:v>44348</c:v>
                </c:pt>
                <c:pt idx="2353">
                  <c:v>44349</c:v>
                </c:pt>
                <c:pt idx="2354">
                  <c:v>44350</c:v>
                </c:pt>
                <c:pt idx="2355">
                  <c:v>44351</c:v>
                </c:pt>
                <c:pt idx="2356">
                  <c:v>44352</c:v>
                </c:pt>
                <c:pt idx="2357">
                  <c:v>44353</c:v>
                </c:pt>
                <c:pt idx="2358">
                  <c:v>44354</c:v>
                </c:pt>
                <c:pt idx="2359">
                  <c:v>44355</c:v>
                </c:pt>
                <c:pt idx="2360">
                  <c:v>44356</c:v>
                </c:pt>
                <c:pt idx="2361">
                  <c:v>44357</c:v>
                </c:pt>
                <c:pt idx="2362">
                  <c:v>44358</c:v>
                </c:pt>
                <c:pt idx="2363">
                  <c:v>44359</c:v>
                </c:pt>
                <c:pt idx="2364">
                  <c:v>44360</c:v>
                </c:pt>
                <c:pt idx="2365">
                  <c:v>44361</c:v>
                </c:pt>
                <c:pt idx="2366">
                  <c:v>44362</c:v>
                </c:pt>
                <c:pt idx="2367">
                  <c:v>44363</c:v>
                </c:pt>
                <c:pt idx="2368">
                  <c:v>44364</c:v>
                </c:pt>
                <c:pt idx="2369">
                  <c:v>44365</c:v>
                </c:pt>
                <c:pt idx="2370">
                  <c:v>44366</c:v>
                </c:pt>
                <c:pt idx="2371">
                  <c:v>44367</c:v>
                </c:pt>
                <c:pt idx="2372">
                  <c:v>44368</c:v>
                </c:pt>
                <c:pt idx="2373">
                  <c:v>44369</c:v>
                </c:pt>
                <c:pt idx="2374">
                  <c:v>44370</c:v>
                </c:pt>
                <c:pt idx="2375">
                  <c:v>44371</c:v>
                </c:pt>
                <c:pt idx="2376">
                  <c:v>44372</c:v>
                </c:pt>
                <c:pt idx="2377">
                  <c:v>44373</c:v>
                </c:pt>
                <c:pt idx="2378">
                  <c:v>44374</c:v>
                </c:pt>
                <c:pt idx="2379">
                  <c:v>44375</c:v>
                </c:pt>
                <c:pt idx="2380">
                  <c:v>44376</c:v>
                </c:pt>
                <c:pt idx="2381">
                  <c:v>44377</c:v>
                </c:pt>
                <c:pt idx="2382">
                  <c:v>44378</c:v>
                </c:pt>
                <c:pt idx="2383">
                  <c:v>44379</c:v>
                </c:pt>
                <c:pt idx="2384">
                  <c:v>44380</c:v>
                </c:pt>
                <c:pt idx="2385">
                  <c:v>44381</c:v>
                </c:pt>
                <c:pt idx="2386">
                  <c:v>44382</c:v>
                </c:pt>
                <c:pt idx="2387">
                  <c:v>44383</c:v>
                </c:pt>
                <c:pt idx="2388">
                  <c:v>44384</c:v>
                </c:pt>
                <c:pt idx="2389">
                  <c:v>44385</c:v>
                </c:pt>
                <c:pt idx="2390">
                  <c:v>44386</c:v>
                </c:pt>
                <c:pt idx="2391">
                  <c:v>44387</c:v>
                </c:pt>
                <c:pt idx="2392">
                  <c:v>44388</c:v>
                </c:pt>
                <c:pt idx="2393">
                  <c:v>44389</c:v>
                </c:pt>
                <c:pt idx="2394">
                  <c:v>44390</c:v>
                </c:pt>
                <c:pt idx="2395">
                  <c:v>44391</c:v>
                </c:pt>
                <c:pt idx="2396">
                  <c:v>44392</c:v>
                </c:pt>
                <c:pt idx="2397">
                  <c:v>44393</c:v>
                </c:pt>
                <c:pt idx="2398">
                  <c:v>44394</c:v>
                </c:pt>
                <c:pt idx="2399">
                  <c:v>44395</c:v>
                </c:pt>
                <c:pt idx="2400">
                  <c:v>44396</c:v>
                </c:pt>
                <c:pt idx="2401">
                  <c:v>44397</c:v>
                </c:pt>
                <c:pt idx="2402">
                  <c:v>44398</c:v>
                </c:pt>
                <c:pt idx="2403">
                  <c:v>44399</c:v>
                </c:pt>
                <c:pt idx="2404">
                  <c:v>44400</c:v>
                </c:pt>
                <c:pt idx="2405">
                  <c:v>44401</c:v>
                </c:pt>
                <c:pt idx="2406">
                  <c:v>44402</c:v>
                </c:pt>
                <c:pt idx="2407">
                  <c:v>44403</c:v>
                </c:pt>
                <c:pt idx="2408">
                  <c:v>44404</c:v>
                </c:pt>
                <c:pt idx="2409">
                  <c:v>44405</c:v>
                </c:pt>
                <c:pt idx="2410">
                  <c:v>44406</c:v>
                </c:pt>
                <c:pt idx="2411">
                  <c:v>44407</c:v>
                </c:pt>
                <c:pt idx="2412">
                  <c:v>44408</c:v>
                </c:pt>
                <c:pt idx="2413">
                  <c:v>44409</c:v>
                </c:pt>
                <c:pt idx="2414">
                  <c:v>44410</c:v>
                </c:pt>
                <c:pt idx="2415">
                  <c:v>44411</c:v>
                </c:pt>
                <c:pt idx="2416">
                  <c:v>44412</c:v>
                </c:pt>
                <c:pt idx="2417">
                  <c:v>44413</c:v>
                </c:pt>
                <c:pt idx="2418">
                  <c:v>44414</c:v>
                </c:pt>
                <c:pt idx="2419">
                  <c:v>44415</c:v>
                </c:pt>
                <c:pt idx="2420">
                  <c:v>44416</c:v>
                </c:pt>
                <c:pt idx="2421">
                  <c:v>44417</c:v>
                </c:pt>
                <c:pt idx="2422">
                  <c:v>44418</c:v>
                </c:pt>
                <c:pt idx="2423">
                  <c:v>44419</c:v>
                </c:pt>
                <c:pt idx="2424">
                  <c:v>44420</c:v>
                </c:pt>
                <c:pt idx="2425">
                  <c:v>44421</c:v>
                </c:pt>
                <c:pt idx="2426">
                  <c:v>44422</c:v>
                </c:pt>
                <c:pt idx="2427">
                  <c:v>44423</c:v>
                </c:pt>
                <c:pt idx="2428">
                  <c:v>44424</c:v>
                </c:pt>
                <c:pt idx="2429">
                  <c:v>44425</c:v>
                </c:pt>
                <c:pt idx="2430">
                  <c:v>44426</c:v>
                </c:pt>
                <c:pt idx="2431">
                  <c:v>44427</c:v>
                </c:pt>
                <c:pt idx="2432">
                  <c:v>44428</c:v>
                </c:pt>
                <c:pt idx="2433">
                  <c:v>44429</c:v>
                </c:pt>
                <c:pt idx="2434">
                  <c:v>44430</c:v>
                </c:pt>
                <c:pt idx="2435">
                  <c:v>44431</c:v>
                </c:pt>
                <c:pt idx="2436">
                  <c:v>44432</c:v>
                </c:pt>
                <c:pt idx="2437">
                  <c:v>44433</c:v>
                </c:pt>
                <c:pt idx="2438">
                  <c:v>44434</c:v>
                </c:pt>
                <c:pt idx="2439">
                  <c:v>44435</c:v>
                </c:pt>
                <c:pt idx="2440">
                  <c:v>44436</c:v>
                </c:pt>
                <c:pt idx="2441">
                  <c:v>44437</c:v>
                </c:pt>
                <c:pt idx="2442">
                  <c:v>44438</c:v>
                </c:pt>
                <c:pt idx="2443">
                  <c:v>44439</c:v>
                </c:pt>
                <c:pt idx="2444">
                  <c:v>44440</c:v>
                </c:pt>
                <c:pt idx="2445">
                  <c:v>44441</c:v>
                </c:pt>
                <c:pt idx="2446">
                  <c:v>44442</c:v>
                </c:pt>
                <c:pt idx="2447">
                  <c:v>44443</c:v>
                </c:pt>
                <c:pt idx="2448">
                  <c:v>44444</c:v>
                </c:pt>
                <c:pt idx="2449">
                  <c:v>44445</c:v>
                </c:pt>
                <c:pt idx="2450">
                  <c:v>44446</c:v>
                </c:pt>
                <c:pt idx="2451">
                  <c:v>44447</c:v>
                </c:pt>
                <c:pt idx="2452">
                  <c:v>44448</c:v>
                </c:pt>
                <c:pt idx="2453">
                  <c:v>44449</c:v>
                </c:pt>
                <c:pt idx="2454">
                  <c:v>44450</c:v>
                </c:pt>
                <c:pt idx="2455">
                  <c:v>44451</c:v>
                </c:pt>
                <c:pt idx="2456">
                  <c:v>44452</c:v>
                </c:pt>
                <c:pt idx="2457">
                  <c:v>44453</c:v>
                </c:pt>
                <c:pt idx="2458">
                  <c:v>44454</c:v>
                </c:pt>
                <c:pt idx="2459">
                  <c:v>44455</c:v>
                </c:pt>
                <c:pt idx="2460">
                  <c:v>44456</c:v>
                </c:pt>
                <c:pt idx="2461">
                  <c:v>44457</c:v>
                </c:pt>
                <c:pt idx="2462">
                  <c:v>44458</c:v>
                </c:pt>
                <c:pt idx="2463">
                  <c:v>44459</c:v>
                </c:pt>
                <c:pt idx="2464">
                  <c:v>44460</c:v>
                </c:pt>
                <c:pt idx="2465">
                  <c:v>44461</c:v>
                </c:pt>
                <c:pt idx="2466">
                  <c:v>44462</c:v>
                </c:pt>
                <c:pt idx="2467">
                  <c:v>44463</c:v>
                </c:pt>
                <c:pt idx="2468">
                  <c:v>44464</c:v>
                </c:pt>
                <c:pt idx="2469">
                  <c:v>44465</c:v>
                </c:pt>
                <c:pt idx="2470">
                  <c:v>44466</c:v>
                </c:pt>
                <c:pt idx="2471">
                  <c:v>44467</c:v>
                </c:pt>
                <c:pt idx="2472">
                  <c:v>44468</c:v>
                </c:pt>
                <c:pt idx="2473">
                  <c:v>44469</c:v>
                </c:pt>
                <c:pt idx="2474">
                  <c:v>44470</c:v>
                </c:pt>
                <c:pt idx="2475">
                  <c:v>44471</c:v>
                </c:pt>
                <c:pt idx="2476">
                  <c:v>44472</c:v>
                </c:pt>
                <c:pt idx="2477">
                  <c:v>44473</c:v>
                </c:pt>
                <c:pt idx="2478">
                  <c:v>44474</c:v>
                </c:pt>
                <c:pt idx="2479">
                  <c:v>44475</c:v>
                </c:pt>
                <c:pt idx="2480">
                  <c:v>44476</c:v>
                </c:pt>
                <c:pt idx="2481">
                  <c:v>44477</c:v>
                </c:pt>
                <c:pt idx="2482">
                  <c:v>44478</c:v>
                </c:pt>
                <c:pt idx="2483">
                  <c:v>44479</c:v>
                </c:pt>
                <c:pt idx="2484">
                  <c:v>44480</c:v>
                </c:pt>
                <c:pt idx="2485">
                  <c:v>44481</c:v>
                </c:pt>
                <c:pt idx="2486">
                  <c:v>44482</c:v>
                </c:pt>
                <c:pt idx="2487">
                  <c:v>44483</c:v>
                </c:pt>
                <c:pt idx="2488">
                  <c:v>44484</c:v>
                </c:pt>
                <c:pt idx="2489">
                  <c:v>44485</c:v>
                </c:pt>
                <c:pt idx="2490">
                  <c:v>44486</c:v>
                </c:pt>
                <c:pt idx="2491">
                  <c:v>44487</c:v>
                </c:pt>
                <c:pt idx="2492">
                  <c:v>44488</c:v>
                </c:pt>
                <c:pt idx="2493">
                  <c:v>44489</c:v>
                </c:pt>
                <c:pt idx="2494">
                  <c:v>44490</c:v>
                </c:pt>
                <c:pt idx="2495">
                  <c:v>44491</c:v>
                </c:pt>
                <c:pt idx="2496">
                  <c:v>44492</c:v>
                </c:pt>
                <c:pt idx="2497">
                  <c:v>44493</c:v>
                </c:pt>
                <c:pt idx="2498">
                  <c:v>44494</c:v>
                </c:pt>
                <c:pt idx="2499">
                  <c:v>44495</c:v>
                </c:pt>
                <c:pt idx="2500">
                  <c:v>44496</c:v>
                </c:pt>
                <c:pt idx="2501">
                  <c:v>44497</c:v>
                </c:pt>
                <c:pt idx="2502">
                  <c:v>44498</c:v>
                </c:pt>
                <c:pt idx="2503">
                  <c:v>44499</c:v>
                </c:pt>
                <c:pt idx="2504">
                  <c:v>44500</c:v>
                </c:pt>
                <c:pt idx="2505">
                  <c:v>44501</c:v>
                </c:pt>
                <c:pt idx="2506">
                  <c:v>44502</c:v>
                </c:pt>
                <c:pt idx="2507">
                  <c:v>44503</c:v>
                </c:pt>
                <c:pt idx="2508">
                  <c:v>44504</c:v>
                </c:pt>
                <c:pt idx="2509">
                  <c:v>44505</c:v>
                </c:pt>
                <c:pt idx="2510">
                  <c:v>44506</c:v>
                </c:pt>
                <c:pt idx="2511">
                  <c:v>44507</c:v>
                </c:pt>
                <c:pt idx="2512">
                  <c:v>44508</c:v>
                </c:pt>
                <c:pt idx="2513">
                  <c:v>44509</c:v>
                </c:pt>
                <c:pt idx="2514">
                  <c:v>44510</c:v>
                </c:pt>
                <c:pt idx="2515">
                  <c:v>44511</c:v>
                </c:pt>
                <c:pt idx="2516">
                  <c:v>44512</c:v>
                </c:pt>
                <c:pt idx="2517">
                  <c:v>44513</c:v>
                </c:pt>
                <c:pt idx="2518">
                  <c:v>44514</c:v>
                </c:pt>
                <c:pt idx="2519">
                  <c:v>44515</c:v>
                </c:pt>
                <c:pt idx="2520">
                  <c:v>44516</c:v>
                </c:pt>
                <c:pt idx="2521">
                  <c:v>44517</c:v>
                </c:pt>
                <c:pt idx="2522">
                  <c:v>44518</c:v>
                </c:pt>
                <c:pt idx="2523">
                  <c:v>44519</c:v>
                </c:pt>
                <c:pt idx="2524">
                  <c:v>44520</c:v>
                </c:pt>
                <c:pt idx="2525">
                  <c:v>44521</c:v>
                </c:pt>
                <c:pt idx="2526">
                  <c:v>44522</c:v>
                </c:pt>
                <c:pt idx="2527">
                  <c:v>44523</c:v>
                </c:pt>
                <c:pt idx="2528">
                  <c:v>44524</c:v>
                </c:pt>
                <c:pt idx="2529">
                  <c:v>44525</c:v>
                </c:pt>
                <c:pt idx="2530">
                  <c:v>44526</c:v>
                </c:pt>
                <c:pt idx="2531">
                  <c:v>44527</c:v>
                </c:pt>
                <c:pt idx="2532">
                  <c:v>44528</c:v>
                </c:pt>
                <c:pt idx="2533">
                  <c:v>44529</c:v>
                </c:pt>
                <c:pt idx="2534">
                  <c:v>44530</c:v>
                </c:pt>
                <c:pt idx="2535">
                  <c:v>44531</c:v>
                </c:pt>
                <c:pt idx="2536">
                  <c:v>44532</c:v>
                </c:pt>
                <c:pt idx="2537">
                  <c:v>44533</c:v>
                </c:pt>
                <c:pt idx="2538">
                  <c:v>44534</c:v>
                </c:pt>
                <c:pt idx="2539">
                  <c:v>44535</c:v>
                </c:pt>
                <c:pt idx="2540">
                  <c:v>44536</c:v>
                </c:pt>
                <c:pt idx="2541">
                  <c:v>44537</c:v>
                </c:pt>
                <c:pt idx="2542">
                  <c:v>44538</c:v>
                </c:pt>
                <c:pt idx="2543">
                  <c:v>44539</c:v>
                </c:pt>
                <c:pt idx="2544">
                  <c:v>44540</c:v>
                </c:pt>
                <c:pt idx="2545">
                  <c:v>44541</c:v>
                </c:pt>
                <c:pt idx="2546">
                  <c:v>44542</c:v>
                </c:pt>
                <c:pt idx="2547">
                  <c:v>44543</c:v>
                </c:pt>
                <c:pt idx="2548">
                  <c:v>44544</c:v>
                </c:pt>
                <c:pt idx="2549">
                  <c:v>44545</c:v>
                </c:pt>
                <c:pt idx="2550">
                  <c:v>44546</c:v>
                </c:pt>
                <c:pt idx="2551">
                  <c:v>44547</c:v>
                </c:pt>
                <c:pt idx="2552">
                  <c:v>44548</c:v>
                </c:pt>
                <c:pt idx="2553">
                  <c:v>44549</c:v>
                </c:pt>
                <c:pt idx="2554">
                  <c:v>44550</c:v>
                </c:pt>
                <c:pt idx="2555">
                  <c:v>44551</c:v>
                </c:pt>
                <c:pt idx="2556">
                  <c:v>44552</c:v>
                </c:pt>
                <c:pt idx="2557">
                  <c:v>44553</c:v>
                </c:pt>
                <c:pt idx="2558">
                  <c:v>44554</c:v>
                </c:pt>
                <c:pt idx="2559">
                  <c:v>44555</c:v>
                </c:pt>
                <c:pt idx="2560">
                  <c:v>44556</c:v>
                </c:pt>
                <c:pt idx="2561">
                  <c:v>44557</c:v>
                </c:pt>
                <c:pt idx="2562">
                  <c:v>44558</c:v>
                </c:pt>
                <c:pt idx="2563">
                  <c:v>44559</c:v>
                </c:pt>
                <c:pt idx="2564">
                  <c:v>44560</c:v>
                </c:pt>
                <c:pt idx="2565">
                  <c:v>44561</c:v>
                </c:pt>
                <c:pt idx="2566">
                  <c:v>44562</c:v>
                </c:pt>
                <c:pt idx="2567">
                  <c:v>44563</c:v>
                </c:pt>
                <c:pt idx="2568">
                  <c:v>44564</c:v>
                </c:pt>
                <c:pt idx="2569">
                  <c:v>44565</c:v>
                </c:pt>
                <c:pt idx="2570">
                  <c:v>44566</c:v>
                </c:pt>
                <c:pt idx="2571">
                  <c:v>44567</c:v>
                </c:pt>
                <c:pt idx="2572">
                  <c:v>44568</c:v>
                </c:pt>
                <c:pt idx="2573">
                  <c:v>44569</c:v>
                </c:pt>
                <c:pt idx="2574">
                  <c:v>44570</c:v>
                </c:pt>
                <c:pt idx="2575">
                  <c:v>44571</c:v>
                </c:pt>
                <c:pt idx="2576">
                  <c:v>44572</c:v>
                </c:pt>
                <c:pt idx="2577">
                  <c:v>44573</c:v>
                </c:pt>
                <c:pt idx="2578">
                  <c:v>44574</c:v>
                </c:pt>
                <c:pt idx="2579">
                  <c:v>44575</c:v>
                </c:pt>
                <c:pt idx="2580">
                  <c:v>44576</c:v>
                </c:pt>
                <c:pt idx="2581">
                  <c:v>44577</c:v>
                </c:pt>
                <c:pt idx="2582">
                  <c:v>44578</c:v>
                </c:pt>
                <c:pt idx="2583">
                  <c:v>44579</c:v>
                </c:pt>
                <c:pt idx="2584">
                  <c:v>44580</c:v>
                </c:pt>
                <c:pt idx="2585">
                  <c:v>44581</c:v>
                </c:pt>
                <c:pt idx="2586">
                  <c:v>44582</c:v>
                </c:pt>
                <c:pt idx="2587">
                  <c:v>44583</c:v>
                </c:pt>
                <c:pt idx="2588">
                  <c:v>44584</c:v>
                </c:pt>
                <c:pt idx="2589">
                  <c:v>44585</c:v>
                </c:pt>
                <c:pt idx="2590">
                  <c:v>44586</c:v>
                </c:pt>
                <c:pt idx="2591">
                  <c:v>44587</c:v>
                </c:pt>
                <c:pt idx="2592">
                  <c:v>44588</c:v>
                </c:pt>
                <c:pt idx="2593">
                  <c:v>44589</c:v>
                </c:pt>
                <c:pt idx="2594">
                  <c:v>44590</c:v>
                </c:pt>
                <c:pt idx="2595">
                  <c:v>44591</c:v>
                </c:pt>
                <c:pt idx="2596">
                  <c:v>44592</c:v>
                </c:pt>
                <c:pt idx="2597">
                  <c:v>44593</c:v>
                </c:pt>
                <c:pt idx="2598">
                  <c:v>44594</c:v>
                </c:pt>
                <c:pt idx="2599">
                  <c:v>44595</c:v>
                </c:pt>
                <c:pt idx="2600">
                  <c:v>44596</c:v>
                </c:pt>
                <c:pt idx="2601">
                  <c:v>44597</c:v>
                </c:pt>
                <c:pt idx="2602">
                  <c:v>44598</c:v>
                </c:pt>
                <c:pt idx="2603">
                  <c:v>44599</c:v>
                </c:pt>
                <c:pt idx="2604">
                  <c:v>44600</c:v>
                </c:pt>
                <c:pt idx="2605">
                  <c:v>44601</c:v>
                </c:pt>
                <c:pt idx="2606">
                  <c:v>44602</c:v>
                </c:pt>
                <c:pt idx="2607">
                  <c:v>44603</c:v>
                </c:pt>
                <c:pt idx="2608">
                  <c:v>44604</c:v>
                </c:pt>
                <c:pt idx="2609">
                  <c:v>44605</c:v>
                </c:pt>
                <c:pt idx="2610">
                  <c:v>44606</c:v>
                </c:pt>
                <c:pt idx="2611">
                  <c:v>44607</c:v>
                </c:pt>
                <c:pt idx="2612">
                  <c:v>44608</c:v>
                </c:pt>
                <c:pt idx="2613">
                  <c:v>44609</c:v>
                </c:pt>
                <c:pt idx="2614">
                  <c:v>44610</c:v>
                </c:pt>
                <c:pt idx="2615">
                  <c:v>44611</c:v>
                </c:pt>
                <c:pt idx="2616">
                  <c:v>44612</c:v>
                </c:pt>
                <c:pt idx="2617">
                  <c:v>44613</c:v>
                </c:pt>
                <c:pt idx="2618">
                  <c:v>44614</c:v>
                </c:pt>
                <c:pt idx="2619">
                  <c:v>44615</c:v>
                </c:pt>
                <c:pt idx="2620">
                  <c:v>44616</c:v>
                </c:pt>
                <c:pt idx="2621">
                  <c:v>44617</c:v>
                </c:pt>
                <c:pt idx="2622">
                  <c:v>44618</c:v>
                </c:pt>
                <c:pt idx="2623">
                  <c:v>44619</c:v>
                </c:pt>
                <c:pt idx="2624">
                  <c:v>44620</c:v>
                </c:pt>
                <c:pt idx="2625">
                  <c:v>44621</c:v>
                </c:pt>
                <c:pt idx="2626">
                  <c:v>44622</c:v>
                </c:pt>
                <c:pt idx="2627">
                  <c:v>44623</c:v>
                </c:pt>
                <c:pt idx="2628">
                  <c:v>44624</c:v>
                </c:pt>
                <c:pt idx="2629">
                  <c:v>44625</c:v>
                </c:pt>
                <c:pt idx="2630">
                  <c:v>44626</c:v>
                </c:pt>
                <c:pt idx="2631">
                  <c:v>44627</c:v>
                </c:pt>
                <c:pt idx="2632">
                  <c:v>44628</c:v>
                </c:pt>
                <c:pt idx="2633">
                  <c:v>44629</c:v>
                </c:pt>
                <c:pt idx="2634">
                  <c:v>44630</c:v>
                </c:pt>
                <c:pt idx="2635">
                  <c:v>44631</c:v>
                </c:pt>
                <c:pt idx="2636">
                  <c:v>44632</c:v>
                </c:pt>
                <c:pt idx="2637">
                  <c:v>44633</c:v>
                </c:pt>
                <c:pt idx="2638">
                  <c:v>44634</c:v>
                </c:pt>
                <c:pt idx="2639">
                  <c:v>44635</c:v>
                </c:pt>
                <c:pt idx="2640">
                  <c:v>44636</c:v>
                </c:pt>
                <c:pt idx="2641">
                  <c:v>44637</c:v>
                </c:pt>
                <c:pt idx="2642">
                  <c:v>44638</c:v>
                </c:pt>
                <c:pt idx="2643">
                  <c:v>44639</c:v>
                </c:pt>
                <c:pt idx="2644">
                  <c:v>44640</c:v>
                </c:pt>
                <c:pt idx="2645">
                  <c:v>44641</c:v>
                </c:pt>
                <c:pt idx="2646">
                  <c:v>44642</c:v>
                </c:pt>
                <c:pt idx="2647">
                  <c:v>44643</c:v>
                </c:pt>
                <c:pt idx="2648">
                  <c:v>44644</c:v>
                </c:pt>
                <c:pt idx="2649">
                  <c:v>44645</c:v>
                </c:pt>
                <c:pt idx="2650">
                  <c:v>44646</c:v>
                </c:pt>
                <c:pt idx="2651">
                  <c:v>44647</c:v>
                </c:pt>
                <c:pt idx="2652">
                  <c:v>44648</c:v>
                </c:pt>
                <c:pt idx="2653">
                  <c:v>44649</c:v>
                </c:pt>
                <c:pt idx="2654">
                  <c:v>44650</c:v>
                </c:pt>
                <c:pt idx="2655">
                  <c:v>44651</c:v>
                </c:pt>
                <c:pt idx="2656">
                  <c:v>44652</c:v>
                </c:pt>
                <c:pt idx="2657">
                  <c:v>44653</c:v>
                </c:pt>
                <c:pt idx="2658">
                  <c:v>44654</c:v>
                </c:pt>
                <c:pt idx="2659">
                  <c:v>44655</c:v>
                </c:pt>
                <c:pt idx="2660">
                  <c:v>44656</c:v>
                </c:pt>
                <c:pt idx="2661">
                  <c:v>44657</c:v>
                </c:pt>
                <c:pt idx="2662">
                  <c:v>44658</c:v>
                </c:pt>
                <c:pt idx="2663">
                  <c:v>44659</c:v>
                </c:pt>
                <c:pt idx="2664">
                  <c:v>44660</c:v>
                </c:pt>
                <c:pt idx="2665">
                  <c:v>44661</c:v>
                </c:pt>
                <c:pt idx="2666">
                  <c:v>44662</c:v>
                </c:pt>
                <c:pt idx="2667">
                  <c:v>44663</c:v>
                </c:pt>
                <c:pt idx="2668">
                  <c:v>44664</c:v>
                </c:pt>
                <c:pt idx="2669">
                  <c:v>44665</c:v>
                </c:pt>
                <c:pt idx="2670">
                  <c:v>44666</c:v>
                </c:pt>
                <c:pt idx="2671">
                  <c:v>44667</c:v>
                </c:pt>
                <c:pt idx="2672">
                  <c:v>44668</c:v>
                </c:pt>
                <c:pt idx="2673">
                  <c:v>44669</c:v>
                </c:pt>
                <c:pt idx="2674">
                  <c:v>44670</c:v>
                </c:pt>
                <c:pt idx="2675">
                  <c:v>44671</c:v>
                </c:pt>
                <c:pt idx="2676">
                  <c:v>44672</c:v>
                </c:pt>
                <c:pt idx="2677">
                  <c:v>44673</c:v>
                </c:pt>
                <c:pt idx="2678">
                  <c:v>44674</c:v>
                </c:pt>
                <c:pt idx="2679">
                  <c:v>44675</c:v>
                </c:pt>
                <c:pt idx="2680">
                  <c:v>44676</c:v>
                </c:pt>
                <c:pt idx="2681">
                  <c:v>44677</c:v>
                </c:pt>
                <c:pt idx="2682">
                  <c:v>44678</c:v>
                </c:pt>
                <c:pt idx="2683">
                  <c:v>44679</c:v>
                </c:pt>
                <c:pt idx="2684">
                  <c:v>44680</c:v>
                </c:pt>
                <c:pt idx="2685">
                  <c:v>44681</c:v>
                </c:pt>
                <c:pt idx="2686">
                  <c:v>44682</c:v>
                </c:pt>
                <c:pt idx="2687">
                  <c:v>44683</c:v>
                </c:pt>
                <c:pt idx="2688">
                  <c:v>44684</c:v>
                </c:pt>
                <c:pt idx="2689">
                  <c:v>44685</c:v>
                </c:pt>
                <c:pt idx="2690">
                  <c:v>44686</c:v>
                </c:pt>
                <c:pt idx="2691">
                  <c:v>44687</c:v>
                </c:pt>
                <c:pt idx="2692">
                  <c:v>44688</c:v>
                </c:pt>
                <c:pt idx="2693">
                  <c:v>44689</c:v>
                </c:pt>
                <c:pt idx="2694">
                  <c:v>44690</c:v>
                </c:pt>
                <c:pt idx="2695">
                  <c:v>44691</c:v>
                </c:pt>
                <c:pt idx="2696">
                  <c:v>44692</c:v>
                </c:pt>
                <c:pt idx="2697">
                  <c:v>44693</c:v>
                </c:pt>
                <c:pt idx="2698">
                  <c:v>44694</c:v>
                </c:pt>
                <c:pt idx="2699">
                  <c:v>44695</c:v>
                </c:pt>
                <c:pt idx="2700">
                  <c:v>44696</c:v>
                </c:pt>
                <c:pt idx="2701">
                  <c:v>44697</c:v>
                </c:pt>
                <c:pt idx="2702">
                  <c:v>44698</c:v>
                </c:pt>
                <c:pt idx="2703">
                  <c:v>44699</c:v>
                </c:pt>
                <c:pt idx="2704">
                  <c:v>44700</c:v>
                </c:pt>
                <c:pt idx="2705">
                  <c:v>44701</c:v>
                </c:pt>
                <c:pt idx="2706">
                  <c:v>44702</c:v>
                </c:pt>
                <c:pt idx="2707">
                  <c:v>44703</c:v>
                </c:pt>
                <c:pt idx="2708">
                  <c:v>44704</c:v>
                </c:pt>
                <c:pt idx="2709">
                  <c:v>44705</c:v>
                </c:pt>
                <c:pt idx="2710">
                  <c:v>44706</c:v>
                </c:pt>
                <c:pt idx="2711">
                  <c:v>44707</c:v>
                </c:pt>
                <c:pt idx="2712">
                  <c:v>44708</c:v>
                </c:pt>
                <c:pt idx="2713">
                  <c:v>44709</c:v>
                </c:pt>
                <c:pt idx="2714">
                  <c:v>44710</c:v>
                </c:pt>
                <c:pt idx="2715">
                  <c:v>44711</c:v>
                </c:pt>
                <c:pt idx="2716">
                  <c:v>44712</c:v>
                </c:pt>
                <c:pt idx="2717">
                  <c:v>44713</c:v>
                </c:pt>
                <c:pt idx="2718">
                  <c:v>44714</c:v>
                </c:pt>
                <c:pt idx="2719">
                  <c:v>44715</c:v>
                </c:pt>
                <c:pt idx="2720">
                  <c:v>44716</c:v>
                </c:pt>
                <c:pt idx="2721">
                  <c:v>44717</c:v>
                </c:pt>
                <c:pt idx="2722">
                  <c:v>44718</c:v>
                </c:pt>
                <c:pt idx="2723">
                  <c:v>44719</c:v>
                </c:pt>
                <c:pt idx="2724">
                  <c:v>44720</c:v>
                </c:pt>
                <c:pt idx="2725">
                  <c:v>44721</c:v>
                </c:pt>
                <c:pt idx="2726">
                  <c:v>44722</c:v>
                </c:pt>
                <c:pt idx="2727">
                  <c:v>44723</c:v>
                </c:pt>
                <c:pt idx="2728">
                  <c:v>44724</c:v>
                </c:pt>
                <c:pt idx="2729">
                  <c:v>44725</c:v>
                </c:pt>
                <c:pt idx="2730">
                  <c:v>44726</c:v>
                </c:pt>
                <c:pt idx="2731">
                  <c:v>44727</c:v>
                </c:pt>
                <c:pt idx="2732">
                  <c:v>44728</c:v>
                </c:pt>
                <c:pt idx="2733">
                  <c:v>44729</c:v>
                </c:pt>
                <c:pt idx="2734">
                  <c:v>44730</c:v>
                </c:pt>
                <c:pt idx="2735">
                  <c:v>44731</c:v>
                </c:pt>
                <c:pt idx="2736">
                  <c:v>44732</c:v>
                </c:pt>
                <c:pt idx="2737">
                  <c:v>44733</c:v>
                </c:pt>
                <c:pt idx="2738">
                  <c:v>44734</c:v>
                </c:pt>
                <c:pt idx="2739">
                  <c:v>44735</c:v>
                </c:pt>
                <c:pt idx="2740">
                  <c:v>44736</c:v>
                </c:pt>
                <c:pt idx="2741">
                  <c:v>44737</c:v>
                </c:pt>
                <c:pt idx="2742">
                  <c:v>44738</c:v>
                </c:pt>
                <c:pt idx="2743">
                  <c:v>44739</c:v>
                </c:pt>
                <c:pt idx="2744">
                  <c:v>44740</c:v>
                </c:pt>
                <c:pt idx="2745">
                  <c:v>44741</c:v>
                </c:pt>
                <c:pt idx="2746">
                  <c:v>44742</c:v>
                </c:pt>
                <c:pt idx="2747">
                  <c:v>44743</c:v>
                </c:pt>
                <c:pt idx="2748">
                  <c:v>44744</c:v>
                </c:pt>
                <c:pt idx="2749">
                  <c:v>44745</c:v>
                </c:pt>
                <c:pt idx="2750">
                  <c:v>44746</c:v>
                </c:pt>
                <c:pt idx="2751">
                  <c:v>44747</c:v>
                </c:pt>
                <c:pt idx="2752">
                  <c:v>44748</c:v>
                </c:pt>
                <c:pt idx="2753">
                  <c:v>44749</c:v>
                </c:pt>
                <c:pt idx="2754">
                  <c:v>44750</c:v>
                </c:pt>
                <c:pt idx="2755">
                  <c:v>44751</c:v>
                </c:pt>
                <c:pt idx="2756">
                  <c:v>44752</c:v>
                </c:pt>
                <c:pt idx="2757">
                  <c:v>44753</c:v>
                </c:pt>
                <c:pt idx="2758">
                  <c:v>44754</c:v>
                </c:pt>
                <c:pt idx="2759">
                  <c:v>44755</c:v>
                </c:pt>
                <c:pt idx="2760">
                  <c:v>44756</c:v>
                </c:pt>
                <c:pt idx="2761">
                  <c:v>44757</c:v>
                </c:pt>
                <c:pt idx="2762">
                  <c:v>44758</c:v>
                </c:pt>
                <c:pt idx="2763">
                  <c:v>44759</c:v>
                </c:pt>
                <c:pt idx="2764">
                  <c:v>44760</c:v>
                </c:pt>
                <c:pt idx="2765">
                  <c:v>44761</c:v>
                </c:pt>
                <c:pt idx="2766">
                  <c:v>44762</c:v>
                </c:pt>
                <c:pt idx="2767">
                  <c:v>44763</c:v>
                </c:pt>
                <c:pt idx="2768">
                  <c:v>44764</c:v>
                </c:pt>
                <c:pt idx="2769">
                  <c:v>44765</c:v>
                </c:pt>
                <c:pt idx="2770">
                  <c:v>44766</c:v>
                </c:pt>
                <c:pt idx="2771">
                  <c:v>44767</c:v>
                </c:pt>
                <c:pt idx="2772">
                  <c:v>44768</c:v>
                </c:pt>
                <c:pt idx="2773">
                  <c:v>44769</c:v>
                </c:pt>
                <c:pt idx="2774">
                  <c:v>44770</c:v>
                </c:pt>
                <c:pt idx="2775">
                  <c:v>44771</c:v>
                </c:pt>
                <c:pt idx="2776">
                  <c:v>44772</c:v>
                </c:pt>
                <c:pt idx="2777">
                  <c:v>44773</c:v>
                </c:pt>
                <c:pt idx="2778">
                  <c:v>44774</c:v>
                </c:pt>
                <c:pt idx="2779">
                  <c:v>44775</c:v>
                </c:pt>
                <c:pt idx="2780">
                  <c:v>44776</c:v>
                </c:pt>
                <c:pt idx="2781">
                  <c:v>44777</c:v>
                </c:pt>
                <c:pt idx="2782">
                  <c:v>44778</c:v>
                </c:pt>
                <c:pt idx="2783">
                  <c:v>44779</c:v>
                </c:pt>
                <c:pt idx="2784">
                  <c:v>44780</c:v>
                </c:pt>
                <c:pt idx="2785">
                  <c:v>44781</c:v>
                </c:pt>
                <c:pt idx="2786">
                  <c:v>44782</c:v>
                </c:pt>
                <c:pt idx="2787">
                  <c:v>44783</c:v>
                </c:pt>
                <c:pt idx="2788">
                  <c:v>44784</c:v>
                </c:pt>
                <c:pt idx="2789">
                  <c:v>44785</c:v>
                </c:pt>
                <c:pt idx="2790">
                  <c:v>44786</c:v>
                </c:pt>
                <c:pt idx="2791">
                  <c:v>44787</c:v>
                </c:pt>
                <c:pt idx="2792">
                  <c:v>44788</c:v>
                </c:pt>
                <c:pt idx="2793">
                  <c:v>44789</c:v>
                </c:pt>
                <c:pt idx="2794">
                  <c:v>44790</c:v>
                </c:pt>
                <c:pt idx="2795">
                  <c:v>44791</c:v>
                </c:pt>
                <c:pt idx="2796">
                  <c:v>44792</c:v>
                </c:pt>
                <c:pt idx="2797">
                  <c:v>44793</c:v>
                </c:pt>
                <c:pt idx="2798">
                  <c:v>44794</c:v>
                </c:pt>
                <c:pt idx="2799">
                  <c:v>44795</c:v>
                </c:pt>
                <c:pt idx="2800">
                  <c:v>44796</c:v>
                </c:pt>
                <c:pt idx="2801">
                  <c:v>44797</c:v>
                </c:pt>
                <c:pt idx="2802">
                  <c:v>44798</c:v>
                </c:pt>
                <c:pt idx="2803">
                  <c:v>44799</c:v>
                </c:pt>
                <c:pt idx="2804">
                  <c:v>44800</c:v>
                </c:pt>
                <c:pt idx="2805">
                  <c:v>44801</c:v>
                </c:pt>
                <c:pt idx="2806">
                  <c:v>44802</c:v>
                </c:pt>
                <c:pt idx="2807">
                  <c:v>44803</c:v>
                </c:pt>
                <c:pt idx="2808">
                  <c:v>44804</c:v>
                </c:pt>
                <c:pt idx="2809">
                  <c:v>44805</c:v>
                </c:pt>
                <c:pt idx="2810">
                  <c:v>44806</c:v>
                </c:pt>
                <c:pt idx="2811">
                  <c:v>44807</c:v>
                </c:pt>
                <c:pt idx="2812">
                  <c:v>44808</c:v>
                </c:pt>
                <c:pt idx="2813">
                  <c:v>44809</c:v>
                </c:pt>
                <c:pt idx="2814">
                  <c:v>44810</c:v>
                </c:pt>
                <c:pt idx="2815">
                  <c:v>44811</c:v>
                </c:pt>
                <c:pt idx="2816">
                  <c:v>44812</c:v>
                </c:pt>
                <c:pt idx="2817">
                  <c:v>44813</c:v>
                </c:pt>
                <c:pt idx="2818">
                  <c:v>44814</c:v>
                </c:pt>
                <c:pt idx="2819">
                  <c:v>44815</c:v>
                </c:pt>
                <c:pt idx="2820">
                  <c:v>44816</c:v>
                </c:pt>
                <c:pt idx="2821">
                  <c:v>44817</c:v>
                </c:pt>
                <c:pt idx="2822">
                  <c:v>44818</c:v>
                </c:pt>
                <c:pt idx="2823">
                  <c:v>44819</c:v>
                </c:pt>
                <c:pt idx="2824">
                  <c:v>44820</c:v>
                </c:pt>
                <c:pt idx="2825">
                  <c:v>44821</c:v>
                </c:pt>
                <c:pt idx="2826">
                  <c:v>44822</c:v>
                </c:pt>
                <c:pt idx="2827">
                  <c:v>44823</c:v>
                </c:pt>
                <c:pt idx="2828">
                  <c:v>44824</c:v>
                </c:pt>
                <c:pt idx="2829">
                  <c:v>44825</c:v>
                </c:pt>
                <c:pt idx="2830">
                  <c:v>44826</c:v>
                </c:pt>
                <c:pt idx="2831">
                  <c:v>44827</c:v>
                </c:pt>
                <c:pt idx="2832">
                  <c:v>44828</c:v>
                </c:pt>
                <c:pt idx="2833">
                  <c:v>44829</c:v>
                </c:pt>
                <c:pt idx="2834">
                  <c:v>44830</c:v>
                </c:pt>
                <c:pt idx="2835">
                  <c:v>44831</c:v>
                </c:pt>
                <c:pt idx="2836">
                  <c:v>44832</c:v>
                </c:pt>
                <c:pt idx="2837">
                  <c:v>44833</c:v>
                </c:pt>
                <c:pt idx="2838">
                  <c:v>44834</c:v>
                </c:pt>
                <c:pt idx="2839">
                  <c:v>44835</c:v>
                </c:pt>
                <c:pt idx="2840">
                  <c:v>44836</c:v>
                </c:pt>
                <c:pt idx="2841">
                  <c:v>44837</c:v>
                </c:pt>
                <c:pt idx="2842">
                  <c:v>44838</c:v>
                </c:pt>
                <c:pt idx="2843">
                  <c:v>44839</c:v>
                </c:pt>
                <c:pt idx="2844">
                  <c:v>44840</c:v>
                </c:pt>
                <c:pt idx="2845">
                  <c:v>44841</c:v>
                </c:pt>
                <c:pt idx="2846">
                  <c:v>44842</c:v>
                </c:pt>
                <c:pt idx="2847">
                  <c:v>44843</c:v>
                </c:pt>
                <c:pt idx="2848">
                  <c:v>44844</c:v>
                </c:pt>
                <c:pt idx="2849">
                  <c:v>44845</c:v>
                </c:pt>
                <c:pt idx="2850">
                  <c:v>44846</c:v>
                </c:pt>
                <c:pt idx="2851">
                  <c:v>44847</c:v>
                </c:pt>
                <c:pt idx="2852">
                  <c:v>44848</c:v>
                </c:pt>
                <c:pt idx="2853">
                  <c:v>44849</c:v>
                </c:pt>
                <c:pt idx="2854">
                  <c:v>44850</c:v>
                </c:pt>
                <c:pt idx="2855">
                  <c:v>44851</c:v>
                </c:pt>
                <c:pt idx="2856">
                  <c:v>44852</c:v>
                </c:pt>
                <c:pt idx="2857">
                  <c:v>44853</c:v>
                </c:pt>
                <c:pt idx="2858">
                  <c:v>44854</c:v>
                </c:pt>
                <c:pt idx="2859">
                  <c:v>44855</c:v>
                </c:pt>
                <c:pt idx="2860">
                  <c:v>44856</c:v>
                </c:pt>
                <c:pt idx="2861">
                  <c:v>44857</c:v>
                </c:pt>
                <c:pt idx="2862">
                  <c:v>44858</c:v>
                </c:pt>
                <c:pt idx="2863">
                  <c:v>44859</c:v>
                </c:pt>
                <c:pt idx="2864">
                  <c:v>44860</c:v>
                </c:pt>
                <c:pt idx="2865">
                  <c:v>44861</c:v>
                </c:pt>
                <c:pt idx="2866">
                  <c:v>44862</c:v>
                </c:pt>
                <c:pt idx="2867">
                  <c:v>44863</c:v>
                </c:pt>
                <c:pt idx="2868">
                  <c:v>44864</c:v>
                </c:pt>
                <c:pt idx="2869">
                  <c:v>44865</c:v>
                </c:pt>
                <c:pt idx="2870">
                  <c:v>44866</c:v>
                </c:pt>
                <c:pt idx="2871">
                  <c:v>44867</c:v>
                </c:pt>
                <c:pt idx="2872">
                  <c:v>44868</c:v>
                </c:pt>
                <c:pt idx="2873">
                  <c:v>44869</c:v>
                </c:pt>
                <c:pt idx="2874">
                  <c:v>44870</c:v>
                </c:pt>
                <c:pt idx="2875">
                  <c:v>44871</c:v>
                </c:pt>
                <c:pt idx="2876">
                  <c:v>44872</c:v>
                </c:pt>
                <c:pt idx="2877">
                  <c:v>44873</c:v>
                </c:pt>
                <c:pt idx="2878">
                  <c:v>44874</c:v>
                </c:pt>
                <c:pt idx="2879">
                  <c:v>44875</c:v>
                </c:pt>
                <c:pt idx="2880">
                  <c:v>44876</c:v>
                </c:pt>
                <c:pt idx="2881">
                  <c:v>44877</c:v>
                </c:pt>
                <c:pt idx="2882">
                  <c:v>44878</c:v>
                </c:pt>
                <c:pt idx="2883">
                  <c:v>44879</c:v>
                </c:pt>
                <c:pt idx="2884">
                  <c:v>44880</c:v>
                </c:pt>
                <c:pt idx="2885">
                  <c:v>44881</c:v>
                </c:pt>
                <c:pt idx="2886">
                  <c:v>44882</c:v>
                </c:pt>
                <c:pt idx="2887">
                  <c:v>44883</c:v>
                </c:pt>
                <c:pt idx="2888">
                  <c:v>44884</c:v>
                </c:pt>
                <c:pt idx="2889">
                  <c:v>44885</c:v>
                </c:pt>
                <c:pt idx="2890">
                  <c:v>44886</c:v>
                </c:pt>
                <c:pt idx="2891">
                  <c:v>44887</c:v>
                </c:pt>
                <c:pt idx="2892">
                  <c:v>44888</c:v>
                </c:pt>
                <c:pt idx="2893">
                  <c:v>44889</c:v>
                </c:pt>
                <c:pt idx="2894">
                  <c:v>44890</c:v>
                </c:pt>
                <c:pt idx="2895">
                  <c:v>44891</c:v>
                </c:pt>
                <c:pt idx="2896">
                  <c:v>44892</c:v>
                </c:pt>
                <c:pt idx="2897">
                  <c:v>44893</c:v>
                </c:pt>
                <c:pt idx="2898">
                  <c:v>44894</c:v>
                </c:pt>
                <c:pt idx="2899">
                  <c:v>44895</c:v>
                </c:pt>
                <c:pt idx="2900">
                  <c:v>44896</c:v>
                </c:pt>
                <c:pt idx="2901">
                  <c:v>44897</c:v>
                </c:pt>
                <c:pt idx="2902">
                  <c:v>44898</c:v>
                </c:pt>
                <c:pt idx="2903">
                  <c:v>44899</c:v>
                </c:pt>
                <c:pt idx="2904">
                  <c:v>44900</c:v>
                </c:pt>
                <c:pt idx="2905">
                  <c:v>44901</c:v>
                </c:pt>
                <c:pt idx="2906">
                  <c:v>44902</c:v>
                </c:pt>
                <c:pt idx="2907">
                  <c:v>44903</c:v>
                </c:pt>
                <c:pt idx="2908">
                  <c:v>44904</c:v>
                </c:pt>
                <c:pt idx="2909">
                  <c:v>44905</c:v>
                </c:pt>
                <c:pt idx="2910">
                  <c:v>44906</c:v>
                </c:pt>
                <c:pt idx="2911">
                  <c:v>44907</c:v>
                </c:pt>
                <c:pt idx="2912">
                  <c:v>44908</c:v>
                </c:pt>
                <c:pt idx="2913">
                  <c:v>44909</c:v>
                </c:pt>
                <c:pt idx="2914">
                  <c:v>44910</c:v>
                </c:pt>
                <c:pt idx="2915">
                  <c:v>44911</c:v>
                </c:pt>
                <c:pt idx="2916">
                  <c:v>44912</c:v>
                </c:pt>
                <c:pt idx="2917">
                  <c:v>44913</c:v>
                </c:pt>
                <c:pt idx="2918">
                  <c:v>44914</c:v>
                </c:pt>
                <c:pt idx="2919">
                  <c:v>44915</c:v>
                </c:pt>
                <c:pt idx="2920">
                  <c:v>44916</c:v>
                </c:pt>
                <c:pt idx="2921">
                  <c:v>44917</c:v>
                </c:pt>
                <c:pt idx="2922">
                  <c:v>44918</c:v>
                </c:pt>
                <c:pt idx="2923">
                  <c:v>44919</c:v>
                </c:pt>
                <c:pt idx="2924">
                  <c:v>44920</c:v>
                </c:pt>
                <c:pt idx="2925">
                  <c:v>44921</c:v>
                </c:pt>
                <c:pt idx="2926">
                  <c:v>44922</c:v>
                </c:pt>
                <c:pt idx="2927">
                  <c:v>44923</c:v>
                </c:pt>
                <c:pt idx="2928">
                  <c:v>44924</c:v>
                </c:pt>
                <c:pt idx="2929">
                  <c:v>44925</c:v>
                </c:pt>
                <c:pt idx="2930">
                  <c:v>44926</c:v>
                </c:pt>
                <c:pt idx="2931">
                  <c:v>44927</c:v>
                </c:pt>
                <c:pt idx="2932">
                  <c:v>44928</c:v>
                </c:pt>
                <c:pt idx="2933">
                  <c:v>44929</c:v>
                </c:pt>
                <c:pt idx="2934">
                  <c:v>44930</c:v>
                </c:pt>
                <c:pt idx="2935">
                  <c:v>44931</c:v>
                </c:pt>
                <c:pt idx="2936">
                  <c:v>44932</c:v>
                </c:pt>
                <c:pt idx="2937">
                  <c:v>44933</c:v>
                </c:pt>
                <c:pt idx="2938">
                  <c:v>44934</c:v>
                </c:pt>
                <c:pt idx="2939">
                  <c:v>44935</c:v>
                </c:pt>
                <c:pt idx="2940">
                  <c:v>44936</c:v>
                </c:pt>
                <c:pt idx="2941">
                  <c:v>44937</c:v>
                </c:pt>
                <c:pt idx="2942">
                  <c:v>44938</c:v>
                </c:pt>
                <c:pt idx="2943">
                  <c:v>44939</c:v>
                </c:pt>
                <c:pt idx="2944">
                  <c:v>44940</c:v>
                </c:pt>
                <c:pt idx="2945">
                  <c:v>44941</c:v>
                </c:pt>
                <c:pt idx="2946">
                  <c:v>44942</c:v>
                </c:pt>
                <c:pt idx="2947">
                  <c:v>44943</c:v>
                </c:pt>
                <c:pt idx="2948">
                  <c:v>44944</c:v>
                </c:pt>
                <c:pt idx="2949">
                  <c:v>44945</c:v>
                </c:pt>
                <c:pt idx="2950">
                  <c:v>44946</c:v>
                </c:pt>
                <c:pt idx="2951">
                  <c:v>44947</c:v>
                </c:pt>
                <c:pt idx="2952">
                  <c:v>44948</c:v>
                </c:pt>
                <c:pt idx="2953">
                  <c:v>44949</c:v>
                </c:pt>
                <c:pt idx="2954">
                  <c:v>44950</c:v>
                </c:pt>
                <c:pt idx="2955">
                  <c:v>44951</c:v>
                </c:pt>
                <c:pt idx="2956">
                  <c:v>44952</c:v>
                </c:pt>
                <c:pt idx="2957">
                  <c:v>44953</c:v>
                </c:pt>
                <c:pt idx="2958">
                  <c:v>44954</c:v>
                </c:pt>
                <c:pt idx="2959">
                  <c:v>44955</c:v>
                </c:pt>
                <c:pt idx="2960">
                  <c:v>44956</c:v>
                </c:pt>
                <c:pt idx="2961">
                  <c:v>44957</c:v>
                </c:pt>
                <c:pt idx="2962">
                  <c:v>44958</c:v>
                </c:pt>
                <c:pt idx="2963">
                  <c:v>44959</c:v>
                </c:pt>
                <c:pt idx="2964">
                  <c:v>44960</c:v>
                </c:pt>
                <c:pt idx="2965">
                  <c:v>44961</c:v>
                </c:pt>
                <c:pt idx="2966">
                  <c:v>44962</c:v>
                </c:pt>
                <c:pt idx="2967">
                  <c:v>44963</c:v>
                </c:pt>
                <c:pt idx="2968">
                  <c:v>44964</c:v>
                </c:pt>
                <c:pt idx="2969">
                  <c:v>44965</c:v>
                </c:pt>
                <c:pt idx="2970">
                  <c:v>44966</c:v>
                </c:pt>
                <c:pt idx="2971">
                  <c:v>44967</c:v>
                </c:pt>
                <c:pt idx="2972">
                  <c:v>44968</c:v>
                </c:pt>
                <c:pt idx="2973">
                  <c:v>44969</c:v>
                </c:pt>
                <c:pt idx="2974">
                  <c:v>44970</c:v>
                </c:pt>
                <c:pt idx="2975">
                  <c:v>44971</c:v>
                </c:pt>
                <c:pt idx="2976">
                  <c:v>44972</c:v>
                </c:pt>
                <c:pt idx="2977">
                  <c:v>44973</c:v>
                </c:pt>
                <c:pt idx="2978">
                  <c:v>44974</c:v>
                </c:pt>
                <c:pt idx="2979">
                  <c:v>44975</c:v>
                </c:pt>
                <c:pt idx="2980">
                  <c:v>44976</c:v>
                </c:pt>
                <c:pt idx="2981">
                  <c:v>44977</c:v>
                </c:pt>
                <c:pt idx="2982">
                  <c:v>44978</c:v>
                </c:pt>
                <c:pt idx="2983">
                  <c:v>44979</c:v>
                </c:pt>
                <c:pt idx="2984">
                  <c:v>44980</c:v>
                </c:pt>
                <c:pt idx="2985">
                  <c:v>44981</c:v>
                </c:pt>
                <c:pt idx="2986">
                  <c:v>44982</c:v>
                </c:pt>
                <c:pt idx="2987">
                  <c:v>44983</c:v>
                </c:pt>
                <c:pt idx="2988">
                  <c:v>44984</c:v>
                </c:pt>
                <c:pt idx="2989">
                  <c:v>44985</c:v>
                </c:pt>
                <c:pt idx="2990">
                  <c:v>44986</c:v>
                </c:pt>
                <c:pt idx="2991">
                  <c:v>44987</c:v>
                </c:pt>
                <c:pt idx="2992">
                  <c:v>44988</c:v>
                </c:pt>
                <c:pt idx="2993">
                  <c:v>44989</c:v>
                </c:pt>
                <c:pt idx="2994">
                  <c:v>44990</c:v>
                </c:pt>
                <c:pt idx="2995">
                  <c:v>44991</c:v>
                </c:pt>
                <c:pt idx="2996">
                  <c:v>44992</c:v>
                </c:pt>
                <c:pt idx="2997">
                  <c:v>44993</c:v>
                </c:pt>
                <c:pt idx="2998">
                  <c:v>44994</c:v>
                </c:pt>
                <c:pt idx="2999">
                  <c:v>44995</c:v>
                </c:pt>
                <c:pt idx="3000">
                  <c:v>44996</c:v>
                </c:pt>
                <c:pt idx="3001">
                  <c:v>44997</c:v>
                </c:pt>
                <c:pt idx="3002">
                  <c:v>44998</c:v>
                </c:pt>
                <c:pt idx="3003">
                  <c:v>44999</c:v>
                </c:pt>
                <c:pt idx="3004">
                  <c:v>45000</c:v>
                </c:pt>
                <c:pt idx="3005">
                  <c:v>45001</c:v>
                </c:pt>
                <c:pt idx="3006">
                  <c:v>45002</c:v>
                </c:pt>
                <c:pt idx="3007">
                  <c:v>45003</c:v>
                </c:pt>
                <c:pt idx="3008">
                  <c:v>45004</c:v>
                </c:pt>
                <c:pt idx="3009">
                  <c:v>45005</c:v>
                </c:pt>
                <c:pt idx="3010">
                  <c:v>45006</c:v>
                </c:pt>
                <c:pt idx="3011">
                  <c:v>45007</c:v>
                </c:pt>
                <c:pt idx="3012">
                  <c:v>45008</c:v>
                </c:pt>
                <c:pt idx="3013">
                  <c:v>45009</c:v>
                </c:pt>
                <c:pt idx="3014">
                  <c:v>45010</c:v>
                </c:pt>
                <c:pt idx="3015">
                  <c:v>45011</c:v>
                </c:pt>
                <c:pt idx="3016">
                  <c:v>45012</c:v>
                </c:pt>
                <c:pt idx="3017">
                  <c:v>45013</c:v>
                </c:pt>
                <c:pt idx="3018">
                  <c:v>45014</c:v>
                </c:pt>
                <c:pt idx="3019">
                  <c:v>45015</c:v>
                </c:pt>
                <c:pt idx="3020">
                  <c:v>45016</c:v>
                </c:pt>
                <c:pt idx="3021">
                  <c:v>45017</c:v>
                </c:pt>
                <c:pt idx="3022">
                  <c:v>45018</c:v>
                </c:pt>
                <c:pt idx="3023">
                  <c:v>45019</c:v>
                </c:pt>
                <c:pt idx="3024">
                  <c:v>45020</c:v>
                </c:pt>
                <c:pt idx="3025">
                  <c:v>45021</c:v>
                </c:pt>
                <c:pt idx="3026">
                  <c:v>45022</c:v>
                </c:pt>
                <c:pt idx="3027">
                  <c:v>45023</c:v>
                </c:pt>
                <c:pt idx="3028">
                  <c:v>45024</c:v>
                </c:pt>
                <c:pt idx="3029">
                  <c:v>45025</c:v>
                </c:pt>
                <c:pt idx="3030">
                  <c:v>45026</c:v>
                </c:pt>
                <c:pt idx="3031">
                  <c:v>45027</c:v>
                </c:pt>
                <c:pt idx="3032">
                  <c:v>45028</c:v>
                </c:pt>
                <c:pt idx="3033">
                  <c:v>45029</c:v>
                </c:pt>
                <c:pt idx="3034">
                  <c:v>45030</c:v>
                </c:pt>
                <c:pt idx="3035">
                  <c:v>45031</c:v>
                </c:pt>
                <c:pt idx="3036">
                  <c:v>45032</c:v>
                </c:pt>
                <c:pt idx="3037">
                  <c:v>45033</c:v>
                </c:pt>
                <c:pt idx="3038">
                  <c:v>45034</c:v>
                </c:pt>
                <c:pt idx="3039">
                  <c:v>45035</c:v>
                </c:pt>
                <c:pt idx="3040">
                  <c:v>45036</c:v>
                </c:pt>
                <c:pt idx="3041">
                  <c:v>45037</c:v>
                </c:pt>
                <c:pt idx="3042">
                  <c:v>45038</c:v>
                </c:pt>
                <c:pt idx="3043">
                  <c:v>45039</c:v>
                </c:pt>
                <c:pt idx="3044">
                  <c:v>45040</c:v>
                </c:pt>
                <c:pt idx="3045">
                  <c:v>45041</c:v>
                </c:pt>
                <c:pt idx="3046">
                  <c:v>45042</c:v>
                </c:pt>
                <c:pt idx="3047">
                  <c:v>45043</c:v>
                </c:pt>
                <c:pt idx="3048">
                  <c:v>45044</c:v>
                </c:pt>
                <c:pt idx="3049">
                  <c:v>45045</c:v>
                </c:pt>
                <c:pt idx="3050">
                  <c:v>45046</c:v>
                </c:pt>
                <c:pt idx="3051">
                  <c:v>45047</c:v>
                </c:pt>
                <c:pt idx="3052">
                  <c:v>45048</c:v>
                </c:pt>
                <c:pt idx="3053">
                  <c:v>45049</c:v>
                </c:pt>
                <c:pt idx="3054">
                  <c:v>45050</c:v>
                </c:pt>
                <c:pt idx="3055">
                  <c:v>45051</c:v>
                </c:pt>
                <c:pt idx="3056">
                  <c:v>45052</c:v>
                </c:pt>
                <c:pt idx="3057">
                  <c:v>45053</c:v>
                </c:pt>
                <c:pt idx="3058">
                  <c:v>45054</c:v>
                </c:pt>
                <c:pt idx="3059">
                  <c:v>45055</c:v>
                </c:pt>
                <c:pt idx="3060">
                  <c:v>45056</c:v>
                </c:pt>
                <c:pt idx="3061">
                  <c:v>45057</c:v>
                </c:pt>
                <c:pt idx="3062">
                  <c:v>45058</c:v>
                </c:pt>
                <c:pt idx="3063">
                  <c:v>45059</c:v>
                </c:pt>
                <c:pt idx="3064">
                  <c:v>45060</c:v>
                </c:pt>
                <c:pt idx="3065">
                  <c:v>45061</c:v>
                </c:pt>
                <c:pt idx="3066">
                  <c:v>45062</c:v>
                </c:pt>
                <c:pt idx="3067">
                  <c:v>45063</c:v>
                </c:pt>
                <c:pt idx="3068">
                  <c:v>45064</c:v>
                </c:pt>
                <c:pt idx="3069">
                  <c:v>45065</c:v>
                </c:pt>
                <c:pt idx="3070">
                  <c:v>45066</c:v>
                </c:pt>
                <c:pt idx="3071">
                  <c:v>45067</c:v>
                </c:pt>
                <c:pt idx="3072">
                  <c:v>45068</c:v>
                </c:pt>
                <c:pt idx="3073">
                  <c:v>45069</c:v>
                </c:pt>
                <c:pt idx="3074">
                  <c:v>45070</c:v>
                </c:pt>
                <c:pt idx="3075">
                  <c:v>45071</c:v>
                </c:pt>
                <c:pt idx="3076">
                  <c:v>45072</c:v>
                </c:pt>
                <c:pt idx="3077">
                  <c:v>45073</c:v>
                </c:pt>
                <c:pt idx="3078">
                  <c:v>45074</c:v>
                </c:pt>
                <c:pt idx="3079">
                  <c:v>45075</c:v>
                </c:pt>
                <c:pt idx="3080">
                  <c:v>45076</c:v>
                </c:pt>
                <c:pt idx="3081">
                  <c:v>45077</c:v>
                </c:pt>
                <c:pt idx="3082">
                  <c:v>45078</c:v>
                </c:pt>
                <c:pt idx="3083">
                  <c:v>45079</c:v>
                </c:pt>
                <c:pt idx="3084">
                  <c:v>45080</c:v>
                </c:pt>
                <c:pt idx="3085">
                  <c:v>45081</c:v>
                </c:pt>
                <c:pt idx="3086">
                  <c:v>45082</c:v>
                </c:pt>
                <c:pt idx="3087">
                  <c:v>45083</c:v>
                </c:pt>
                <c:pt idx="3088">
                  <c:v>45084</c:v>
                </c:pt>
                <c:pt idx="3089">
                  <c:v>45085</c:v>
                </c:pt>
                <c:pt idx="3090">
                  <c:v>45086</c:v>
                </c:pt>
                <c:pt idx="3091">
                  <c:v>45087</c:v>
                </c:pt>
                <c:pt idx="3092">
                  <c:v>45088</c:v>
                </c:pt>
                <c:pt idx="3093">
                  <c:v>45089</c:v>
                </c:pt>
                <c:pt idx="3094">
                  <c:v>45090</c:v>
                </c:pt>
                <c:pt idx="3095">
                  <c:v>45091</c:v>
                </c:pt>
                <c:pt idx="3096">
                  <c:v>45092</c:v>
                </c:pt>
                <c:pt idx="3097">
                  <c:v>45093</c:v>
                </c:pt>
                <c:pt idx="3098">
                  <c:v>45094</c:v>
                </c:pt>
                <c:pt idx="3099">
                  <c:v>45095</c:v>
                </c:pt>
                <c:pt idx="3100">
                  <c:v>45096</c:v>
                </c:pt>
                <c:pt idx="3101">
                  <c:v>45097</c:v>
                </c:pt>
                <c:pt idx="3102">
                  <c:v>45098</c:v>
                </c:pt>
                <c:pt idx="3103">
                  <c:v>45099</c:v>
                </c:pt>
                <c:pt idx="3104">
                  <c:v>45100</c:v>
                </c:pt>
                <c:pt idx="3105">
                  <c:v>45101</c:v>
                </c:pt>
                <c:pt idx="3106">
                  <c:v>45102</c:v>
                </c:pt>
                <c:pt idx="3107">
                  <c:v>45103</c:v>
                </c:pt>
                <c:pt idx="3108">
                  <c:v>45104</c:v>
                </c:pt>
                <c:pt idx="3109">
                  <c:v>45105</c:v>
                </c:pt>
                <c:pt idx="3110">
                  <c:v>45106</c:v>
                </c:pt>
                <c:pt idx="3111">
                  <c:v>45107</c:v>
                </c:pt>
                <c:pt idx="3112">
                  <c:v>45108</c:v>
                </c:pt>
                <c:pt idx="3113">
                  <c:v>45109</c:v>
                </c:pt>
                <c:pt idx="3114">
                  <c:v>45110</c:v>
                </c:pt>
                <c:pt idx="3115">
                  <c:v>45111</c:v>
                </c:pt>
                <c:pt idx="3116">
                  <c:v>45112</c:v>
                </c:pt>
                <c:pt idx="3117">
                  <c:v>45113</c:v>
                </c:pt>
                <c:pt idx="3118">
                  <c:v>45114</c:v>
                </c:pt>
                <c:pt idx="3119">
                  <c:v>45115</c:v>
                </c:pt>
                <c:pt idx="3120">
                  <c:v>45116</c:v>
                </c:pt>
                <c:pt idx="3121">
                  <c:v>45117</c:v>
                </c:pt>
                <c:pt idx="3122">
                  <c:v>45118</c:v>
                </c:pt>
                <c:pt idx="3123">
                  <c:v>45119</c:v>
                </c:pt>
                <c:pt idx="3124">
                  <c:v>45120</c:v>
                </c:pt>
                <c:pt idx="3125">
                  <c:v>45121</c:v>
                </c:pt>
                <c:pt idx="3126">
                  <c:v>45122</c:v>
                </c:pt>
                <c:pt idx="3127">
                  <c:v>45123</c:v>
                </c:pt>
                <c:pt idx="3128">
                  <c:v>45124</c:v>
                </c:pt>
                <c:pt idx="3129">
                  <c:v>45125</c:v>
                </c:pt>
                <c:pt idx="3130">
                  <c:v>45126</c:v>
                </c:pt>
                <c:pt idx="3131">
                  <c:v>45127</c:v>
                </c:pt>
                <c:pt idx="3132">
                  <c:v>45128</c:v>
                </c:pt>
                <c:pt idx="3133">
                  <c:v>45129</c:v>
                </c:pt>
                <c:pt idx="3134">
                  <c:v>45130</c:v>
                </c:pt>
                <c:pt idx="3135">
                  <c:v>45131</c:v>
                </c:pt>
                <c:pt idx="3136">
                  <c:v>45132</c:v>
                </c:pt>
                <c:pt idx="3137">
                  <c:v>45133</c:v>
                </c:pt>
                <c:pt idx="3138">
                  <c:v>45134</c:v>
                </c:pt>
                <c:pt idx="3139">
                  <c:v>45135</c:v>
                </c:pt>
                <c:pt idx="3140">
                  <c:v>45136</c:v>
                </c:pt>
                <c:pt idx="3141">
                  <c:v>45137</c:v>
                </c:pt>
                <c:pt idx="3142">
                  <c:v>45138</c:v>
                </c:pt>
                <c:pt idx="3143">
                  <c:v>45139</c:v>
                </c:pt>
                <c:pt idx="3144">
                  <c:v>45140</c:v>
                </c:pt>
                <c:pt idx="3145">
                  <c:v>45141</c:v>
                </c:pt>
                <c:pt idx="3146">
                  <c:v>45142</c:v>
                </c:pt>
                <c:pt idx="3147">
                  <c:v>45143</c:v>
                </c:pt>
                <c:pt idx="3148">
                  <c:v>45144</c:v>
                </c:pt>
                <c:pt idx="3149">
                  <c:v>45145</c:v>
                </c:pt>
                <c:pt idx="3150">
                  <c:v>45146</c:v>
                </c:pt>
                <c:pt idx="3151">
                  <c:v>45147</c:v>
                </c:pt>
                <c:pt idx="3152">
                  <c:v>45148</c:v>
                </c:pt>
                <c:pt idx="3153">
                  <c:v>45149</c:v>
                </c:pt>
                <c:pt idx="3154">
                  <c:v>45150</c:v>
                </c:pt>
                <c:pt idx="3155">
                  <c:v>45151</c:v>
                </c:pt>
                <c:pt idx="3156">
                  <c:v>45152</c:v>
                </c:pt>
                <c:pt idx="3157">
                  <c:v>45153</c:v>
                </c:pt>
                <c:pt idx="3158">
                  <c:v>45154</c:v>
                </c:pt>
                <c:pt idx="3159">
                  <c:v>45155</c:v>
                </c:pt>
                <c:pt idx="3160">
                  <c:v>45156</c:v>
                </c:pt>
                <c:pt idx="3161">
                  <c:v>45157</c:v>
                </c:pt>
                <c:pt idx="3162">
                  <c:v>45158</c:v>
                </c:pt>
                <c:pt idx="3163">
                  <c:v>45159</c:v>
                </c:pt>
                <c:pt idx="3164">
                  <c:v>45160</c:v>
                </c:pt>
                <c:pt idx="3165">
                  <c:v>45161</c:v>
                </c:pt>
                <c:pt idx="3166">
                  <c:v>45162</c:v>
                </c:pt>
                <c:pt idx="3167">
                  <c:v>45163</c:v>
                </c:pt>
                <c:pt idx="3168">
                  <c:v>45164</c:v>
                </c:pt>
                <c:pt idx="3169">
                  <c:v>45165</c:v>
                </c:pt>
                <c:pt idx="3170">
                  <c:v>45166</c:v>
                </c:pt>
                <c:pt idx="3171">
                  <c:v>45167</c:v>
                </c:pt>
                <c:pt idx="3172">
                  <c:v>45168</c:v>
                </c:pt>
                <c:pt idx="3173">
                  <c:v>45169</c:v>
                </c:pt>
                <c:pt idx="3174">
                  <c:v>45170</c:v>
                </c:pt>
                <c:pt idx="3175">
                  <c:v>45171</c:v>
                </c:pt>
                <c:pt idx="3176">
                  <c:v>45172</c:v>
                </c:pt>
                <c:pt idx="3177">
                  <c:v>45173</c:v>
                </c:pt>
                <c:pt idx="3178">
                  <c:v>45174</c:v>
                </c:pt>
                <c:pt idx="3179">
                  <c:v>45175</c:v>
                </c:pt>
                <c:pt idx="3180">
                  <c:v>45176</c:v>
                </c:pt>
                <c:pt idx="3181">
                  <c:v>45177</c:v>
                </c:pt>
                <c:pt idx="3182">
                  <c:v>45178</c:v>
                </c:pt>
                <c:pt idx="3183">
                  <c:v>45179</c:v>
                </c:pt>
                <c:pt idx="3184">
                  <c:v>45180</c:v>
                </c:pt>
                <c:pt idx="3185">
                  <c:v>45181</c:v>
                </c:pt>
                <c:pt idx="3186">
                  <c:v>45182</c:v>
                </c:pt>
                <c:pt idx="3187">
                  <c:v>45183</c:v>
                </c:pt>
                <c:pt idx="3188">
                  <c:v>45184</c:v>
                </c:pt>
                <c:pt idx="3189">
                  <c:v>45185</c:v>
                </c:pt>
                <c:pt idx="3190">
                  <c:v>45186</c:v>
                </c:pt>
                <c:pt idx="3191">
                  <c:v>45187</c:v>
                </c:pt>
                <c:pt idx="3192">
                  <c:v>45188</c:v>
                </c:pt>
                <c:pt idx="3193">
                  <c:v>45189</c:v>
                </c:pt>
                <c:pt idx="3194">
                  <c:v>45190</c:v>
                </c:pt>
                <c:pt idx="3195">
                  <c:v>45191</c:v>
                </c:pt>
                <c:pt idx="3196">
                  <c:v>45192</c:v>
                </c:pt>
                <c:pt idx="3197">
                  <c:v>45193</c:v>
                </c:pt>
                <c:pt idx="3198">
                  <c:v>45194</c:v>
                </c:pt>
                <c:pt idx="3199">
                  <c:v>45195</c:v>
                </c:pt>
                <c:pt idx="3200">
                  <c:v>45196</c:v>
                </c:pt>
                <c:pt idx="3201">
                  <c:v>45197</c:v>
                </c:pt>
                <c:pt idx="3202">
                  <c:v>45198</c:v>
                </c:pt>
                <c:pt idx="3203">
                  <c:v>45199</c:v>
                </c:pt>
                <c:pt idx="3204">
                  <c:v>45200</c:v>
                </c:pt>
                <c:pt idx="3205">
                  <c:v>45201</c:v>
                </c:pt>
                <c:pt idx="3206">
                  <c:v>45202</c:v>
                </c:pt>
                <c:pt idx="3207">
                  <c:v>45203</c:v>
                </c:pt>
                <c:pt idx="3208">
                  <c:v>45204</c:v>
                </c:pt>
                <c:pt idx="3209">
                  <c:v>45205</c:v>
                </c:pt>
                <c:pt idx="3210">
                  <c:v>45206</c:v>
                </c:pt>
                <c:pt idx="3211">
                  <c:v>45207</c:v>
                </c:pt>
                <c:pt idx="3212">
                  <c:v>45208</c:v>
                </c:pt>
                <c:pt idx="3213">
                  <c:v>45209</c:v>
                </c:pt>
                <c:pt idx="3214">
                  <c:v>45210</c:v>
                </c:pt>
                <c:pt idx="3215">
                  <c:v>45211</c:v>
                </c:pt>
                <c:pt idx="3216">
                  <c:v>45212</c:v>
                </c:pt>
                <c:pt idx="3217">
                  <c:v>45213</c:v>
                </c:pt>
                <c:pt idx="3218">
                  <c:v>45214</c:v>
                </c:pt>
                <c:pt idx="3219">
                  <c:v>45215</c:v>
                </c:pt>
                <c:pt idx="3220">
                  <c:v>45216</c:v>
                </c:pt>
                <c:pt idx="3221">
                  <c:v>45217</c:v>
                </c:pt>
                <c:pt idx="3222">
                  <c:v>45218</c:v>
                </c:pt>
                <c:pt idx="3223">
                  <c:v>45219</c:v>
                </c:pt>
                <c:pt idx="3224">
                  <c:v>45220</c:v>
                </c:pt>
                <c:pt idx="3225">
                  <c:v>45221</c:v>
                </c:pt>
                <c:pt idx="3226">
                  <c:v>45222</c:v>
                </c:pt>
                <c:pt idx="3227">
                  <c:v>45223</c:v>
                </c:pt>
                <c:pt idx="3228">
                  <c:v>45224</c:v>
                </c:pt>
                <c:pt idx="3229">
                  <c:v>45225</c:v>
                </c:pt>
                <c:pt idx="3230">
                  <c:v>45226</c:v>
                </c:pt>
                <c:pt idx="3231">
                  <c:v>45227</c:v>
                </c:pt>
                <c:pt idx="3232">
                  <c:v>45228</c:v>
                </c:pt>
                <c:pt idx="3233">
                  <c:v>45229</c:v>
                </c:pt>
                <c:pt idx="3234">
                  <c:v>45230</c:v>
                </c:pt>
                <c:pt idx="3235">
                  <c:v>45231</c:v>
                </c:pt>
                <c:pt idx="3236">
                  <c:v>45232</c:v>
                </c:pt>
                <c:pt idx="3237">
                  <c:v>45233</c:v>
                </c:pt>
                <c:pt idx="3238">
                  <c:v>45234</c:v>
                </c:pt>
                <c:pt idx="3239">
                  <c:v>45235</c:v>
                </c:pt>
                <c:pt idx="3240">
                  <c:v>45236</c:v>
                </c:pt>
                <c:pt idx="3241">
                  <c:v>45237</c:v>
                </c:pt>
                <c:pt idx="3242">
                  <c:v>45238</c:v>
                </c:pt>
                <c:pt idx="3243">
                  <c:v>45239</c:v>
                </c:pt>
                <c:pt idx="3244">
                  <c:v>45240</c:v>
                </c:pt>
                <c:pt idx="3245">
                  <c:v>45241</c:v>
                </c:pt>
                <c:pt idx="3246">
                  <c:v>45242</c:v>
                </c:pt>
                <c:pt idx="3247">
                  <c:v>45243</c:v>
                </c:pt>
                <c:pt idx="3248">
                  <c:v>45244</c:v>
                </c:pt>
                <c:pt idx="3249">
                  <c:v>45245</c:v>
                </c:pt>
                <c:pt idx="3250">
                  <c:v>45246</c:v>
                </c:pt>
                <c:pt idx="3251">
                  <c:v>45247</c:v>
                </c:pt>
                <c:pt idx="3252">
                  <c:v>45248</c:v>
                </c:pt>
                <c:pt idx="3253">
                  <c:v>45249</c:v>
                </c:pt>
                <c:pt idx="3254">
                  <c:v>45250</c:v>
                </c:pt>
                <c:pt idx="3255">
                  <c:v>45251</c:v>
                </c:pt>
                <c:pt idx="3256">
                  <c:v>45252</c:v>
                </c:pt>
                <c:pt idx="3257">
                  <c:v>45253</c:v>
                </c:pt>
                <c:pt idx="3258">
                  <c:v>45254</c:v>
                </c:pt>
                <c:pt idx="3259">
                  <c:v>45255</c:v>
                </c:pt>
                <c:pt idx="3260">
                  <c:v>45256</c:v>
                </c:pt>
                <c:pt idx="3261">
                  <c:v>45257</c:v>
                </c:pt>
                <c:pt idx="3262">
                  <c:v>45258</c:v>
                </c:pt>
                <c:pt idx="3263">
                  <c:v>45259</c:v>
                </c:pt>
                <c:pt idx="3264">
                  <c:v>45260</c:v>
                </c:pt>
                <c:pt idx="3265">
                  <c:v>45261</c:v>
                </c:pt>
                <c:pt idx="3266">
                  <c:v>45262</c:v>
                </c:pt>
                <c:pt idx="3267">
                  <c:v>45263</c:v>
                </c:pt>
                <c:pt idx="3268">
                  <c:v>45264</c:v>
                </c:pt>
                <c:pt idx="3269">
                  <c:v>45265</c:v>
                </c:pt>
                <c:pt idx="3270">
                  <c:v>45266</c:v>
                </c:pt>
                <c:pt idx="3271">
                  <c:v>45267</c:v>
                </c:pt>
                <c:pt idx="3272">
                  <c:v>45268</c:v>
                </c:pt>
                <c:pt idx="3273">
                  <c:v>45269</c:v>
                </c:pt>
                <c:pt idx="3274">
                  <c:v>45270</c:v>
                </c:pt>
                <c:pt idx="3275">
                  <c:v>45271</c:v>
                </c:pt>
                <c:pt idx="3276">
                  <c:v>45272</c:v>
                </c:pt>
                <c:pt idx="3277">
                  <c:v>45273</c:v>
                </c:pt>
                <c:pt idx="3278">
                  <c:v>45274</c:v>
                </c:pt>
                <c:pt idx="3279">
                  <c:v>45275</c:v>
                </c:pt>
                <c:pt idx="3280">
                  <c:v>45276</c:v>
                </c:pt>
                <c:pt idx="3281">
                  <c:v>45277</c:v>
                </c:pt>
                <c:pt idx="3282">
                  <c:v>45278</c:v>
                </c:pt>
                <c:pt idx="3283">
                  <c:v>45279</c:v>
                </c:pt>
                <c:pt idx="3284">
                  <c:v>45280</c:v>
                </c:pt>
                <c:pt idx="3285">
                  <c:v>45281</c:v>
                </c:pt>
                <c:pt idx="3286">
                  <c:v>45282</c:v>
                </c:pt>
                <c:pt idx="3287">
                  <c:v>45283</c:v>
                </c:pt>
                <c:pt idx="3288">
                  <c:v>45284</c:v>
                </c:pt>
                <c:pt idx="3289">
                  <c:v>45285</c:v>
                </c:pt>
                <c:pt idx="3290">
                  <c:v>45286</c:v>
                </c:pt>
                <c:pt idx="3291">
                  <c:v>45287</c:v>
                </c:pt>
                <c:pt idx="3292">
                  <c:v>45288</c:v>
                </c:pt>
                <c:pt idx="3293">
                  <c:v>45289</c:v>
                </c:pt>
                <c:pt idx="3294">
                  <c:v>45290</c:v>
                </c:pt>
                <c:pt idx="3295">
                  <c:v>45291</c:v>
                </c:pt>
                <c:pt idx="3296">
                  <c:v>45292</c:v>
                </c:pt>
                <c:pt idx="3297">
                  <c:v>45293</c:v>
                </c:pt>
                <c:pt idx="3298">
                  <c:v>45294</c:v>
                </c:pt>
                <c:pt idx="3299">
                  <c:v>45295</c:v>
                </c:pt>
                <c:pt idx="3300">
                  <c:v>45296</c:v>
                </c:pt>
                <c:pt idx="3301">
                  <c:v>45297</c:v>
                </c:pt>
                <c:pt idx="3302">
                  <c:v>45298</c:v>
                </c:pt>
                <c:pt idx="3303">
                  <c:v>45299</c:v>
                </c:pt>
                <c:pt idx="3304">
                  <c:v>45300</c:v>
                </c:pt>
                <c:pt idx="3305">
                  <c:v>45301</c:v>
                </c:pt>
                <c:pt idx="3306">
                  <c:v>45302</c:v>
                </c:pt>
                <c:pt idx="3307">
                  <c:v>45303</c:v>
                </c:pt>
                <c:pt idx="3308">
                  <c:v>45304</c:v>
                </c:pt>
                <c:pt idx="3309">
                  <c:v>45305</c:v>
                </c:pt>
                <c:pt idx="3310">
                  <c:v>45306</c:v>
                </c:pt>
                <c:pt idx="3311">
                  <c:v>45307</c:v>
                </c:pt>
                <c:pt idx="3312">
                  <c:v>45308</c:v>
                </c:pt>
                <c:pt idx="3313">
                  <c:v>45309</c:v>
                </c:pt>
                <c:pt idx="3314">
                  <c:v>45310</c:v>
                </c:pt>
                <c:pt idx="3315">
                  <c:v>45311</c:v>
                </c:pt>
                <c:pt idx="3316">
                  <c:v>45312</c:v>
                </c:pt>
                <c:pt idx="3317">
                  <c:v>45313</c:v>
                </c:pt>
                <c:pt idx="3318">
                  <c:v>45314</c:v>
                </c:pt>
                <c:pt idx="3319">
                  <c:v>45315</c:v>
                </c:pt>
                <c:pt idx="3320">
                  <c:v>45316</c:v>
                </c:pt>
                <c:pt idx="3321">
                  <c:v>45317</c:v>
                </c:pt>
                <c:pt idx="3322">
                  <c:v>45318</c:v>
                </c:pt>
                <c:pt idx="3323">
                  <c:v>45319</c:v>
                </c:pt>
                <c:pt idx="3324">
                  <c:v>45320</c:v>
                </c:pt>
                <c:pt idx="3325">
                  <c:v>45321</c:v>
                </c:pt>
                <c:pt idx="3326">
                  <c:v>45322</c:v>
                </c:pt>
                <c:pt idx="3327">
                  <c:v>45323</c:v>
                </c:pt>
                <c:pt idx="3328">
                  <c:v>45324</c:v>
                </c:pt>
                <c:pt idx="3329">
                  <c:v>45325</c:v>
                </c:pt>
                <c:pt idx="3330">
                  <c:v>45326</c:v>
                </c:pt>
                <c:pt idx="3331">
                  <c:v>45327</c:v>
                </c:pt>
                <c:pt idx="3332">
                  <c:v>45328</c:v>
                </c:pt>
                <c:pt idx="3333">
                  <c:v>45329</c:v>
                </c:pt>
                <c:pt idx="3334">
                  <c:v>45330</c:v>
                </c:pt>
                <c:pt idx="3335">
                  <c:v>45331</c:v>
                </c:pt>
                <c:pt idx="3336">
                  <c:v>45332</c:v>
                </c:pt>
                <c:pt idx="3337">
                  <c:v>45333</c:v>
                </c:pt>
                <c:pt idx="3338">
                  <c:v>45334</c:v>
                </c:pt>
                <c:pt idx="3339">
                  <c:v>45335</c:v>
                </c:pt>
                <c:pt idx="3340">
                  <c:v>45336</c:v>
                </c:pt>
                <c:pt idx="3341">
                  <c:v>45337</c:v>
                </c:pt>
                <c:pt idx="3342">
                  <c:v>45338</c:v>
                </c:pt>
                <c:pt idx="3343">
                  <c:v>45339</c:v>
                </c:pt>
                <c:pt idx="3344">
                  <c:v>45340</c:v>
                </c:pt>
                <c:pt idx="3345">
                  <c:v>45341</c:v>
                </c:pt>
                <c:pt idx="3346">
                  <c:v>45342</c:v>
                </c:pt>
                <c:pt idx="3347">
                  <c:v>45343</c:v>
                </c:pt>
                <c:pt idx="3348">
                  <c:v>45344</c:v>
                </c:pt>
                <c:pt idx="3349">
                  <c:v>45345</c:v>
                </c:pt>
                <c:pt idx="3350">
                  <c:v>45346</c:v>
                </c:pt>
                <c:pt idx="3351">
                  <c:v>45347</c:v>
                </c:pt>
                <c:pt idx="3352">
                  <c:v>45348</c:v>
                </c:pt>
                <c:pt idx="3353">
                  <c:v>45349</c:v>
                </c:pt>
                <c:pt idx="3354">
                  <c:v>45350</c:v>
                </c:pt>
                <c:pt idx="3355">
                  <c:v>45351</c:v>
                </c:pt>
                <c:pt idx="3356">
                  <c:v>45352</c:v>
                </c:pt>
                <c:pt idx="3357">
                  <c:v>45353</c:v>
                </c:pt>
                <c:pt idx="3358">
                  <c:v>45354</c:v>
                </c:pt>
                <c:pt idx="3359">
                  <c:v>45355</c:v>
                </c:pt>
                <c:pt idx="3360">
                  <c:v>45356</c:v>
                </c:pt>
                <c:pt idx="3361">
                  <c:v>45357</c:v>
                </c:pt>
                <c:pt idx="3362">
                  <c:v>45358</c:v>
                </c:pt>
                <c:pt idx="3363">
                  <c:v>45359</c:v>
                </c:pt>
                <c:pt idx="3364">
                  <c:v>45360</c:v>
                </c:pt>
                <c:pt idx="3365">
                  <c:v>45361</c:v>
                </c:pt>
                <c:pt idx="3366">
                  <c:v>45362</c:v>
                </c:pt>
                <c:pt idx="3367">
                  <c:v>45363</c:v>
                </c:pt>
                <c:pt idx="3368">
                  <c:v>45364</c:v>
                </c:pt>
                <c:pt idx="3369">
                  <c:v>45365</c:v>
                </c:pt>
                <c:pt idx="3370">
                  <c:v>45366</c:v>
                </c:pt>
                <c:pt idx="3371">
                  <c:v>45367</c:v>
                </c:pt>
                <c:pt idx="3372">
                  <c:v>45368</c:v>
                </c:pt>
                <c:pt idx="3373">
                  <c:v>45369</c:v>
                </c:pt>
                <c:pt idx="3374">
                  <c:v>45370</c:v>
                </c:pt>
                <c:pt idx="3375">
                  <c:v>45371</c:v>
                </c:pt>
                <c:pt idx="3376">
                  <c:v>45372</c:v>
                </c:pt>
                <c:pt idx="3377">
                  <c:v>45373</c:v>
                </c:pt>
                <c:pt idx="3378">
                  <c:v>45374</c:v>
                </c:pt>
                <c:pt idx="3379">
                  <c:v>45375</c:v>
                </c:pt>
                <c:pt idx="3380">
                  <c:v>45376</c:v>
                </c:pt>
                <c:pt idx="3381">
                  <c:v>45377</c:v>
                </c:pt>
                <c:pt idx="3382">
                  <c:v>45378</c:v>
                </c:pt>
                <c:pt idx="3383">
                  <c:v>45379</c:v>
                </c:pt>
                <c:pt idx="3384">
                  <c:v>45380</c:v>
                </c:pt>
                <c:pt idx="3385">
                  <c:v>45381</c:v>
                </c:pt>
                <c:pt idx="3386">
                  <c:v>45382</c:v>
                </c:pt>
                <c:pt idx="3387">
                  <c:v>45383</c:v>
                </c:pt>
                <c:pt idx="3388">
                  <c:v>45384</c:v>
                </c:pt>
                <c:pt idx="3389">
                  <c:v>45385</c:v>
                </c:pt>
                <c:pt idx="3390">
                  <c:v>45386</c:v>
                </c:pt>
                <c:pt idx="3391">
                  <c:v>45387</c:v>
                </c:pt>
                <c:pt idx="3392">
                  <c:v>45388</c:v>
                </c:pt>
                <c:pt idx="3393">
                  <c:v>45389</c:v>
                </c:pt>
                <c:pt idx="3394">
                  <c:v>45390</c:v>
                </c:pt>
                <c:pt idx="3395">
                  <c:v>45391</c:v>
                </c:pt>
                <c:pt idx="3396">
                  <c:v>45392</c:v>
                </c:pt>
                <c:pt idx="3397">
                  <c:v>45393</c:v>
                </c:pt>
                <c:pt idx="3398">
                  <c:v>45394</c:v>
                </c:pt>
                <c:pt idx="3399">
                  <c:v>45395</c:v>
                </c:pt>
                <c:pt idx="3400">
                  <c:v>45396</c:v>
                </c:pt>
                <c:pt idx="3401">
                  <c:v>45397</c:v>
                </c:pt>
                <c:pt idx="3402">
                  <c:v>45398</c:v>
                </c:pt>
                <c:pt idx="3403">
                  <c:v>45399</c:v>
                </c:pt>
                <c:pt idx="3404">
                  <c:v>45400</c:v>
                </c:pt>
                <c:pt idx="3405">
                  <c:v>45401</c:v>
                </c:pt>
                <c:pt idx="3406">
                  <c:v>45402</c:v>
                </c:pt>
                <c:pt idx="3407">
                  <c:v>45403</c:v>
                </c:pt>
                <c:pt idx="3408">
                  <c:v>45404</c:v>
                </c:pt>
                <c:pt idx="3409">
                  <c:v>45405</c:v>
                </c:pt>
                <c:pt idx="3410">
                  <c:v>45406</c:v>
                </c:pt>
                <c:pt idx="3411">
                  <c:v>45407</c:v>
                </c:pt>
                <c:pt idx="3412">
                  <c:v>45408</c:v>
                </c:pt>
                <c:pt idx="3413">
                  <c:v>45409</c:v>
                </c:pt>
                <c:pt idx="3414">
                  <c:v>45410</c:v>
                </c:pt>
                <c:pt idx="3415">
                  <c:v>45411</c:v>
                </c:pt>
                <c:pt idx="3416">
                  <c:v>45412</c:v>
                </c:pt>
                <c:pt idx="3417">
                  <c:v>45413</c:v>
                </c:pt>
                <c:pt idx="3418">
                  <c:v>45414</c:v>
                </c:pt>
                <c:pt idx="3419">
                  <c:v>45415</c:v>
                </c:pt>
                <c:pt idx="3420">
                  <c:v>45416</c:v>
                </c:pt>
                <c:pt idx="3421">
                  <c:v>45417</c:v>
                </c:pt>
                <c:pt idx="3422">
                  <c:v>45418</c:v>
                </c:pt>
                <c:pt idx="3423">
                  <c:v>45419</c:v>
                </c:pt>
                <c:pt idx="3424">
                  <c:v>45420</c:v>
                </c:pt>
                <c:pt idx="3425">
                  <c:v>45421</c:v>
                </c:pt>
                <c:pt idx="3426">
                  <c:v>45422</c:v>
                </c:pt>
                <c:pt idx="3427">
                  <c:v>45423</c:v>
                </c:pt>
                <c:pt idx="3428">
                  <c:v>45424</c:v>
                </c:pt>
                <c:pt idx="3429">
                  <c:v>45425</c:v>
                </c:pt>
                <c:pt idx="3430">
                  <c:v>45426</c:v>
                </c:pt>
                <c:pt idx="3431">
                  <c:v>45427</c:v>
                </c:pt>
                <c:pt idx="3432">
                  <c:v>45428</c:v>
                </c:pt>
                <c:pt idx="3433">
                  <c:v>45429</c:v>
                </c:pt>
                <c:pt idx="3434">
                  <c:v>45430</c:v>
                </c:pt>
                <c:pt idx="3435">
                  <c:v>45431</c:v>
                </c:pt>
                <c:pt idx="3436">
                  <c:v>45432</c:v>
                </c:pt>
                <c:pt idx="3437">
                  <c:v>45433</c:v>
                </c:pt>
                <c:pt idx="3438">
                  <c:v>45434</c:v>
                </c:pt>
                <c:pt idx="3439">
                  <c:v>45435</c:v>
                </c:pt>
                <c:pt idx="3440">
                  <c:v>45436</c:v>
                </c:pt>
                <c:pt idx="3441">
                  <c:v>45437</c:v>
                </c:pt>
                <c:pt idx="3442">
                  <c:v>45438</c:v>
                </c:pt>
                <c:pt idx="3443">
                  <c:v>45439</c:v>
                </c:pt>
                <c:pt idx="3444">
                  <c:v>45440</c:v>
                </c:pt>
                <c:pt idx="3445">
                  <c:v>45441</c:v>
                </c:pt>
                <c:pt idx="3446">
                  <c:v>45442</c:v>
                </c:pt>
                <c:pt idx="3447">
                  <c:v>45443</c:v>
                </c:pt>
                <c:pt idx="3448">
                  <c:v>45444</c:v>
                </c:pt>
                <c:pt idx="3449">
                  <c:v>45445</c:v>
                </c:pt>
                <c:pt idx="3450">
                  <c:v>45446</c:v>
                </c:pt>
                <c:pt idx="3451">
                  <c:v>45447</c:v>
                </c:pt>
                <c:pt idx="3452">
                  <c:v>45448</c:v>
                </c:pt>
                <c:pt idx="3453">
                  <c:v>45449</c:v>
                </c:pt>
                <c:pt idx="3454">
                  <c:v>45450</c:v>
                </c:pt>
                <c:pt idx="3455">
                  <c:v>45451</c:v>
                </c:pt>
                <c:pt idx="3456">
                  <c:v>45452</c:v>
                </c:pt>
                <c:pt idx="3457">
                  <c:v>45453</c:v>
                </c:pt>
                <c:pt idx="3458">
                  <c:v>45454</c:v>
                </c:pt>
                <c:pt idx="3459">
                  <c:v>45455</c:v>
                </c:pt>
                <c:pt idx="3460">
                  <c:v>45456</c:v>
                </c:pt>
                <c:pt idx="3461">
                  <c:v>45457</c:v>
                </c:pt>
                <c:pt idx="3462">
                  <c:v>45458</c:v>
                </c:pt>
                <c:pt idx="3463">
                  <c:v>45459</c:v>
                </c:pt>
                <c:pt idx="3464">
                  <c:v>45460</c:v>
                </c:pt>
                <c:pt idx="3465">
                  <c:v>45461</c:v>
                </c:pt>
                <c:pt idx="3466">
                  <c:v>45462</c:v>
                </c:pt>
                <c:pt idx="3467">
                  <c:v>45463</c:v>
                </c:pt>
                <c:pt idx="3468">
                  <c:v>45464</c:v>
                </c:pt>
                <c:pt idx="3469">
                  <c:v>45465</c:v>
                </c:pt>
                <c:pt idx="3470">
                  <c:v>45466</c:v>
                </c:pt>
                <c:pt idx="3471">
                  <c:v>45467</c:v>
                </c:pt>
                <c:pt idx="3472">
                  <c:v>45468</c:v>
                </c:pt>
                <c:pt idx="3473">
                  <c:v>45469</c:v>
                </c:pt>
                <c:pt idx="3474">
                  <c:v>45470</c:v>
                </c:pt>
                <c:pt idx="3475">
                  <c:v>45471</c:v>
                </c:pt>
                <c:pt idx="3476">
                  <c:v>45472</c:v>
                </c:pt>
                <c:pt idx="3477">
                  <c:v>45473</c:v>
                </c:pt>
                <c:pt idx="3478">
                  <c:v>45474</c:v>
                </c:pt>
                <c:pt idx="3479">
                  <c:v>45475</c:v>
                </c:pt>
                <c:pt idx="3480">
                  <c:v>45476</c:v>
                </c:pt>
                <c:pt idx="3481">
                  <c:v>45477</c:v>
                </c:pt>
                <c:pt idx="3482">
                  <c:v>45478</c:v>
                </c:pt>
                <c:pt idx="3483">
                  <c:v>45479</c:v>
                </c:pt>
                <c:pt idx="3484">
                  <c:v>45480</c:v>
                </c:pt>
                <c:pt idx="3485">
                  <c:v>45481</c:v>
                </c:pt>
                <c:pt idx="3486">
                  <c:v>45482</c:v>
                </c:pt>
                <c:pt idx="3487">
                  <c:v>45483</c:v>
                </c:pt>
                <c:pt idx="3488">
                  <c:v>45484</c:v>
                </c:pt>
                <c:pt idx="3489">
                  <c:v>45485</c:v>
                </c:pt>
                <c:pt idx="3490">
                  <c:v>45486</c:v>
                </c:pt>
                <c:pt idx="3491">
                  <c:v>45487</c:v>
                </c:pt>
                <c:pt idx="3492">
                  <c:v>45488</c:v>
                </c:pt>
                <c:pt idx="3493">
                  <c:v>45489</c:v>
                </c:pt>
                <c:pt idx="3494">
                  <c:v>45490</c:v>
                </c:pt>
                <c:pt idx="3495">
                  <c:v>45491</c:v>
                </c:pt>
                <c:pt idx="3496">
                  <c:v>45492</c:v>
                </c:pt>
                <c:pt idx="3497">
                  <c:v>45493</c:v>
                </c:pt>
                <c:pt idx="3498">
                  <c:v>45494</c:v>
                </c:pt>
                <c:pt idx="3499">
                  <c:v>45495</c:v>
                </c:pt>
                <c:pt idx="3500">
                  <c:v>45496</c:v>
                </c:pt>
                <c:pt idx="3501">
                  <c:v>45497</c:v>
                </c:pt>
                <c:pt idx="3502">
                  <c:v>45498</c:v>
                </c:pt>
                <c:pt idx="3503">
                  <c:v>45499</c:v>
                </c:pt>
                <c:pt idx="3504">
                  <c:v>45500</c:v>
                </c:pt>
                <c:pt idx="3505">
                  <c:v>45501</c:v>
                </c:pt>
                <c:pt idx="3506">
                  <c:v>45502</c:v>
                </c:pt>
                <c:pt idx="3507">
                  <c:v>45503</c:v>
                </c:pt>
                <c:pt idx="3508">
                  <c:v>45504</c:v>
                </c:pt>
                <c:pt idx="3509">
                  <c:v>45505</c:v>
                </c:pt>
                <c:pt idx="3510">
                  <c:v>45506</c:v>
                </c:pt>
                <c:pt idx="3511">
                  <c:v>45507</c:v>
                </c:pt>
                <c:pt idx="3512">
                  <c:v>45508</c:v>
                </c:pt>
                <c:pt idx="3513">
                  <c:v>45509</c:v>
                </c:pt>
                <c:pt idx="3514">
                  <c:v>45510</c:v>
                </c:pt>
                <c:pt idx="3515">
                  <c:v>45511</c:v>
                </c:pt>
                <c:pt idx="3516">
                  <c:v>45512</c:v>
                </c:pt>
                <c:pt idx="3517">
                  <c:v>45513</c:v>
                </c:pt>
                <c:pt idx="3518">
                  <c:v>45514</c:v>
                </c:pt>
                <c:pt idx="3519">
                  <c:v>45515</c:v>
                </c:pt>
                <c:pt idx="3520">
                  <c:v>45516</c:v>
                </c:pt>
                <c:pt idx="3521">
                  <c:v>45517</c:v>
                </c:pt>
                <c:pt idx="3522">
                  <c:v>45518</c:v>
                </c:pt>
                <c:pt idx="3523">
                  <c:v>45519</c:v>
                </c:pt>
                <c:pt idx="3524">
                  <c:v>45520</c:v>
                </c:pt>
                <c:pt idx="3525">
                  <c:v>45521</c:v>
                </c:pt>
                <c:pt idx="3526">
                  <c:v>45522</c:v>
                </c:pt>
                <c:pt idx="3527">
                  <c:v>45523</c:v>
                </c:pt>
                <c:pt idx="3528">
                  <c:v>45524</c:v>
                </c:pt>
                <c:pt idx="3529">
                  <c:v>45525</c:v>
                </c:pt>
                <c:pt idx="3530">
                  <c:v>45526</c:v>
                </c:pt>
                <c:pt idx="3531">
                  <c:v>45527</c:v>
                </c:pt>
                <c:pt idx="3532">
                  <c:v>45528</c:v>
                </c:pt>
                <c:pt idx="3533">
                  <c:v>45529</c:v>
                </c:pt>
                <c:pt idx="3534">
                  <c:v>45530</c:v>
                </c:pt>
                <c:pt idx="3535">
                  <c:v>45531</c:v>
                </c:pt>
                <c:pt idx="3536">
                  <c:v>45532</c:v>
                </c:pt>
                <c:pt idx="3537">
                  <c:v>45533</c:v>
                </c:pt>
                <c:pt idx="3538">
                  <c:v>45534</c:v>
                </c:pt>
                <c:pt idx="3539">
                  <c:v>45535</c:v>
                </c:pt>
                <c:pt idx="3540">
                  <c:v>45536</c:v>
                </c:pt>
                <c:pt idx="3541">
                  <c:v>45537</c:v>
                </c:pt>
                <c:pt idx="3542">
                  <c:v>45538</c:v>
                </c:pt>
                <c:pt idx="3543">
                  <c:v>45539</c:v>
                </c:pt>
                <c:pt idx="3544">
                  <c:v>45540</c:v>
                </c:pt>
                <c:pt idx="3545">
                  <c:v>45541</c:v>
                </c:pt>
                <c:pt idx="3546">
                  <c:v>45542</c:v>
                </c:pt>
                <c:pt idx="3547">
                  <c:v>45543</c:v>
                </c:pt>
                <c:pt idx="3548">
                  <c:v>45544</c:v>
                </c:pt>
                <c:pt idx="3549">
                  <c:v>45545</c:v>
                </c:pt>
                <c:pt idx="3550">
                  <c:v>45546</c:v>
                </c:pt>
                <c:pt idx="3551">
                  <c:v>45547</c:v>
                </c:pt>
                <c:pt idx="3552">
                  <c:v>45548</c:v>
                </c:pt>
                <c:pt idx="3553">
                  <c:v>45549</c:v>
                </c:pt>
                <c:pt idx="3554">
                  <c:v>45550</c:v>
                </c:pt>
                <c:pt idx="3555">
                  <c:v>45551</c:v>
                </c:pt>
                <c:pt idx="3556">
                  <c:v>45552</c:v>
                </c:pt>
                <c:pt idx="3557">
                  <c:v>45553</c:v>
                </c:pt>
                <c:pt idx="3558">
                  <c:v>45554</c:v>
                </c:pt>
                <c:pt idx="3559">
                  <c:v>45555</c:v>
                </c:pt>
                <c:pt idx="3560">
                  <c:v>45556</c:v>
                </c:pt>
                <c:pt idx="3561">
                  <c:v>45557</c:v>
                </c:pt>
                <c:pt idx="3562">
                  <c:v>45558</c:v>
                </c:pt>
                <c:pt idx="3563">
                  <c:v>45559</c:v>
                </c:pt>
                <c:pt idx="3564">
                  <c:v>45560</c:v>
                </c:pt>
                <c:pt idx="3565">
                  <c:v>45561</c:v>
                </c:pt>
                <c:pt idx="3566">
                  <c:v>45562</c:v>
                </c:pt>
                <c:pt idx="3567">
                  <c:v>45563</c:v>
                </c:pt>
                <c:pt idx="3568">
                  <c:v>45564</c:v>
                </c:pt>
                <c:pt idx="3569">
                  <c:v>45565</c:v>
                </c:pt>
                <c:pt idx="3570">
                  <c:v>45566</c:v>
                </c:pt>
                <c:pt idx="3571">
                  <c:v>45567</c:v>
                </c:pt>
                <c:pt idx="3572">
                  <c:v>45568</c:v>
                </c:pt>
                <c:pt idx="3573">
                  <c:v>45569</c:v>
                </c:pt>
                <c:pt idx="3574">
                  <c:v>45570</c:v>
                </c:pt>
                <c:pt idx="3575">
                  <c:v>45571</c:v>
                </c:pt>
                <c:pt idx="3576">
                  <c:v>45572</c:v>
                </c:pt>
                <c:pt idx="3577">
                  <c:v>45573</c:v>
                </c:pt>
                <c:pt idx="3578">
                  <c:v>45574</c:v>
                </c:pt>
                <c:pt idx="3579">
                  <c:v>45575</c:v>
                </c:pt>
                <c:pt idx="3580">
                  <c:v>45576</c:v>
                </c:pt>
                <c:pt idx="3581">
                  <c:v>45577</c:v>
                </c:pt>
              </c:numCache>
            </c:numRef>
          </c:cat>
          <c:val>
            <c:numRef>
              <c:f>'VaR and ES Comparison'!$F$27:$F$4186</c:f>
              <c:numCache>
                <c:formatCode>[$$-45C]#,##0</c:formatCode>
                <c:ptCount val="4160"/>
                <c:pt idx="9">
                  <c:v>1014.9224005194839</c:v>
                </c:pt>
                <c:pt idx="10">
                  <c:v>1015.3867324274986</c:v>
                </c:pt>
                <c:pt idx="11">
                  <c:v>1109.0508269883587</c:v>
                </c:pt>
                <c:pt idx="12">
                  <c:v>1100.4556433643486</c:v>
                </c:pt>
                <c:pt idx="13">
                  <c:v>1206.7140363561753</c:v>
                </c:pt>
                <c:pt idx="14">
                  <c:v>1208.0301713978961</c:v>
                </c:pt>
                <c:pt idx="15">
                  <c:v>1199.9530382745556</c:v>
                </c:pt>
                <c:pt idx="16">
                  <c:v>1178.5077968447965</c:v>
                </c:pt>
                <c:pt idx="17">
                  <c:v>1178.4036286971536</c:v>
                </c:pt>
                <c:pt idx="18">
                  <c:v>1176.4185317144659</c:v>
                </c:pt>
                <c:pt idx="19">
                  <c:v>1166.2701260178635</c:v>
                </c:pt>
                <c:pt idx="20">
                  <c:v>1122.1788616521217</c:v>
                </c:pt>
                <c:pt idx="21">
                  <c:v>1280.6187320354011</c:v>
                </c:pt>
                <c:pt idx="22">
                  <c:v>1355.5624606300535</c:v>
                </c:pt>
                <c:pt idx="23">
                  <c:v>2322.9798855115578</c:v>
                </c:pt>
                <c:pt idx="24">
                  <c:v>2298.3340238776686</c:v>
                </c:pt>
                <c:pt idx="25">
                  <c:v>2227.4336264172944</c:v>
                </c:pt>
                <c:pt idx="26">
                  <c:v>2378.7446647564343</c:v>
                </c:pt>
                <c:pt idx="27">
                  <c:v>2434.905150702361</c:v>
                </c:pt>
                <c:pt idx="28">
                  <c:v>2369.7327078584481</c:v>
                </c:pt>
                <c:pt idx="29">
                  <c:v>2611.8877012844159</c:v>
                </c:pt>
                <c:pt idx="30">
                  <c:v>2662.4580111518558</c:v>
                </c:pt>
                <c:pt idx="31">
                  <c:v>2651.5123471129505</c:v>
                </c:pt>
                <c:pt idx="32">
                  <c:v>2881.9781348552638</c:v>
                </c:pt>
                <c:pt idx="33">
                  <c:v>2914.8037559096097</c:v>
                </c:pt>
                <c:pt idx="34">
                  <c:v>3133.2930776161038</c:v>
                </c:pt>
                <c:pt idx="35">
                  <c:v>3051.5592502056766</c:v>
                </c:pt>
                <c:pt idx="36">
                  <c:v>2797.0477404062885</c:v>
                </c:pt>
                <c:pt idx="37">
                  <c:v>2769.7535283233824</c:v>
                </c:pt>
                <c:pt idx="38">
                  <c:v>2735.5138129911165</c:v>
                </c:pt>
                <c:pt idx="39">
                  <c:v>2580.3724078481127</c:v>
                </c:pt>
                <c:pt idx="40">
                  <c:v>2542.9861027911179</c:v>
                </c:pt>
                <c:pt idx="41">
                  <c:v>2892.0478499229548</c:v>
                </c:pt>
                <c:pt idx="42">
                  <c:v>2767.0432709791039</c:v>
                </c:pt>
                <c:pt idx="43">
                  <c:v>2762.8368656673665</c:v>
                </c:pt>
                <c:pt idx="44">
                  <c:v>2648.1581958304705</c:v>
                </c:pt>
                <c:pt idx="45">
                  <c:v>2681.1883804577642</c:v>
                </c:pt>
                <c:pt idx="46">
                  <c:v>2725.0131130719615</c:v>
                </c:pt>
                <c:pt idx="47">
                  <c:v>2661.5941580452813</c:v>
                </c:pt>
                <c:pt idx="48">
                  <c:v>2621.230639998907</c:v>
                </c:pt>
                <c:pt idx="49">
                  <c:v>2624.0017959598176</c:v>
                </c:pt>
                <c:pt idx="50">
                  <c:v>2602.3617564845085</c:v>
                </c:pt>
                <c:pt idx="51">
                  <c:v>2643.7965922308317</c:v>
                </c:pt>
                <c:pt idx="52">
                  <c:v>2840.5406615618563</c:v>
                </c:pt>
                <c:pt idx="53">
                  <c:v>3141.4827388243866</c:v>
                </c:pt>
                <c:pt idx="54">
                  <c:v>2893.3562285279286</c:v>
                </c:pt>
                <c:pt idx="55">
                  <c:v>2741.4998587481828</c:v>
                </c:pt>
                <c:pt idx="56">
                  <c:v>2323.7960605594949</c:v>
                </c:pt>
                <c:pt idx="57">
                  <c:v>1594.5878673857796</c:v>
                </c:pt>
                <c:pt idx="58">
                  <c:v>1644.4278392404881</c:v>
                </c:pt>
                <c:pt idx="59">
                  <c:v>1652.8915110832449</c:v>
                </c:pt>
                <c:pt idx="60">
                  <c:v>1624.8239878622971</c:v>
                </c:pt>
                <c:pt idx="61">
                  <c:v>1577.7577361220806</c:v>
                </c:pt>
                <c:pt idx="62">
                  <c:v>1582.9247072059861</c:v>
                </c:pt>
                <c:pt idx="63">
                  <c:v>1520.0984158986248</c:v>
                </c:pt>
                <c:pt idx="64">
                  <c:v>1507.0148685353811</c:v>
                </c:pt>
                <c:pt idx="65">
                  <c:v>1499.2975126970528</c:v>
                </c:pt>
                <c:pt idx="66">
                  <c:v>1596.9772701354962</c:v>
                </c:pt>
                <c:pt idx="67">
                  <c:v>1595.0244326511886</c:v>
                </c:pt>
                <c:pt idx="68">
                  <c:v>1564.1150920873979</c:v>
                </c:pt>
                <c:pt idx="69">
                  <c:v>1730.8556888859755</c:v>
                </c:pt>
                <c:pt idx="70">
                  <c:v>1614.5404452511427</c:v>
                </c:pt>
                <c:pt idx="71">
                  <c:v>1579.4407097626213</c:v>
                </c:pt>
                <c:pt idx="72">
                  <c:v>1601.0285776707995</c:v>
                </c:pt>
                <c:pt idx="73">
                  <c:v>1531.8308196974667</c:v>
                </c:pt>
                <c:pt idx="74">
                  <c:v>1537.701650821178</c:v>
                </c:pt>
                <c:pt idx="75">
                  <c:v>1379.593033716643</c:v>
                </c:pt>
                <c:pt idx="76">
                  <c:v>1421.0864367528604</c:v>
                </c:pt>
                <c:pt idx="77">
                  <c:v>1435.8980015169423</c:v>
                </c:pt>
                <c:pt idx="78">
                  <c:v>1411.7788274463144</c:v>
                </c:pt>
                <c:pt idx="79">
                  <c:v>1409.2900423397609</c:v>
                </c:pt>
                <c:pt idx="80">
                  <c:v>1386.6433287836953</c:v>
                </c:pt>
                <c:pt idx="81">
                  <c:v>1369.3387944606989</c:v>
                </c:pt>
                <c:pt idx="82">
                  <c:v>1378.3176226565399</c:v>
                </c:pt>
                <c:pt idx="83">
                  <c:v>1393.4095361604479</c:v>
                </c:pt>
                <c:pt idx="84">
                  <c:v>1375.5005994127262</c:v>
                </c:pt>
                <c:pt idx="85">
                  <c:v>1395.762155170145</c:v>
                </c:pt>
                <c:pt idx="86">
                  <c:v>1371.9121428832041</c:v>
                </c:pt>
                <c:pt idx="87">
                  <c:v>1258.5438872518671</c:v>
                </c:pt>
                <c:pt idx="88">
                  <c:v>1098.3315140134787</c:v>
                </c:pt>
                <c:pt idx="89">
                  <c:v>1158.0518557117725</c:v>
                </c:pt>
                <c:pt idx="90">
                  <c:v>1129.3472640337818</c:v>
                </c:pt>
                <c:pt idx="91">
                  <c:v>1111.8648955198544</c:v>
                </c:pt>
                <c:pt idx="92">
                  <c:v>1102.9145798578927</c:v>
                </c:pt>
                <c:pt idx="93">
                  <c:v>1108.6466941570438</c:v>
                </c:pt>
                <c:pt idx="94">
                  <c:v>1103.1589930307225</c:v>
                </c:pt>
                <c:pt idx="95">
                  <c:v>1100.5624790684094</c:v>
                </c:pt>
                <c:pt idx="96">
                  <c:v>1083.3128030439234</c:v>
                </c:pt>
                <c:pt idx="97">
                  <c:v>1115.2972108321492</c:v>
                </c:pt>
                <c:pt idx="98">
                  <c:v>1101.6900994539651</c:v>
                </c:pt>
                <c:pt idx="99">
                  <c:v>1110.684441652432</c:v>
                </c:pt>
                <c:pt idx="100">
                  <c:v>1078.4835033550914</c:v>
                </c:pt>
                <c:pt idx="101">
                  <c:v>1081.2225610392841</c:v>
                </c:pt>
                <c:pt idx="102">
                  <c:v>1077.7958268191012</c:v>
                </c:pt>
                <c:pt idx="103">
                  <c:v>1027.6783998952976</c:v>
                </c:pt>
                <c:pt idx="104">
                  <c:v>1006.8257176868242</c:v>
                </c:pt>
                <c:pt idx="105">
                  <c:v>983.21083601103521</c:v>
                </c:pt>
                <c:pt idx="106">
                  <c:v>965.08408800563234</c:v>
                </c:pt>
                <c:pt idx="107">
                  <c:v>962.86025894969998</c:v>
                </c:pt>
                <c:pt idx="108">
                  <c:v>943.65081809016885</c:v>
                </c:pt>
                <c:pt idx="109">
                  <c:v>957.82424795212728</c:v>
                </c:pt>
                <c:pt idx="110">
                  <c:v>912.30492845868537</c:v>
                </c:pt>
                <c:pt idx="111">
                  <c:v>897.41443542362481</c:v>
                </c:pt>
                <c:pt idx="112">
                  <c:v>868.70306953239083</c:v>
                </c:pt>
                <c:pt idx="113">
                  <c:v>903.78250027007186</c:v>
                </c:pt>
                <c:pt idx="114">
                  <c:v>932.61218140269136</c:v>
                </c:pt>
                <c:pt idx="115">
                  <c:v>914.69238555976335</c:v>
                </c:pt>
                <c:pt idx="116">
                  <c:v>916.21933815787042</c:v>
                </c:pt>
                <c:pt idx="117">
                  <c:v>910.27014244874715</c:v>
                </c:pt>
                <c:pt idx="118">
                  <c:v>915.46905522324823</c:v>
                </c:pt>
                <c:pt idx="119">
                  <c:v>853.30799658463059</c:v>
                </c:pt>
                <c:pt idx="120">
                  <c:v>840.91336990203001</c:v>
                </c:pt>
                <c:pt idx="121">
                  <c:v>851.24024638178275</c:v>
                </c:pt>
                <c:pt idx="122">
                  <c:v>839.69226433266715</c:v>
                </c:pt>
                <c:pt idx="123">
                  <c:v>796.68101835380298</c:v>
                </c:pt>
                <c:pt idx="124">
                  <c:v>782.83575140297921</c:v>
                </c:pt>
                <c:pt idx="125">
                  <c:v>740.40923727676716</c:v>
                </c:pt>
                <c:pt idx="126">
                  <c:v>736.90952267386933</c:v>
                </c:pt>
                <c:pt idx="127">
                  <c:v>736.59362386852536</c:v>
                </c:pt>
                <c:pt idx="128">
                  <c:v>815.8712822430665</c:v>
                </c:pt>
                <c:pt idx="129">
                  <c:v>799.96939373706164</c:v>
                </c:pt>
                <c:pt idx="130">
                  <c:v>778.52295779305769</c:v>
                </c:pt>
                <c:pt idx="131">
                  <c:v>795.96410314206071</c:v>
                </c:pt>
                <c:pt idx="132">
                  <c:v>787.93175725680544</c:v>
                </c:pt>
                <c:pt idx="133">
                  <c:v>778.60623824535401</c:v>
                </c:pt>
                <c:pt idx="134">
                  <c:v>750.13360872623753</c:v>
                </c:pt>
                <c:pt idx="135">
                  <c:v>795.10914530953983</c:v>
                </c:pt>
                <c:pt idx="136">
                  <c:v>832.91541280155445</c:v>
                </c:pt>
                <c:pt idx="137">
                  <c:v>809.8120278830861</c:v>
                </c:pt>
                <c:pt idx="138">
                  <c:v>797.89106504583924</c:v>
                </c:pt>
                <c:pt idx="139">
                  <c:v>797.36394832798601</c:v>
                </c:pt>
                <c:pt idx="140">
                  <c:v>773.12839898389529</c:v>
                </c:pt>
                <c:pt idx="141">
                  <c:v>765.84165347242754</c:v>
                </c:pt>
                <c:pt idx="142">
                  <c:v>737.85010093111794</c:v>
                </c:pt>
                <c:pt idx="143">
                  <c:v>735.89155174853317</c:v>
                </c:pt>
                <c:pt idx="144">
                  <c:v>731.67549927110372</c:v>
                </c:pt>
                <c:pt idx="145">
                  <c:v>654.69926065453751</c:v>
                </c:pt>
                <c:pt idx="146">
                  <c:v>628.55582329212689</c:v>
                </c:pt>
                <c:pt idx="147">
                  <c:v>615.72331660827433</c:v>
                </c:pt>
                <c:pt idx="148">
                  <c:v>605.07127248533845</c:v>
                </c:pt>
                <c:pt idx="149">
                  <c:v>591.26815772958048</c:v>
                </c:pt>
                <c:pt idx="150">
                  <c:v>604.21691600198608</c:v>
                </c:pt>
                <c:pt idx="151">
                  <c:v>602.22365563163908</c:v>
                </c:pt>
                <c:pt idx="152">
                  <c:v>607.98901958601823</c:v>
                </c:pt>
                <c:pt idx="153">
                  <c:v>553.6149960725262</c:v>
                </c:pt>
                <c:pt idx="154">
                  <c:v>554.73295078750027</c:v>
                </c:pt>
                <c:pt idx="155">
                  <c:v>550.88207123680172</c:v>
                </c:pt>
                <c:pt idx="156">
                  <c:v>544.59408443704126</c:v>
                </c:pt>
                <c:pt idx="157">
                  <c:v>529.4840132660803</c:v>
                </c:pt>
                <c:pt idx="158">
                  <c:v>500.25755906732536</c:v>
                </c:pt>
                <c:pt idx="159">
                  <c:v>474.20154602021051</c:v>
                </c:pt>
                <c:pt idx="160">
                  <c:v>480.03254724729618</c:v>
                </c:pt>
                <c:pt idx="161">
                  <c:v>483.08470199481241</c:v>
                </c:pt>
                <c:pt idx="162">
                  <c:v>413.87798466294993</c:v>
                </c:pt>
                <c:pt idx="163">
                  <c:v>405.26862226977022</c:v>
                </c:pt>
                <c:pt idx="164">
                  <c:v>409.97969818619424</c:v>
                </c:pt>
                <c:pt idx="165">
                  <c:v>388.51744163681718</c:v>
                </c:pt>
                <c:pt idx="166">
                  <c:v>386.37222488639071</c:v>
                </c:pt>
                <c:pt idx="167">
                  <c:v>411.6350808865165</c:v>
                </c:pt>
                <c:pt idx="168">
                  <c:v>401.7113820919763</c:v>
                </c:pt>
                <c:pt idx="169">
                  <c:v>362.25696048805412</c:v>
                </c:pt>
                <c:pt idx="170">
                  <c:v>332.60623832903565</c:v>
                </c:pt>
                <c:pt idx="171">
                  <c:v>332.79924031431034</c:v>
                </c:pt>
                <c:pt idx="172">
                  <c:v>336.36486529432426</c:v>
                </c:pt>
                <c:pt idx="173">
                  <c:v>336.91420837412528</c:v>
                </c:pt>
                <c:pt idx="174">
                  <c:v>354.12790631026138</c:v>
                </c:pt>
                <c:pt idx="175">
                  <c:v>481.39754678814933</c:v>
                </c:pt>
                <c:pt idx="176">
                  <c:v>482.10107137827384</c:v>
                </c:pt>
                <c:pt idx="177">
                  <c:v>489.03320232482355</c:v>
                </c:pt>
                <c:pt idx="178">
                  <c:v>492.0672160911347</c:v>
                </c:pt>
                <c:pt idx="179">
                  <c:v>495.20686333257385</c:v>
                </c:pt>
                <c:pt idx="180">
                  <c:v>483.33947923970419</c:v>
                </c:pt>
                <c:pt idx="181">
                  <c:v>496.74176369625638</c:v>
                </c:pt>
                <c:pt idx="182">
                  <c:v>496.11287621949117</c:v>
                </c:pt>
                <c:pt idx="183">
                  <c:v>494.9661846350412</c:v>
                </c:pt>
                <c:pt idx="184">
                  <c:v>490.30880742619291</c:v>
                </c:pt>
                <c:pt idx="185">
                  <c:v>493.39452490517408</c:v>
                </c:pt>
                <c:pt idx="186">
                  <c:v>542.77576740256291</c:v>
                </c:pt>
                <c:pt idx="187">
                  <c:v>529.30747784290281</c:v>
                </c:pt>
                <c:pt idx="188">
                  <c:v>571.92226271052562</c:v>
                </c:pt>
                <c:pt idx="189">
                  <c:v>612.71972219879251</c:v>
                </c:pt>
                <c:pt idx="190">
                  <c:v>624.29794739622832</c:v>
                </c:pt>
                <c:pt idx="191">
                  <c:v>622.15429425444847</c:v>
                </c:pt>
                <c:pt idx="192">
                  <c:v>613.47007945308212</c:v>
                </c:pt>
                <c:pt idx="193">
                  <c:v>624.37311495931351</c:v>
                </c:pt>
                <c:pt idx="194">
                  <c:v>654.20579981336846</c:v>
                </c:pt>
                <c:pt idx="195">
                  <c:v>654.61845243043592</c:v>
                </c:pt>
                <c:pt idx="196">
                  <c:v>655.88214543980041</c:v>
                </c:pt>
                <c:pt idx="197">
                  <c:v>655.23001955059192</c:v>
                </c:pt>
                <c:pt idx="198">
                  <c:v>656.100335597813</c:v>
                </c:pt>
                <c:pt idx="199">
                  <c:v>797.75079921812869</c:v>
                </c:pt>
                <c:pt idx="200">
                  <c:v>810.1442879152504</c:v>
                </c:pt>
                <c:pt idx="201">
                  <c:v>943.43607400214864</c:v>
                </c:pt>
                <c:pt idx="202">
                  <c:v>1006.2378463555349</c:v>
                </c:pt>
                <c:pt idx="203">
                  <c:v>997.01673171542689</c:v>
                </c:pt>
                <c:pt idx="204">
                  <c:v>994.3581814616806</c:v>
                </c:pt>
                <c:pt idx="205">
                  <c:v>993.87812289559361</c:v>
                </c:pt>
                <c:pt idx="206">
                  <c:v>1001.7307800723615</c:v>
                </c:pt>
                <c:pt idx="207">
                  <c:v>996.8869148449628</c:v>
                </c:pt>
                <c:pt idx="208">
                  <c:v>990.95230109903036</c:v>
                </c:pt>
                <c:pt idx="209">
                  <c:v>940.94588074848741</c:v>
                </c:pt>
                <c:pt idx="210">
                  <c:v>932.50055668586833</c:v>
                </c:pt>
                <c:pt idx="211">
                  <c:v>936.66582957805235</c:v>
                </c:pt>
                <c:pt idx="212">
                  <c:v>921.73824516273066</c:v>
                </c:pt>
                <c:pt idx="213">
                  <c:v>1012.5998951344446</c:v>
                </c:pt>
                <c:pt idx="214">
                  <c:v>1008.9977658964755</c:v>
                </c:pt>
                <c:pt idx="215">
                  <c:v>1019.9007050846126</c:v>
                </c:pt>
                <c:pt idx="216">
                  <c:v>1015.9802448660756</c:v>
                </c:pt>
                <c:pt idx="217">
                  <c:v>1007.185822774159</c:v>
                </c:pt>
                <c:pt idx="218">
                  <c:v>1002.7077466667777</c:v>
                </c:pt>
                <c:pt idx="219">
                  <c:v>999.59753375564128</c:v>
                </c:pt>
                <c:pt idx="220">
                  <c:v>975.24877037992133</c:v>
                </c:pt>
                <c:pt idx="221">
                  <c:v>965.43741287987325</c:v>
                </c:pt>
                <c:pt idx="222">
                  <c:v>950.90577959042992</c:v>
                </c:pt>
                <c:pt idx="223">
                  <c:v>936.35596600613985</c:v>
                </c:pt>
                <c:pt idx="224">
                  <c:v>921.0991858118781</c:v>
                </c:pt>
                <c:pt idx="225">
                  <c:v>912.54701246902152</c:v>
                </c:pt>
                <c:pt idx="226">
                  <c:v>912.75617624759241</c:v>
                </c:pt>
                <c:pt idx="227">
                  <c:v>900.77750254651687</c:v>
                </c:pt>
                <c:pt idx="228">
                  <c:v>905.41484656248701</c:v>
                </c:pt>
                <c:pt idx="229">
                  <c:v>922.46347394652571</c:v>
                </c:pt>
                <c:pt idx="230">
                  <c:v>915.91590948705129</c:v>
                </c:pt>
                <c:pt idx="231">
                  <c:v>942.58801242025095</c:v>
                </c:pt>
                <c:pt idx="232">
                  <c:v>938.12903808008218</c:v>
                </c:pt>
                <c:pt idx="233">
                  <c:v>834.12151348572775</c:v>
                </c:pt>
                <c:pt idx="234">
                  <c:v>827.34626668655062</c:v>
                </c:pt>
                <c:pt idx="235">
                  <c:v>703.31055970810826</c:v>
                </c:pt>
                <c:pt idx="236">
                  <c:v>608.82351604882956</c:v>
                </c:pt>
                <c:pt idx="237">
                  <c:v>607.8145747704267</c:v>
                </c:pt>
                <c:pt idx="238">
                  <c:v>623.77158733832937</c:v>
                </c:pt>
                <c:pt idx="239">
                  <c:v>685.23314795027318</c:v>
                </c:pt>
                <c:pt idx="240">
                  <c:v>751.34719147280884</c:v>
                </c:pt>
                <c:pt idx="241">
                  <c:v>743.23216163635755</c:v>
                </c:pt>
                <c:pt idx="242">
                  <c:v>735.38228438336239</c:v>
                </c:pt>
                <c:pt idx="243">
                  <c:v>725.53988193351518</c:v>
                </c:pt>
                <c:pt idx="244">
                  <c:v>753.70583102730075</c:v>
                </c:pt>
                <c:pt idx="245">
                  <c:v>836.4175488492067</c:v>
                </c:pt>
                <c:pt idx="246">
                  <c:v>858.00490970757483</c:v>
                </c:pt>
                <c:pt idx="247">
                  <c:v>800.29463884274708</c:v>
                </c:pt>
                <c:pt idx="248">
                  <c:v>864.99776980621982</c:v>
                </c:pt>
                <c:pt idx="249">
                  <c:v>848.75552417857909</c:v>
                </c:pt>
                <c:pt idx="250">
                  <c:v>843.4869718267521</c:v>
                </c:pt>
                <c:pt idx="251">
                  <c:v>851.27105154462606</c:v>
                </c:pt>
                <c:pt idx="252">
                  <c:v>842.27272634829058</c:v>
                </c:pt>
                <c:pt idx="253">
                  <c:v>848.77989144858486</c:v>
                </c:pt>
                <c:pt idx="254">
                  <c:v>841.03264216288358</c:v>
                </c:pt>
                <c:pt idx="255">
                  <c:v>867.20400698823084</c:v>
                </c:pt>
                <c:pt idx="256">
                  <c:v>892.94777320937987</c:v>
                </c:pt>
                <c:pt idx="257">
                  <c:v>922.72662953427118</c:v>
                </c:pt>
                <c:pt idx="258">
                  <c:v>919.29701201404964</c:v>
                </c:pt>
                <c:pt idx="259">
                  <c:v>941.65049283134726</c:v>
                </c:pt>
                <c:pt idx="260">
                  <c:v>925.53876664508778</c:v>
                </c:pt>
                <c:pt idx="261">
                  <c:v>927.75541844263012</c:v>
                </c:pt>
                <c:pt idx="262">
                  <c:v>870.60392311031524</c:v>
                </c:pt>
                <c:pt idx="263">
                  <c:v>854.12500869847429</c:v>
                </c:pt>
                <c:pt idx="264">
                  <c:v>841.52261968063829</c:v>
                </c:pt>
                <c:pt idx="265">
                  <c:v>827.12041427178917</c:v>
                </c:pt>
                <c:pt idx="266">
                  <c:v>826.55994152702135</c:v>
                </c:pt>
                <c:pt idx="267">
                  <c:v>819.49933329434145</c:v>
                </c:pt>
                <c:pt idx="268">
                  <c:v>845.62631435517176</c:v>
                </c:pt>
                <c:pt idx="269">
                  <c:v>843.63536963517811</c:v>
                </c:pt>
                <c:pt idx="270">
                  <c:v>830.73930154697655</c:v>
                </c:pt>
                <c:pt idx="271">
                  <c:v>830.65846545637578</c:v>
                </c:pt>
                <c:pt idx="272">
                  <c:v>791.71347649495237</c:v>
                </c:pt>
                <c:pt idx="273">
                  <c:v>691.75432142807574</c:v>
                </c:pt>
                <c:pt idx="274">
                  <c:v>656.57526774391715</c:v>
                </c:pt>
                <c:pt idx="275">
                  <c:v>671.04486130906639</c:v>
                </c:pt>
                <c:pt idx="276">
                  <c:v>674.35510286925432</c:v>
                </c:pt>
                <c:pt idx="277">
                  <c:v>669.53038219561802</c:v>
                </c:pt>
                <c:pt idx="278">
                  <c:v>517.93626411822424</c:v>
                </c:pt>
                <c:pt idx="279">
                  <c:v>496.69281215020993</c:v>
                </c:pt>
                <c:pt idx="280">
                  <c:v>489.86345065699834</c:v>
                </c:pt>
                <c:pt idx="281">
                  <c:v>487.8558371199577</c:v>
                </c:pt>
                <c:pt idx="282">
                  <c:v>444.76088141525315</c:v>
                </c:pt>
                <c:pt idx="283">
                  <c:v>438.50042671393749</c:v>
                </c:pt>
                <c:pt idx="284">
                  <c:v>440.04175108033769</c:v>
                </c:pt>
                <c:pt idx="285">
                  <c:v>438.75539976566995</c:v>
                </c:pt>
                <c:pt idx="286">
                  <c:v>440.23409983748593</c:v>
                </c:pt>
                <c:pt idx="287">
                  <c:v>474.8219593314588</c:v>
                </c:pt>
                <c:pt idx="288">
                  <c:v>473.51801671879019</c:v>
                </c:pt>
                <c:pt idx="289">
                  <c:v>462.83021714178665</c:v>
                </c:pt>
                <c:pt idx="290">
                  <c:v>453.66033321111092</c:v>
                </c:pt>
                <c:pt idx="291">
                  <c:v>440.43662147736507</c:v>
                </c:pt>
                <c:pt idx="292">
                  <c:v>446.41587149643044</c:v>
                </c:pt>
                <c:pt idx="293">
                  <c:v>436.42277849705005</c:v>
                </c:pt>
                <c:pt idx="294">
                  <c:v>420.7500652960706</c:v>
                </c:pt>
                <c:pt idx="295">
                  <c:v>435.0821610117552</c:v>
                </c:pt>
                <c:pt idx="296">
                  <c:v>439.29659893478089</c:v>
                </c:pt>
                <c:pt idx="297">
                  <c:v>471.71884166281137</c:v>
                </c:pt>
                <c:pt idx="298">
                  <c:v>470.04542150220789</c:v>
                </c:pt>
                <c:pt idx="299">
                  <c:v>501.8622354661357</c:v>
                </c:pt>
                <c:pt idx="300">
                  <c:v>510.73602653642786</c:v>
                </c:pt>
                <c:pt idx="301">
                  <c:v>529.02715114095247</c:v>
                </c:pt>
                <c:pt idx="302">
                  <c:v>522.22315772219144</c:v>
                </c:pt>
                <c:pt idx="303">
                  <c:v>558.48460534331059</c:v>
                </c:pt>
                <c:pt idx="304">
                  <c:v>552.92329663807106</c:v>
                </c:pt>
                <c:pt idx="305">
                  <c:v>566.96913906117413</c:v>
                </c:pt>
                <c:pt idx="306">
                  <c:v>557.95441156104243</c:v>
                </c:pt>
                <c:pt idx="307">
                  <c:v>559.7121845664285</c:v>
                </c:pt>
                <c:pt idx="308">
                  <c:v>603.69847775112714</c:v>
                </c:pt>
                <c:pt idx="309">
                  <c:v>639.92938672298601</c:v>
                </c:pt>
                <c:pt idx="310">
                  <c:v>683.98079389226132</c:v>
                </c:pt>
                <c:pt idx="311">
                  <c:v>770.64114460692554</c:v>
                </c:pt>
                <c:pt idx="312">
                  <c:v>870.38219380993678</c:v>
                </c:pt>
                <c:pt idx="313">
                  <c:v>996.71352278352492</c:v>
                </c:pt>
                <c:pt idx="314">
                  <c:v>1332.3487876660081</c:v>
                </c:pt>
                <c:pt idx="315">
                  <c:v>1675.6928315488747</c:v>
                </c:pt>
                <c:pt idx="316">
                  <c:v>1697.0549283164403</c:v>
                </c:pt>
                <c:pt idx="317">
                  <c:v>1720.462675349356</c:v>
                </c:pt>
                <c:pt idx="318">
                  <c:v>1713.0332777824819</c:v>
                </c:pt>
                <c:pt idx="319">
                  <c:v>1784.6553395170135</c:v>
                </c:pt>
                <c:pt idx="320">
                  <c:v>1777.7237550805919</c:v>
                </c:pt>
                <c:pt idx="321">
                  <c:v>1813.5032136727971</c:v>
                </c:pt>
                <c:pt idx="322">
                  <c:v>1886.7254077244536</c:v>
                </c:pt>
                <c:pt idx="323">
                  <c:v>1878.6544335323476</c:v>
                </c:pt>
                <c:pt idx="324">
                  <c:v>2218.2206447163362</c:v>
                </c:pt>
                <c:pt idx="325">
                  <c:v>2211.4521803402467</c:v>
                </c:pt>
                <c:pt idx="326">
                  <c:v>2202.3865573194971</c:v>
                </c:pt>
                <c:pt idx="327">
                  <c:v>2139.712303446267</c:v>
                </c:pt>
                <c:pt idx="328">
                  <c:v>2250.4608640527554</c:v>
                </c:pt>
                <c:pt idx="329">
                  <c:v>2281.1365923602962</c:v>
                </c:pt>
                <c:pt idx="330">
                  <c:v>2292.4308153223983</c:v>
                </c:pt>
                <c:pt idx="331">
                  <c:v>2229.9668179612318</c:v>
                </c:pt>
                <c:pt idx="332">
                  <c:v>2206.2100454735046</c:v>
                </c:pt>
                <c:pt idx="333">
                  <c:v>2211.6276695634842</c:v>
                </c:pt>
                <c:pt idx="334">
                  <c:v>2200.7650488200316</c:v>
                </c:pt>
                <c:pt idx="335">
                  <c:v>2197.5882984855593</c:v>
                </c:pt>
                <c:pt idx="336">
                  <c:v>2168.9167382722235</c:v>
                </c:pt>
                <c:pt idx="337">
                  <c:v>2238.1842972828599</c:v>
                </c:pt>
                <c:pt idx="338">
                  <c:v>2520.8706171553699</c:v>
                </c:pt>
                <c:pt idx="339">
                  <c:v>2544.2906035194419</c:v>
                </c:pt>
                <c:pt idx="340">
                  <c:v>2522.0877055987253</c:v>
                </c:pt>
                <c:pt idx="341">
                  <c:v>2637.9522641596736</c:v>
                </c:pt>
                <c:pt idx="342">
                  <c:v>2679.9257676454604</c:v>
                </c:pt>
                <c:pt idx="343">
                  <c:v>2599.0555256738221</c:v>
                </c:pt>
                <c:pt idx="344">
                  <c:v>2570.7916376319608</c:v>
                </c:pt>
                <c:pt idx="345">
                  <c:v>2552.6481388159314</c:v>
                </c:pt>
                <c:pt idx="346">
                  <c:v>2501.7736483426647</c:v>
                </c:pt>
                <c:pt idx="347">
                  <c:v>2657.5514629896634</c:v>
                </c:pt>
                <c:pt idx="348">
                  <c:v>2577.2699084157202</c:v>
                </c:pt>
                <c:pt idx="349">
                  <c:v>2405.4298388029974</c:v>
                </c:pt>
                <c:pt idx="350">
                  <c:v>2508.8688811928041</c:v>
                </c:pt>
                <c:pt idx="351">
                  <c:v>2497.4824499577658</c:v>
                </c:pt>
                <c:pt idx="352">
                  <c:v>2475.9472979960974</c:v>
                </c:pt>
                <c:pt idx="353">
                  <c:v>2802.5297585049475</c:v>
                </c:pt>
                <c:pt idx="354">
                  <c:v>2702.7400366279603</c:v>
                </c:pt>
                <c:pt idx="355">
                  <c:v>2697.5412268356718</c:v>
                </c:pt>
                <c:pt idx="356">
                  <c:v>2432.6409860190806</c:v>
                </c:pt>
                <c:pt idx="357">
                  <c:v>2247.6318119362008</c:v>
                </c:pt>
                <c:pt idx="358">
                  <c:v>1976.241829812162</c:v>
                </c:pt>
                <c:pt idx="359">
                  <c:v>1976.061032956901</c:v>
                </c:pt>
                <c:pt idx="360">
                  <c:v>1999.524860420127</c:v>
                </c:pt>
                <c:pt idx="361">
                  <c:v>1901.9813095120251</c:v>
                </c:pt>
                <c:pt idx="362">
                  <c:v>1871.6029548065399</c:v>
                </c:pt>
                <c:pt idx="363">
                  <c:v>1863.409948791121</c:v>
                </c:pt>
                <c:pt idx="364">
                  <c:v>1860.9482854263968</c:v>
                </c:pt>
                <c:pt idx="365">
                  <c:v>1831.7486569414962</c:v>
                </c:pt>
                <c:pt idx="366">
                  <c:v>1879.0791620746097</c:v>
                </c:pt>
                <c:pt idx="367">
                  <c:v>1882.1237653549979</c:v>
                </c:pt>
                <c:pt idx="368">
                  <c:v>1956.5802433383258</c:v>
                </c:pt>
                <c:pt idx="369">
                  <c:v>1983.0002482112122</c:v>
                </c:pt>
                <c:pt idx="370">
                  <c:v>1962.8749971985608</c:v>
                </c:pt>
                <c:pt idx="371">
                  <c:v>1997.9048278600242</c:v>
                </c:pt>
                <c:pt idx="372">
                  <c:v>1817.5271297788552</c:v>
                </c:pt>
                <c:pt idx="373">
                  <c:v>1832.2176479301297</c:v>
                </c:pt>
                <c:pt idx="374">
                  <c:v>1844.1407684099017</c:v>
                </c:pt>
                <c:pt idx="375">
                  <c:v>1803.2739943153574</c:v>
                </c:pt>
                <c:pt idx="376">
                  <c:v>1789.179684024283</c:v>
                </c:pt>
                <c:pt idx="377">
                  <c:v>1740.1950092691895</c:v>
                </c:pt>
                <c:pt idx="378">
                  <c:v>1729.2270227249064</c:v>
                </c:pt>
                <c:pt idx="379">
                  <c:v>1729.975533600267</c:v>
                </c:pt>
                <c:pt idx="380">
                  <c:v>1926.8064801053094</c:v>
                </c:pt>
                <c:pt idx="381">
                  <c:v>1814.2600364336349</c:v>
                </c:pt>
                <c:pt idx="382">
                  <c:v>1796.095638520087</c:v>
                </c:pt>
                <c:pt idx="383">
                  <c:v>1788.3151829054993</c:v>
                </c:pt>
                <c:pt idx="384">
                  <c:v>1762.4613338957845</c:v>
                </c:pt>
                <c:pt idx="385">
                  <c:v>1747.3857261081159</c:v>
                </c:pt>
                <c:pt idx="386">
                  <c:v>1727.7805171236939</c:v>
                </c:pt>
                <c:pt idx="387">
                  <c:v>1473.817768166808</c:v>
                </c:pt>
                <c:pt idx="388">
                  <c:v>1702.2152901724151</c:v>
                </c:pt>
                <c:pt idx="389">
                  <c:v>1802.84903310046</c:v>
                </c:pt>
                <c:pt idx="390">
                  <c:v>1778.8863580279451</c:v>
                </c:pt>
                <c:pt idx="391">
                  <c:v>1723.9454775491188</c:v>
                </c:pt>
                <c:pt idx="392">
                  <c:v>1698.2681552352733</c:v>
                </c:pt>
                <c:pt idx="393">
                  <c:v>2022.1381331269022</c:v>
                </c:pt>
                <c:pt idx="394">
                  <c:v>2009.8165702561034</c:v>
                </c:pt>
                <c:pt idx="395">
                  <c:v>1965.0038871461211</c:v>
                </c:pt>
                <c:pt idx="396">
                  <c:v>1965.9283930979261</c:v>
                </c:pt>
                <c:pt idx="397">
                  <c:v>2085.9423832667385</c:v>
                </c:pt>
                <c:pt idx="398">
                  <c:v>2045.7357708001191</c:v>
                </c:pt>
                <c:pt idx="399">
                  <c:v>2027.7754271317308</c:v>
                </c:pt>
                <c:pt idx="400">
                  <c:v>2033.2637912700361</c:v>
                </c:pt>
                <c:pt idx="401">
                  <c:v>1979.1166459754825</c:v>
                </c:pt>
                <c:pt idx="402">
                  <c:v>1839.6628813138313</c:v>
                </c:pt>
                <c:pt idx="403">
                  <c:v>1820.2262898572487</c:v>
                </c:pt>
                <c:pt idx="404">
                  <c:v>1792.8186721045472</c:v>
                </c:pt>
                <c:pt idx="405">
                  <c:v>1786.6014525667999</c:v>
                </c:pt>
                <c:pt idx="406">
                  <c:v>1795.879670827404</c:v>
                </c:pt>
                <c:pt idx="407">
                  <c:v>1768.8142266931327</c:v>
                </c:pt>
                <c:pt idx="408">
                  <c:v>1967.0489716188094</c:v>
                </c:pt>
                <c:pt idx="409">
                  <c:v>1947.6615429393896</c:v>
                </c:pt>
                <c:pt idx="410">
                  <c:v>1904.4577294352873</c:v>
                </c:pt>
                <c:pt idx="411">
                  <c:v>1908.6343616543875</c:v>
                </c:pt>
                <c:pt idx="412">
                  <c:v>1888.2841818556487</c:v>
                </c:pt>
                <c:pt idx="413">
                  <c:v>1899.95021143639</c:v>
                </c:pt>
                <c:pt idx="414">
                  <c:v>1853.0377455173807</c:v>
                </c:pt>
                <c:pt idx="415">
                  <c:v>1841.9128698705258</c:v>
                </c:pt>
                <c:pt idx="416">
                  <c:v>1872.5376179053901</c:v>
                </c:pt>
                <c:pt idx="417">
                  <c:v>1915.139487776524</c:v>
                </c:pt>
                <c:pt idx="418">
                  <c:v>2023.0108427535215</c:v>
                </c:pt>
                <c:pt idx="419">
                  <c:v>2000.1238593498069</c:v>
                </c:pt>
                <c:pt idx="420">
                  <c:v>2027.8842248840017</c:v>
                </c:pt>
                <c:pt idx="421">
                  <c:v>2084.6958730664196</c:v>
                </c:pt>
                <c:pt idx="422">
                  <c:v>1621.7184248137291</c:v>
                </c:pt>
                <c:pt idx="423">
                  <c:v>1583.7101936403542</c:v>
                </c:pt>
                <c:pt idx="424">
                  <c:v>1729.0909117707317</c:v>
                </c:pt>
                <c:pt idx="425">
                  <c:v>1722.3767336277485</c:v>
                </c:pt>
                <c:pt idx="426">
                  <c:v>1713.7334617371682</c:v>
                </c:pt>
                <c:pt idx="427">
                  <c:v>1502.0534700270832</c:v>
                </c:pt>
                <c:pt idx="428">
                  <c:v>1511.6996318063566</c:v>
                </c:pt>
                <c:pt idx="429">
                  <c:v>1328.6320010123923</c:v>
                </c:pt>
                <c:pt idx="430">
                  <c:v>1339.8230637217953</c:v>
                </c:pt>
                <c:pt idx="431">
                  <c:v>1293.2185370459836</c:v>
                </c:pt>
                <c:pt idx="432">
                  <c:v>1264.8439363081536</c:v>
                </c:pt>
                <c:pt idx="433">
                  <c:v>1277.1661594335528</c:v>
                </c:pt>
                <c:pt idx="434">
                  <c:v>1269.8263830494784</c:v>
                </c:pt>
                <c:pt idx="435">
                  <c:v>1185.5015173351298</c:v>
                </c:pt>
                <c:pt idx="436">
                  <c:v>1181.2718248619751</c:v>
                </c:pt>
                <c:pt idx="437">
                  <c:v>1179.4536557108186</c:v>
                </c:pt>
                <c:pt idx="438">
                  <c:v>1167.6306946018449</c:v>
                </c:pt>
                <c:pt idx="439">
                  <c:v>1192.9304252823599</c:v>
                </c:pt>
                <c:pt idx="440">
                  <c:v>1241.2846264188249</c:v>
                </c:pt>
                <c:pt idx="441">
                  <c:v>1223.7751178288895</c:v>
                </c:pt>
                <c:pt idx="442">
                  <c:v>1079.9315968967637</c:v>
                </c:pt>
                <c:pt idx="443">
                  <c:v>1084.8847237587324</c:v>
                </c:pt>
                <c:pt idx="444">
                  <c:v>1036.8423623496258</c:v>
                </c:pt>
                <c:pt idx="445">
                  <c:v>1039.6998679432938</c:v>
                </c:pt>
                <c:pt idx="446">
                  <c:v>1035.6365005561204</c:v>
                </c:pt>
                <c:pt idx="447">
                  <c:v>1038.4565775451188</c:v>
                </c:pt>
                <c:pt idx="448">
                  <c:v>1032.9090284357139</c:v>
                </c:pt>
                <c:pt idx="449">
                  <c:v>1031.4949488474142</c:v>
                </c:pt>
                <c:pt idx="450">
                  <c:v>1031.6437191415246</c:v>
                </c:pt>
                <c:pt idx="451">
                  <c:v>1029.4192226723662</c:v>
                </c:pt>
                <c:pt idx="452">
                  <c:v>967.8686315972559</c:v>
                </c:pt>
                <c:pt idx="453">
                  <c:v>966.24330963798263</c:v>
                </c:pt>
                <c:pt idx="454">
                  <c:v>948.92377951541334</c:v>
                </c:pt>
                <c:pt idx="455">
                  <c:v>941.81895035133425</c:v>
                </c:pt>
                <c:pt idx="456">
                  <c:v>938.24612903060859</c:v>
                </c:pt>
                <c:pt idx="457">
                  <c:v>935.56860650292936</c:v>
                </c:pt>
                <c:pt idx="458">
                  <c:v>784.50265222828057</c:v>
                </c:pt>
                <c:pt idx="459">
                  <c:v>784.75152393022699</c:v>
                </c:pt>
                <c:pt idx="460">
                  <c:v>822.518630890841</c:v>
                </c:pt>
                <c:pt idx="461">
                  <c:v>707.57775854125555</c:v>
                </c:pt>
                <c:pt idx="462">
                  <c:v>711.18109337977398</c:v>
                </c:pt>
                <c:pt idx="463">
                  <c:v>708.49248419900175</c:v>
                </c:pt>
                <c:pt idx="464">
                  <c:v>707.36307279475295</c:v>
                </c:pt>
                <c:pt idx="465">
                  <c:v>701.98086533950266</c:v>
                </c:pt>
                <c:pt idx="466">
                  <c:v>714.88642085871857</c:v>
                </c:pt>
                <c:pt idx="467">
                  <c:v>705.37174170765809</c:v>
                </c:pt>
                <c:pt idx="468">
                  <c:v>701.6753201535123</c:v>
                </c:pt>
                <c:pt idx="469">
                  <c:v>690.9218275273073</c:v>
                </c:pt>
                <c:pt idx="470">
                  <c:v>679.59822450302227</c:v>
                </c:pt>
                <c:pt idx="471">
                  <c:v>629.38321057142116</c:v>
                </c:pt>
                <c:pt idx="472">
                  <c:v>556.20343166049645</c:v>
                </c:pt>
                <c:pt idx="473">
                  <c:v>536.86939688094401</c:v>
                </c:pt>
                <c:pt idx="474">
                  <c:v>484.80480516923649</c:v>
                </c:pt>
                <c:pt idx="475">
                  <c:v>481.82918252529959</c:v>
                </c:pt>
                <c:pt idx="476">
                  <c:v>493.48704303773826</c:v>
                </c:pt>
                <c:pt idx="477">
                  <c:v>487.74204460893213</c:v>
                </c:pt>
                <c:pt idx="478">
                  <c:v>488.62800313872458</c:v>
                </c:pt>
                <c:pt idx="479">
                  <c:v>464.70055790316906</c:v>
                </c:pt>
                <c:pt idx="480">
                  <c:v>464.88935157473702</c:v>
                </c:pt>
                <c:pt idx="481">
                  <c:v>472.20285228129615</c:v>
                </c:pt>
                <c:pt idx="482">
                  <c:v>472.37546882559758</c:v>
                </c:pt>
                <c:pt idx="483">
                  <c:v>507.7399527130778</c:v>
                </c:pt>
                <c:pt idx="484">
                  <c:v>530.03266953482728</c:v>
                </c:pt>
                <c:pt idx="485">
                  <c:v>504.54032228563034</c:v>
                </c:pt>
                <c:pt idx="486">
                  <c:v>512.22273917022301</c:v>
                </c:pt>
                <c:pt idx="487">
                  <c:v>518.10106028757912</c:v>
                </c:pt>
                <c:pt idx="488">
                  <c:v>550.95522460355301</c:v>
                </c:pt>
                <c:pt idx="489">
                  <c:v>564.20340681755658</c:v>
                </c:pt>
                <c:pt idx="490">
                  <c:v>566.72543491631291</c:v>
                </c:pt>
                <c:pt idx="491">
                  <c:v>737.85403817918552</c:v>
                </c:pt>
                <c:pt idx="492">
                  <c:v>742.7515668573518</c:v>
                </c:pt>
                <c:pt idx="493">
                  <c:v>755.75018088341665</c:v>
                </c:pt>
                <c:pt idx="494">
                  <c:v>753.22198913272223</c:v>
                </c:pt>
                <c:pt idx="495">
                  <c:v>763.09664727482948</c:v>
                </c:pt>
                <c:pt idx="496">
                  <c:v>754.5118959873314</c:v>
                </c:pt>
                <c:pt idx="497">
                  <c:v>783.32368199564894</c:v>
                </c:pt>
                <c:pt idx="498">
                  <c:v>788.51524587918834</c:v>
                </c:pt>
                <c:pt idx="499">
                  <c:v>793.31624362491391</c:v>
                </c:pt>
                <c:pt idx="500">
                  <c:v>844.48763411936864</c:v>
                </c:pt>
                <c:pt idx="501">
                  <c:v>843.62547225124194</c:v>
                </c:pt>
                <c:pt idx="502">
                  <c:v>842.95199751319797</c:v>
                </c:pt>
                <c:pt idx="503">
                  <c:v>848.99804660568111</c:v>
                </c:pt>
                <c:pt idx="504">
                  <c:v>879.17741579089659</c:v>
                </c:pt>
                <c:pt idx="505">
                  <c:v>880.95895747975419</c:v>
                </c:pt>
                <c:pt idx="506">
                  <c:v>884.85042012082238</c:v>
                </c:pt>
                <c:pt idx="507">
                  <c:v>886.74755427213586</c:v>
                </c:pt>
                <c:pt idx="508">
                  <c:v>885.84181800431679</c:v>
                </c:pt>
                <c:pt idx="509">
                  <c:v>890.21799955206961</c:v>
                </c:pt>
                <c:pt idx="510">
                  <c:v>886.18121927292907</c:v>
                </c:pt>
                <c:pt idx="511">
                  <c:v>880.54220568513551</c:v>
                </c:pt>
                <c:pt idx="512">
                  <c:v>880.68105737200585</c:v>
                </c:pt>
                <c:pt idx="513">
                  <c:v>897.89445734897959</c:v>
                </c:pt>
                <c:pt idx="514">
                  <c:v>898.21322363946342</c:v>
                </c:pt>
                <c:pt idx="515">
                  <c:v>893.46025648582122</c:v>
                </c:pt>
                <c:pt idx="516">
                  <c:v>892.56064738011526</c:v>
                </c:pt>
                <c:pt idx="517">
                  <c:v>890.81575752107904</c:v>
                </c:pt>
                <c:pt idx="518">
                  <c:v>888.03102690907269</c:v>
                </c:pt>
                <c:pt idx="519">
                  <c:v>863.65641016266966</c:v>
                </c:pt>
                <c:pt idx="520">
                  <c:v>874.75454216115315</c:v>
                </c:pt>
                <c:pt idx="521">
                  <c:v>1039.6043935525688</c:v>
                </c:pt>
                <c:pt idx="522">
                  <c:v>1697.85646042394</c:v>
                </c:pt>
                <c:pt idx="523">
                  <c:v>1682.8842145075814</c:v>
                </c:pt>
                <c:pt idx="524">
                  <c:v>1748.765201783013</c:v>
                </c:pt>
                <c:pt idx="525">
                  <c:v>1653.4463734817034</c:v>
                </c:pt>
                <c:pt idx="526">
                  <c:v>1676.3608652661287</c:v>
                </c:pt>
                <c:pt idx="527">
                  <c:v>1677.1701776382668</c:v>
                </c:pt>
                <c:pt idx="528">
                  <c:v>1854.1708892059235</c:v>
                </c:pt>
                <c:pt idx="529">
                  <c:v>1873.5048940615311</c:v>
                </c:pt>
                <c:pt idx="530">
                  <c:v>1843.9670994596393</c:v>
                </c:pt>
                <c:pt idx="531">
                  <c:v>1873.7359533064648</c:v>
                </c:pt>
                <c:pt idx="532">
                  <c:v>1851.2644326027494</c:v>
                </c:pt>
                <c:pt idx="533">
                  <c:v>1872.4214862613048</c:v>
                </c:pt>
                <c:pt idx="534">
                  <c:v>1854.8513805132593</c:v>
                </c:pt>
                <c:pt idx="535">
                  <c:v>1854.9953980905534</c:v>
                </c:pt>
                <c:pt idx="536">
                  <c:v>1912.756075747511</c:v>
                </c:pt>
                <c:pt idx="537">
                  <c:v>2881.7711593592853</c:v>
                </c:pt>
                <c:pt idx="538">
                  <c:v>3031.4515033981456</c:v>
                </c:pt>
                <c:pt idx="539">
                  <c:v>3018.6029045827513</c:v>
                </c:pt>
                <c:pt idx="540">
                  <c:v>3049.1539123983648</c:v>
                </c:pt>
                <c:pt idx="541">
                  <c:v>3753.3369174666923</c:v>
                </c:pt>
                <c:pt idx="542">
                  <c:v>3719.4969873645869</c:v>
                </c:pt>
                <c:pt idx="543">
                  <c:v>3755.3171369848415</c:v>
                </c:pt>
                <c:pt idx="544">
                  <c:v>3768.3648528671683</c:v>
                </c:pt>
                <c:pt idx="545">
                  <c:v>3725.501065238283</c:v>
                </c:pt>
                <c:pt idx="546">
                  <c:v>3776.1055467307506</c:v>
                </c:pt>
                <c:pt idx="547">
                  <c:v>3751.3626006218947</c:v>
                </c:pt>
                <c:pt idx="548">
                  <c:v>3990.0011369512235</c:v>
                </c:pt>
                <c:pt idx="549">
                  <c:v>4237.5778352548405</c:v>
                </c:pt>
                <c:pt idx="550">
                  <c:v>4262.2918939431738</c:v>
                </c:pt>
                <c:pt idx="551">
                  <c:v>4157.0156830834112</c:v>
                </c:pt>
                <c:pt idx="552">
                  <c:v>4296.5040456167981</c:v>
                </c:pt>
                <c:pt idx="553">
                  <c:v>4284.4868685093943</c:v>
                </c:pt>
                <c:pt idx="554">
                  <c:v>4234.1971394239408</c:v>
                </c:pt>
                <c:pt idx="555">
                  <c:v>4463.7966656024109</c:v>
                </c:pt>
                <c:pt idx="556">
                  <c:v>4268.2612851650592</c:v>
                </c:pt>
                <c:pt idx="557">
                  <c:v>4435.7356261339928</c:v>
                </c:pt>
                <c:pt idx="558">
                  <c:v>4307.9501713726586</c:v>
                </c:pt>
                <c:pt idx="559">
                  <c:v>4408.3335528553107</c:v>
                </c:pt>
                <c:pt idx="560">
                  <c:v>4348.5655648570419</c:v>
                </c:pt>
                <c:pt idx="561">
                  <c:v>4399.0902627025898</c:v>
                </c:pt>
                <c:pt idx="562">
                  <c:v>4197.074665578285</c:v>
                </c:pt>
                <c:pt idx="563">
                  <c:v>4421.4936076747972</c:v>
                </c:pt>
                <c:pt idx="564">
                  <c:v>4358.7127552588872</c:v>
                </c:pt>
                <c:pt idx="565">
                  <c:v>4319.6452903134814</c:v>
                </c:pt>
                <c:pt idx="566">
                  <c:v>4318.5728334251698</c:v>
                </c:pt>
                <c:pt idx="567">
                  <c:v>4510.4492927340152</c:v>
                </c:pt>
                <c:pt idx="568">
                  <c:v>4445.6708912424165</c:v>
                </c:pt>
                <c:pt idx="569">
                  <c:v>4440.2193819323693</c:v>
                </c:pt>
                <c:pt idx="570">
                  <c:v>4458.989800463517</c:v>
                </c:pt>
                <c:pt idx="571">
                  <c:v>3961.717203565725</c:v>
                </c:pt>
                <c:pt idx="572">
                  <c:v>3992.4238574836741</c:v>
                </c:pt>
                <c:pt idx="573">
                  <c:v>3947.7218322622948</c:v>
                </c:pt>
                <c:pt idx="574">
                  <c:v>3946.3910250472973</c:v>
                </c:pt>
                <c:pt idx="575">
                  <c:v>3512.9772971062971</c:v>
                </c:pt>
                <c:pt idx="576">
                  <c:v>3481.7423494895079</c:v>
                </c:pt>
                <c:pt idx="577">
                  <c:v>3422.4882507105249</c:v>
                </c:pt>
                <c:pt idx="578">
                  <c:v>3423.456968345562</c:v>
                </c:pt>
                <c:pt idx="579">
                  <c:v>3424.2048403179097</c:v>
                </c:pt>
                <c:pt idx="580">
                  <c:v>3092.1801802434115</c:v>
                </c:pt>
                <c:pt idx="581">
                  <c:v>2520.2053948117259</c:v>
                </c:pt>
                <c:pt idx="582">
                  <c:v>2411.8117112998498</c:v>
                </c:pt>
                <c:pt idx="583">
                  <c:v>2269.9318044398983</c:v>
                </c:pt>
                <c:pt idx="584">
                  <c:v>2278.6564532394204</c:v>
                </c:pt>
                <c:pt idx="585">
                  <c:v>2110.8603802424641</c:v>
                </c:pt>
                <c:pt idx="586">
                  <c:v>2099.6683416177207</c:v>
                </c:pt>
                <c:pt idx="587">
                  <c:v>2075.5027808609047</c:v>
                </c:pt>
                <c:pt idx="588">
                  <c:v>2549.4669931927947</c:v>
                </c:pt>
                <c:pt idx="589">
                  <c:v>3040.3252749320982</c:v>
                </c:pt>
                <c:pt idx="590">
                  <c:v>3096.348988853822</c:v>
                </c:pt>
                <c:pt idx="591">
                  <c:v>3047.6209598232322</c:v>
                </c:pt>
                <c:pt idx="592">
                  <c:v>3048.1224982067142</c:v>
                </c:pt>
                <c:pt idx="593">
                  <c:v>3050.0042829215017</c:v>
                </c:pt>
                <c:pt idx="594">
                  <c:v>3026.6927040504947</c:v>
                </c:pt>
                <c:pt idx="595">
                  <c:v>2990.2655352442694</c:v>
                </c:pt>
                <c:pt idx="596">
                  <c:v>2942.0671047923929</c:v>
                </c:pt>
                <c:pt idx="597">
                  <c:v>2849.7214850899095</c:v>
                </c:pt>
                <c:pt idx="598">
                  <c:v>2834.6823666021005</c:v>
                </c:pt>
                <c:pt idx="599">
                  <c:v>2814.9003110413119</c:v>
                </c:pt>
                <c:pt idx="600">
                  <c:v>2760.4224731845206</c:v>
                </c:pt>
                <c:pt idx="601">
                  <c:v>2693.7744082683212</c:v>
                </c:pt>
                <c:pt idx="602">
                  <c:v>2766.6207328088012</c:v>
                </c:pt>
                <c:pt idx="603">
                  <c:v>2735.2733381714684</c:v>
                </c:pt>
                <c:pt idx="604">
                  <c:v>2727.9725514650841</c:v>
                </c:pt>
                <c:pt idx="605">
                  <c:v>2741.6856804181321</c:v>
                </c:pt>
                <c:pt idx="606">
                  <c:v>2762.0360869035908</c:v>
                </c:pt>
                <c:pt idx="607">
                  <c:v>2754.4665588938215</c:v>
                </c:pt>
                <c:pt idx="608">
                  <c:v>2785.4840929056054</c:v>
                </c:pt>
                <c:pt idx="609">
                  <c:v>2769.0698368887356</c:v>
                </c:pt>
                <c:pt idx="610">
                  <c:v>2752.1464867753452</c:v>
                </c:pt>
                <c:pt idx="611">
                  <c:v>2745.2427757371165</c:v>
                </c:pt>
                <c:pt idx="612">
                  <c:v>2749.3405691485641</c:v>
                </c:pt>
                <c:pt idx="613">
                  <c:v>2702.0228627744782</c:v>
                </c:pt>
                <c:pt idx="614">
                  <c:v>2734.3122567067462</c:v>
                </c:pt>
                <c:pt idx="615">
                  <c:v>2727.1698787742025</c:v>
                </c:pt>
                <c:pt idx="616">
                  <c:v>2745.8029249592769</c:v>
                </c:pt>
                <c:pt idx="617">
                  <c:v>2725.1623694619361</c:v>
                </c:pt>
                <c:pt idx="618">
                  <c:v>2727.2318492728909</c:v>
                </c:pt>
                <c:pt idx="619">
                  <c:v>2729.7182334119229</c:v>
                </c:pt>
                <c:pt idx="620">
                  <c:v>2787.0197092919266</c:v>
                </c:pt>
                <c:pt idx="621">
                  <c:v>2842.5183757693976</c:v>
                </c:pt>
                <c:pt idx="622">
                  <c:v>1718.6399800317638</c:v>
                </c:pt>
                <c:pt idx="623">
                  <c:v>1032.9697335878893</c:v>
                </c:pt>
                <c:pt idx="624">
                  <c:v>1021.9234023034622</c:v>
                </c:pt>
                <c:pt idx="625">
                  <c:v>1068.7500129287566</c:v>
                </c:pt>
                <c:pt idx="626">
                  <c:v>1030.4636768120415</c:v>
                </c:pt>
                <c:pt idx="627">
                  <c:v>1028.1207282752409</c:v>
                </c:pt>
                <c:pt idx="628">
                  <c:v>1088.1134372478946</c:v>
                </c:pt>
                <c:pt idx="629">
                  <c:v>1083.5861911206648</c:v>
                </c:pt>
                <c:pt idx="630">
                  <c:v>1068.1139708833346</c:v>
                </c:pt>
                <c:pt idx="631">
                  <c:v>1062.0500043792958</c:v>
                </c:pt>
                <c:pt idx="632">
                  <c:v>1058.9780096302479</c:v>
                </c:pt>
                <c:pt idx="633">
                  <c:v>1054.0564165057729</c:v>
                </c:pt>
                <c:pt idx="634">
                  <c:v>977.93912161625872</c:v>
                </c:pt>
                <c:pt idx="635">
                  <c:v>983.87341046110112</c:v>
                </c:pt>
                <c:pt idx="636">
                  <c:v>944.3359844051721</c:v>
                </c:pt>
                <c:pt idx="637">
                  <c:v>921.68509490795896</c:v>
                </c:pt>
                <c:pt idx="638">
                  <c:v>955.08148306357373</c:v>
                </c:pt>
                <c:pt idx="639">
                  <c:v>953.6349126067272</c:v>
                </c:pt>
                <c:pt idx="640">
                  <c:v>969.26349701501977</c:v>
                </c:pt>
                <c:pt idx="641">
                  <c:v>966.71023588836727</c:v>
                </c:pt>
                <c:pt idx="642">
                  <c:v>958.01286234348083</c:v>
                </c:pt>
                <c:pt idx="643">
                  <c:v>976.6879113906283</c:v>
                </c:pt>
                <c:pt idx="644">
                  <c:v>971.02452200956998</c:v>
                </c:pt>
                <c:pt idx="645">
                  <c:v>970.23701417965185</c:v>
                </c:pt>
                <c:pt idx="646">
                  <c:v>972.29389675949699</c:v>
                </c:pt>
                <c:pt idx="647">
                  <c:v>934.84931328254538</c:v>
                </c:pt>
                <c:pt idx="648">
                  <c:v>935.46677714973475</c:v>
                </c:pt>
                <c:pt idx="649">
                  <c:v>934.39519924830734</c:v>
                </c:pt>
                <c:pt idx="650">
                  <c:v>936.22661570704349</c:v>
                </c:pt>
                <c:pt idx="651">
                  <c:v>927.34712668428494</c:v>
                </c:pt>
                <c:pt idx="652">
                  <c:v>935.28759341308319</c:v>
                </c:pt>
                <c:pt idx="653">
                  <c:v>935.18870883014824</c:v>
                </c:pt>
                <c:pt idx="654">
                  <c:v>794.9475430084085</c:v>
                </c:pt>
                <c:pt idx="655">
                  <c:v>743.54490728597034</c:v>
                </c:pt>
                <c:pt idx="656">
                  <c:v>742.77164102827908</c:v>
                </c:pt>
                <c:pt idx="657">
                  <c:v>735.71677085915348</c:v>
                </c:pt>
                <c:pt idx="658">
                  <c:v>949.81867654167638</c:v>
                </c:pt>
                <c:pt idx="659">
                  <c:v>911.27982043333657</c:v>
                </c:pt>
                <c:pt idx="660">
                  <c:v>906.70684231621158</c:v>
                </c:pt>
                <c:pt idx="661">
                  <c:v>912.28364914160295</c:v>
                </c:pt>
                <c:pt idx="662">
                  <c:v>782.77176613334507</c:v>
                </c:pt>
                <c:pt idx="663">
                  <c:v>783.64370027354209</c:v>
                </c:pt>
                <c:pt idx="664">
                  <c:v>784.75354626817955</c:v>
                </c:pt>
                <c:pt idx="665">
                  <c:v>784.7894270334366</c:v>
                </c:pt>
                <c:pt idx="666">
                  <c:v>796.22461717701844</c:v>
                </c:pt>
                <c:pt idx="667">
                  <c:v>796.22748914747967</c:v>
                </c:pt>
                <c:pt idx="668">
                  <c:v>795.36043322586102</c:v>
                </c:pt>
                <c:pt idx="669">
                  <c:v>1035.7776147401835</c:v>
                </c:pt>
                <c:pt idx="670">
                  <c:v>1039.2359617165275</c:v>
                </c:pt>
                <c:pt idx="671">
                  <c:v>1037.5587751372118</c:v>
                </c:pt>
                <c:pt idx="672">
                  <c:v>976.46970194337462</c:v>
                </c:pt>
                <c:pt idx="673">
                  <c:v>1161.1172651045415</c:v>
                </c:pt>
                <c:pt idx="674">
                  <c:v>1176.8542149215637</c:v>
                </c:pt>
                <c:pt idx="675">
                  <c:v>1174.2331342986085</c:v>
                </c:pt>
                <c:pt idx="676">
                  <c:v>1347.060863566481</c:v>
                </c:pt>
                <c:pt idx="677">
                  <c:v>1387.8441193216438</c:v>
                </c:pt>
                <c:pt idx="678">
                  <c:v>1389.5622959611887</c:v>
                </c:pt>
                <c:pt idx="679">
                  <c:v>1578.759166953284</c:v>
                </c:pt>
                <c:pt idx="680">
                  <c:v>1592.3157318125916</c:v>
                </c:pt>
                <c:pt idx="681">
                  <c:v>1931.9834512526722</c:v>
                </c:pt>
                <c:pt idx="682">
                  <c:v>2051.0238181442983</c:v>
                </c:pt>
                <c:pt idx="683">
                  <c:v>2046.7696170173238</c:v>
                </c:pt>
                <c:pt idx="684">
                  <c:v>2067.5577567226169</c:v>
                </c:pt>
                <c:pt idx="685">
                  <c:v>2055.0815966902996</c:v>
                </c:pt>
                <c:pt idx="686">
                  <c:v>2065.6565468687472</c:v>
                </c:pt>
                <c:pt idx="687">
                  <c:v>2099.5250588982299</c:v>
                </c:pt>
                <c:pt idx="688">
                  <c:v>2094.3598988586664</c:v>
                </c:pt>
                <c:pt idx="689">
                  <c:v>2097.4965770057856</c:v>
                </c:pt>
                <c:pt idx="690">
                  <c:v>2092.3111911068954</c:v>
                </c:pt>
                <c:pt idx="691">
                  <c:v>2090.4705749401687</c:v>
                </c:pt>
                <c:pt idx="692">
                  <c:v>2015.4668166252598</c:v>
                </c:pt>
                <c:pt idx="693">
                  <c:v>2028.7396095208367</c:v>
                </c:pt>
                <c:pt idx="694">
                  <c:v>2191.7110531913345</c:v>
                </c:pt>
                <c:pt idx="695">
                  <c:v>2191.2726781054944</c:v>
                </c:pt>
                <c:pt idx="696">
                  <c:v>2216.9548082986557</c:v>
                </c:pt>
                <c:pt idx="697">
                  <c:v>2227.3883475765147</c:v>
                </c:pt>
                <c:pt idx="698">
                  <c:v>2239.4927752810258</c:v>
                </c:pt>
                <c:pt idx="699">
                  <c:v>2274.3476984973454</c:v>
                </c:pt>
                <c:pt idx="700">
                  <c:v>2288.4570648655672</c:v>
                </c:pt>
                <c:pt idx="701">
                  <c:v>2279.9562847215216</c:v>
                </c:pt>
                <c:pt idx="702">
                  <c:v>2274.0241213170821</c:v>
                </c:pt>
                <c:pt idx="703">
                  <c:v>2180.9107559157842</c:v>
                </c:pt>
                <c:pt idx="704">
                  <c:v>2162.6336292738724</c:v>
                </c:pt>
                <c:pt idx="705">
                  <c:v>2154.421114474289</c:v>
                </c:pt>
                <c:pt idx="706">
                  <c:v>2168.6825934616495</c:v>
                </c:pt>
                <c:pt idx="707">
                  <c:v>2079.2053044821873</c:v>
                </c:pt>
                <c:pt idx="708">
                  <c:v>2112.4931960188205</c:v>
                </c:pt>
                <c:pt idx="709">
                  <c:v>2147.3476206563382</c:v>
                </c:pt>
                <c:pt idx="710">
                  <c:v>2132.1829547901075</c:v>
                </c:pt>
                <c:pt idx="711">
                  <c:v>2074.3925223051851</c:v>
                </c:pt>
                <c:pt idx="712">
                  <c:v>2073.3723635633078</c:v>
                </c:pt>
                <c:pt idx="713">
                  <c:v>1937.7090143676</c:v>
                </c:pt>
                <c:pt idx="714">
                  <c:v>1965.5806356433777</c:v>
                </c:pt>
                <c:pt idx="715">
                  <c:v>1457.7774738196711</c:v>
                </c:pt>
                <c:pt idx="716">
                  <c:v>1356.8389354544054</c:v>
                </c:pt>
                <c:pt idx="717">
                  <c:v>1359.2059530010167</c:v>
                </c:pt>
                <c:pt idx="718">
                  <c:v>1358.6112777112294</c:v>
                </c:pt>
                <c:pt idx="719">
                  <c:v>1351.5904685302032</c:v>
                </c:pt>
                <c:pt idx="720">
                  <c:v>1380.7866413697668</c:v>
                </c:pt>
                <c:pt idx="721">
                  <c:v>1364.3455096417745</c:v>
                </c:pt>
                <c:pt idx="722">
                  <c:v>1349.282177870843</c:v>
                </c:pt>
                <c:pt idx="723">
                  <c:v>1349.1349388151382</c:v>
                </c:pt>
                <c:pt idx="724">
                  <c:v>1304.3252372702393</c:v>
                </c:pt>
                <c:pt idx="725">
                  <c:v>1320.4134723026866</c:v>
                </c:pt>
                <c:pt idx="726">
                  <c:v>1322.0310480406829</c:v>
                </c:pt>
                <c:pt idx="727">
                  <c:v>1321.4214244399786</c:v>
                </c:pt>
                <c:pt idx="728">
                  <c:v>1167.5246206830041</c:v>
                </c:pt>
                <c:pt idx="729">
                  <c:v>1352.5495252776004</c:v>
                </c:pt>
                <c:pt idx="730">
                  <c:v>1554.8788096853973</c:v>
                </c:pt>
                <c:pt idx="731">
                  <c:v>2141.9308241576296</c:v>
                </c:pt>
                <c:pt idx="732">
                  <c:v>2053.23918506687</c:v>
                </c:pt>
                <c:pt idx="733">
                  <c:v>2050.0680941117898</c:v>
                </c:pt>
                <c:pt idx="734">
                  <c:v>2061.6999916277218</c:v>
                </c:pt>
                <c:pt idx="735">
                  <c:v>2198.1879779759015</c:v>
                </c:pt>
                <c:pt idx="736">
                  <c:v>2487.9628178078324</c:v>
                </c:pt>
                <c:pt idx="737">
                  <c:v>2492.0191035352286</c:v>
                </c:pt>
                <c:pt idx="738">
                  <c:v>2468.6403353373103</c:v>
                </c:pt>
                <c:pt idx="739">
                  <c:v>2463.1054877729575</c:v>
                </c:pt>
                <c:pt idx="740">
                  <c:v>2631.175690217337</c:v>
                </c:pt>
                <c:pt idx="741">
                  <c:v>2664.7574706821074</c:v>
                </c:pt>
                <c:pt idx="742">
                  <c:v>2740.0877064102783</c:v>
                </c:pt>
                <c:pt idx="743">
                  <c:v>3542.1048976307998</c:v>
                </c:pt>
                <c:pt idx="744">
                  <c:v>4320.0504439624574</c:v>
                </c:pt>
                <c:pt idx="745">
                  <c:v>4525.1855435071584</c:v>
                </c:pt>
                <c:pt idx="746">
                  <c:v>4551.4191837868266</c:v>
                </c:pt>
                <c:pt idx="747">
                  <c:v>4573.7902728327044</c:v>
                </c:pt>
                <c:pt idx="748">
                  <c:v>4549.2774730281608</c:v>
                </c:pt>
                <c:pt idx="749">
                  <c:v>4588.8924277155384</c:v>
                </c:pt>
                <c:pt idx="750">
                  <c:v>4743.3334196356582</c:v>
                </c:pt>
                <c:pt idx="751">
                  <c:v>4947.8241721563836</c:v>
                </c:pt>
                <c:pt idx="752">
                  <c:v>5018.2844317445915</c:v>
                </c:pt>
                <c:pt idx="753">
                  <c:v>4977.0009752332553</c:v>
                </c:pt>
                <c:pt idx="754">
                  <c:v>4990.1823799661406</c:v>
                </c:pt>
                <c:pt idx="755">
                  <c:v>5034.8668735008332</c:v>
                </c:pt>
                <c:pt idx="756">
                  <c:v>5823.5991924383834</c:v>
                </c:pt>
                <c:pt idx="757">
                  <c:v>5688.9109750264688</c:v>
                </c:pt>
                <c:pt idx="758">
                  <c:v>5862.2302893641745</c:v>
                </c:pt>
                <c:pt idx="759">
                  <c:v>5834.0266831894451</c:v>
                </c:pt>
                <c:pt idx="760">
                  <c:v>6021.1068713100485</c:v>
                </c:pt>
                <c:pt idx="761">
                  <c:v>6011.8246268552448</c:v>
                </c:pt>
                <c:pt idx="762">
                  <c:v>6022.8858115639496</c:v>
                </c:pt>
                <c:pt idx="763">
                  <c:v>5851.6818765840626</c:v>
                </c:pt>
                <c:pt idx="764">
                  <c:v>5804.3229006780402</c:v>
                </c:pt>
                <c:pt idx="765">
                  <c:v>5806.7150811897427</c:v>
                </c:pt>
                <c:pt idx="766">
                  <c:v>5785.4030843857381</c:v>
                </c:pt>
                <c:pt idx="767">
                  <c:v>5784.6314767285066</c:v>
                </c:pt>
                <c:pt idx="768">
                  <c:v>5755.3887614668029</c:v>
                </c:pt>
                <c:pt idx="769">
                  <c:v>5761.1273643194581</c:v>
                </c:pt>
                <c:pt idx="770">
                  <c:v>6028.0216957372695</c:v>
                </c:pt>
                <c:pt idx="771">
                  <c:v>6154.3068875217541</c:v>
                </c:pt>
                <c:pt idx="772">
                  <c:v>6327.9683025075201</c:v>
                </c:pt>
                <c:pt idx="773">
                  <c:v>6355.7069437296595</c:v>
                </c:pt>
                <c:pt idx="774">
                  <c:v>6456.3475405029603</c:v>
                </c:pt>
                <c:pt idx="775">
                  <c:v>6343.7493031430895</c:v>
                </c:pt>
                <c:pt idx="776">
                  <c:v>6381.4314784829112</c:v>
                </c:pt>
                <c:pt idx="777">
                  <c:v>6271.2226195616386</c:v>
                </c:pt>
                <c:pt idx="778">
                  <c:v>5556.8694470475193</c:v>
                </c:pt>
                <c:pt idx="779">
                  <c:v>4837.3674938933118</c:v>
                </c:pt>
                <c:pt idx="780">
                  <c:v>4922.7501053132482</c:v>
                </c:pt>
                <c:pt idx="781">
                  <c:v>4998.2743709644265</c:v>
                </c:pt>
                <c:pt idx="782">
                  <c:v>4952.1358678484166</c:v>
                </c:pt>
                <c:pt idx="783">
                  <c:v>4945.1925100197404</c:v>
                </c:pt>
                <c:pt idx="784">
                  <c:v>3722.4391887739748</c:v>
                </c:pt>
                <c:pt idx="785">
                  <c:v>3666.4576398578884</c:v>
                </c:pt>
                <c:pt idx="786">
                  <c:v>3756.2117547703169</c:v>
                </c:pt>
                <c:pt idx="787">
                  <c:v>3835.3462894631766</c:v>
                </c:pt>
                <c:pt idx="788">
                  <c:v>3841.1702715958481</c:v>
                </c:pt>
                <c:pt idx="789">
                  <c:v>3836.2237867871572</c:v>
                </c:pt>
                <c:pt idx="790">
                  <c:v>3315.7814073536852</c:v>
                </c:pt>
                <c:pt idx="791">
                  <c:v>3379.4582356981637</c:v>
                </c:pt>
                <c:pt idx="792">
                  <c:v>3353.0457352304616</c:v>
                </c:pt>
                <c:pt idx="793">
                  <c:v>3722.3515972036257</c:v>
                </c:pt>
                <c:pt idx="794">
                  <c:v>3675.7517147091057</c:v>
                </c:pt>
                <c:pt idx="795">
                  <c:v>3681.7195721803264</c:v>
                </c:pt>
                <c:pt idx="796">
                  <c:v>3792.4824938409274</c:v>
                </c:pt>
                <c:pt idx="797">
                  <c:v>3677.0315024648448</c:v>
                </c:pt>
                <c:pt idx="798">
                  <c:v>3672.9883636507334</c:v>
                </c:pt>
                <c:pt idx="799">
                  <c:v>3796.1995287382097</c:v>
                </c:pt>
                <c:pt idx="800">
                  <c:v>3917.225316192943</c:v>
                </c:pt>
                <c:pt idx="801">
                  <c:v>4009.4477868094123</c:v>
                </c:pt>
                <c:pt idx="802">
                  <c:v>4006.8754803785037</c:v>
                </c:pt>
                <c:pt idx="803">
                  <c:v>4048.1174780170836</c:v>
                </c:pt>
                <c:pt idx="804">
                  <c:v>3890.6724292044019</c:v>
                </c:pt>
                <c:pt idx="805">
                  <c:v>3953.3875115153401</c:v>
                </c:pt>
                <c:pt idx="806">
                  <c:v>4170.9546060810462</c:v>
                </c:pt>
                <c:pt idx="807">
                  <c:v>4409.1975614544408</c:v>
                </c:pt>
                <c:pt idx="808">
                  <c:v>4477.0495544582927</c:v>
                </c:pt>
                <c:pt idx="809">
                  <c:v>4878.5991491086297</c:v>
                </c:pt>
                <c:pt idx="810">
                  <c:v>5203.4457720710898</c:v>
                </c:pt>
                <c:pt idx="811">
                  <c:v>5225.1792715862121</c:v>
                </c:pt>
                <c:pt idx="812">
                  <c:v>5239.4718557305778</c:v>
                </c:pt>
                <c:pt idx="813">
                  <c:v>4736.3263050464448</c:v>
                </c:pt>
                <c:pt idx="814">
                  <c:v>4879.4281765177193</c:v>
                </c:pt>
                <c:pt idx="815">
                  <c:v>5024.8330527090448</c:v>
                </c:pt>
                <c:pt idx="816">
                  <c:v>5065.0269136291672</c:v>
                </c:pt>
                <c:pt idx="817">
                  <c:v>5456.6128805150711</c:v>
                </c:pt>
                <c:pt idx="818">
                  <c:v>5562.5182194246736</c:v>
                </c:pt>
                <c:pt idx="819">
                  <c:v>6298.8188493547732</c:v>
                </c:pt>
                <c:pt idx="820">
                  <c:v>6112.97473340543</c:v>
                </c:pt>
                <c:pt idx="821">
                  <c:v>6046.3428354807338</c:v>
                </c:pt>
                <c:pt idx="822">
                  <c:v>5868.6506785007341</c:v>
                </c:pt>
                <c:pt idx="823">
                  <c:v>6081.7608866820692</c:v>
                </c:pt>
                <c:pt idx="824">
                  <c:v>6061.4199209790222</c:v>
                </c:pt>
                <c:pt idx="825">
                  <c:v>6834.2247230206012</c:v>
                </c:pt>
                <c:pt idx="826">
                  <c:v>6860.519664516597</c:v>
                </c:pt>
                <c:pt idx="827">
                  <c:v>6676.3182708721251</c:v>
                </c:pt>
                <c:pt idx="828">
                  <c:v>6661.0941580141316</c:v>
                </c:pt>
                <c:pt idx="829">
                  <c:v>6941.6516936703874</c:v>
                </c:pt>
                <c:pt idx="830">
                  <c:v>7010.1807595481714</c:v>
                </c:pt>
                <c:pt idx="831">
                  <c:v>6961.7435635929633</c:v>
                </c:pt>
                <c:pt idx="832">
                  <c:v>7594.6254000560157</c:v>
                </c:pt>
                <c:pt idx="833">
                  <c:v>7537.4917514222789</c:v>
                </c:pt>
                <c:pt idx="834">
                  <c:v>7447.3849308129238</c:v>
                </c:pt>
                <c:pt idx="835">
                  <c:v>7924.8290062077176</c:v>
                </c:pt>
                <c:pt idx="836">
                  <c:v>7904.9502351052124</c:v>
                </c:pt>
                <c:pt idx="837">
                  <c:v>7855.7408841414781</c:v>
                </c:pt>
                <c:pt idx="838">
                  <c:v>8021.6190247813647</c:v>
                </c:pt>
                <c:pt idx="839">
                  <c:v>7975.0335925208301</c:v>
                </c:pt>
                <c:pt idx="840">
                  <c:v>7780.9243203211227</c:v>
                </c:pt>
                <c:pt idx="841">
                  <c:v>7678.8744513702704</c:v>
                </c:pt>
                <c:pt idx="842">
                  <c:v>7270.6697384981617</c:v>
                </c:pt>
                <c:pt idx="843">
                  <c:v>7106.6500961661659</c:v>
                </c:pt>
                <c:pt idx="844">
                  <c:v>7024.0535300709307</c:v>
                </c:pt>
                <c:pt idx="845">
                  <c:v>6951.2224740387155</c:v>
                </c:pt>
                <c:pt idx="846">
                  <c:v>7045.47335592324</c:v>
                </c:pt>
                <c:pt idx="847">
                  <c:v>7225.9685998749528</c:v>
                </c:pt>
                <c:pt idx="848">
                  <c:v>6958.9861085352086</c:v>
                </c:pt>
                <c:pt idx="849">
                  <c:v>6642.7780508024189</c:v>
                </c:pt>
                <c:pt idx="850">
                  <c:v>5961.9253911259975</c:v>
                </c:pt>
                <c:pt idx="851">
                  <c:v>5789.7576284989491</c:v>
                </c:pt>
                <c:pt idx="852">
                  <c:v>5820.7018485331655</c:v>
                </c:pt>
                <c:pt idx="853">
                  <c:v>5471.8858671672051</c:v>
                </c:pt>
                <c:pt idx="854">
                  <c:v>5057.0695741908294</c:v>
                </c:pt>
                <c:pt idx="855">
                  <c:v>5119.9332538184817</c:v>
                </c:pt>
                <c:pt idx="856">
                  <c:v>4110.3743152299903</c:v>
                </c:pt>
                <c:pt idx="857">
                  <c:v>4079.7026415496125</c:v>
                </c:pt>
                <c:pt idx="858">
                  <c:v>4091.0877088995612</c:v>
                </c:pt>
                <c:pt idx="859">
                  <c:v>3363.0396479329261</c:v>
                </c:pt>
                <c:pt idx="860">
                  <c:v>3538.2550485209513</c:v>
                </c:pt>
                <c:pt idx="861">
                  <c:v>3798.2544982206846</c:v>
                </c:pt>
                <c:pt idx="862">
                  <c:v>4042.8129820794584</c:v>
                </c:pt>
                <c:pt idx="863">
                  <c:v>4056.9797107871118</c:v>
                </c:pt>
                <c:pt idx="864">
                  <c:v>4100.5384987545149</c:v>
                </c:pt>
                <c:pt idx="865">
                  <c:v>4227.7470021897143</c:v>
                </c:pt>
                <c:pt idx="866">
                  <c:v>3772.0927467020915</c:v>
                </c:pt>
                <c:pt idx="867">
                  <c:v>4472.6820736945574</c:v>
                </c:pt>
                <c:pt idx="868">
                  <c:v>4774.5906474526382</c:v>
                </c:pt>
                <c:pt idx="869">
                  <c:v>4716.9804146785891</c:v>
                </c:pt>
                <c:pt idx="870">
                  <c:v>4907.0029777879681</c:v>
                </c:pt>
                <c:pt idx="871">
                  <c:v>5714.9430578956353</c:v>
                </c:pt>
                <c:pt idx="872">
                  <c:v>6226.2045648070562</c:v>
                </c:pt>
                <c:pt idx="873">
                  <c:v>6247.3871888220665</c:v>
                </c:pt>
                <c:pt idx="874">
                  <c:v>6387.372442894718</c:v>
                </c:pt>
                <c:pt idx="875">
                  <c:v>6357.5750588479259</c:v>
                </c:pt>
                <c:pt idx="876">
                  <c:v>6592.1603467311807</c:v>
                </c:pt>
                <c:pt idx="877">
                  <c:v>7147.8664003614376</c:v>
                </c:pt>
                <c:pt idx="878">
                  <c:v>7535.2707098314322</c:v>
                </c:pt>
                <c:pt idx="879">
                  <c:v>7674.135925057054</c:v>
                </c:pt>
                <c:pt idx="880">
                  <c:v>7718.4020939740167</c:v>
                </c:pt>
                <c:pt idx="881">
                  <c:v>8122.2753821055694</c:v>
                </c:pt>
                <c:pt idx="882">
                  <c:v>9309.8486140575151</c:v>
                </c:pt>
                <c:pt idx="883">
                  <c:v>10352.619499842218</c:v>
                </c:pt>
                <c:pt idx="884">
                  <c:v>10572.46458082175</c:v>
                </c:pt>
                <c:pt idx="885">
                  <c:v>10492.890252139072</c:v>
                </c:pt>
                <c:pt idx="886">
                  <c:v>11133.773580224939</c:v>
                </c:pt>
                <c:pt idx="887">
                  <c:v>12169.52818855632</c:v>
                </c:pt>
                <c:pt idx="888">
                  <c:v>12938.173783529837</c:v>
                </c:pt>
                <c:pt idx="889">
                  <c:v>12792.152470586858</c:v>
                </c:pt>
                <c:pt idx="890">
                  <c:v>13385.624016563434</c:v>
                </c:pt>
                <c:pt idx="891">
                  <c:v>14145.608010541437</c:v>
                </c:pt>
                <c:pt idx="892">
                  <c:v>14568.612297698604</c:v>
                </c:pt>
                <c:pt idx="893">
                  <c:v>14867.672841718586</c:v>
                </c:pt>
                <c:pt idx="894">
                  <c:v>14858.701985951991</c:v>
                </c:pt>
                <c:pt idx="895">
                  <c:v>16077.256240482988</c:v>
                </c:pt>
                <c:pt idx="896">
                  <c:v>17439.478622151906</c:v>
                </c:pt>
                <c:pt idx="897">
                  <c:v>17202.978422777833</c:v>
                </c:pt>
                <c:pt idx="898">
                  <c:v>17948.229658596716</c:v>
                </c:pt>
                <c:pt idx="899">
                  <c:v>18063.506021799891</c:v>
                </c:pt>
                <c:pt idx="900">
                  <c:v>18507.683931556567</c:v>
                </c:pt>
                <c:pt idx="901">
                  <c:v>18607.837608903334</c:v>
                </c:pt>
                <c:pt idx="902">
                  <c:v>18239.124759296912</c:v>
                </c:pt>
                <c:pt idx="903">
                  <c:v>18453.773445735565</c:v>
                </c:pt>
                <c:pt idx="904">
                  <c:v>17814.371858587852</c:v>
                </c:pt>
                <c:pt idx="905">
                  <c:v>16945.393623447657</c:v>
                </c:pt>
                <c:pt idx="906">
                  <c:v>17223.035786620439</c:v>
                </c:pt>
                <c:pt idx="907">
                  <c:v>18461.57478135969</c:v>
                </c:pt>
                <c:pt idx="908">
                  <c:v>17655.975892392584</c:v>
                </c:pt>
                <c:pt idx="909">
                  <c:v>18233.417139841978</c:v>
                </c:pt>
                <c:pt idx="910">
                  <c:v>19280.305038822775</c:v>
                </c:pt>
                <c:pt idx="911">
                  <c:v>18714.566728345708</c:v>
                </c:pt>
                <c:pt idx="912">
                  <c:v>19016.309631742686</c:v>
                </c:pt>
                <c:pt idx="913">
                  <c:v>18828.179381058108</c:v>
                </c:pt>
                <c:pt idx="914">
                  <c:v>18265.556521239705</c:v>
                </c:pt>
                <c:pt idx="915">
                  <c:v>17840.59864784035</c:v>
                </c:pt>
                <c:pt idx="916">
                  <c:v>16863.10531891706</c:v>
                </c:pt>
                <c:pt idx="917">
                  <c:v>17738.865197166291</c:v>
                </c:pt>
                <c:pt idx="918">
                  <c:v>17359.434088754893</c:v>
                </c:pt>
                <c:pt idx="919">
                  <c:v>17239.050770502879</c:v>
                </c:pt>
                <c:pt idx="920">
                  <c:v>15535.760850721485</c:v>
                </c:pt>
                <c:pt idx="921">
                  <c:v>14851.993913630331</c:v>
                </c:pt>
                <c:pt idx="922">
                  <c:v>15281.567452851539</c:v>
                </c:pt>
                <c:pt idx="923">
                  <c:v>15359.543558219093</c:v>
                </c:pt>
                <c:pt idx="924">
                  <c:v>15473.260469707735</c:v>
                </c:pt>
                <c:pt idx="925">
                  <c:v>15235.808320115833</c:v>
                </c:pt>
                <c:pt idx="926">
                  <c:v>15116.628293645426</c:v>
                </c:pt>
                <c:pt idx="927">
                  <c:v>14686.71281714175</c:v>
                </c:pt>
                <c:pt idx="928">
                  <c:v>15013.064210653614</c:v>
                </c:pt>
                <c:pt idx="929">
                  <c:v>14218.732088018838</c:v>
                </c:pt>
                <c:pt idx="930">
                  <c:v>13150.506550360968</c:v>
                </c:pt>
                <c:pt idx="931">
                  <c:v>12555.728019763961</c:v>
                </c:pt>
                <c:pt idx="932">
                  <c:v>12884.843105392447</c:v>
                </c:pt>
                <c:pt idx="933">
                  <c:v>12644.008233465214</c:v>
                </c:pt>
                <c:pt idx="934">
                  <c:v>12102.318214286768</c:v>
                </c:pt>
                <c:pt idx="935">
                  <c:v>11717.860014468853</c:v>
                </c:pt>
                <c:pt idx="936">
                  <c:v>10691.129577449456</c:v>
                </c:pt>
                <c:pt idx="937">
                  <c:v>15294.81962444395</c:v>
                </c:pt>
                <c:pt idx="938">
                  <c:v>15142.363738471284</c:v>
                </c:pt>
                <c:pt idx="939">
                  <c:v>14905.735871238263</c:v>
                </c:pt>
                <c:pt idx="940">
                  <c:v>26422.455620693221</c:v>
                </c:pt>
                <c:pt idx="941">
                  <c:v>24773.851834015022</c:v>
                </c:pt>
                <c:pt idx="942">
                  <c:v>26376.158671760175</c:v>
                </c:pt>
                <c:pt idx="943">
                  <c:v>25631.629606147952</c:v>
                </c:pt>
                <c:pt idx="944">
                  <c:v>25501.936946347094</c:v>
                </c:pt>
                <c:pt idx="945">
                  <c:v>24037.309992579649</c:v>
                </c:pt>
                <c:pt idx="946">
                  <c:v>23650.195266058756</c:v>
                </c:pt>
                <c:pt idx="947">
                  <c:v>25214.005005237515</c:v>
                </c:pt>
                <c:pt idx="948">
                  <c:v>26166.72520274347</c:v>
                </c:pt>
                <c:pt idx="949">
                  <c:v>25327.920984379612</c:v>
                </c:pt>
                <c:pt idx="950">
                  <c:v>25822.33268495465</c:v>
                </c:pt>
                <c:pt idx="951">
                  <c:v>26746.98478417769</c:v>
                </c:pt>
                <c:pt idx="952">
                  <c:v>25772.022965776112</c:v>
                </c:pt>
                <c:pt idx="953">
                  <c:v>25518.713127306972</c:v>
                </c:pt>
                <c:pt idx="954">
                  <c:v>26332.223221327611</c:v>
                </c:pt>
                <c:pt idx="955">
                  <c:v>26865.940385511913</c:v>
                </c:pt>
                <c:pt idx="956">
                  <c:v>32407.092569080796</c:v>
                </c:pt>
                <c:pt idx="957">
                  <c:v>32040.640309838687</c:v>
                </c:pt>
                <c:pt idx="958">
                  <c:v>33842.604647816224</c:v>
                </c:pt>
                <c:pt idx="959">
                  <c:v>34085.981947545326</c:v>
                </c:pt>
                <c:pt idx="960">
                  <c:v>33470.786381501282</c:v>
                </c:pt>
                <c:pt idx="961">
                  <c:v>33946.327419134046</c:v>
                </c:pt>
                <c:pt idx="962">
                  <c:v>36579.560160100606</c:v>
                </c:pt>
                <c:pt idx="963">
                  <c:v>38779.550769859597</c:v>
                </c:pt>
                <c:pt idx="964">
                  <c:v>39992.466798550857</c:v>
                </c:pt>
                <c:pt idx="965">
                  <c:v>42615.973735068139</c:v>
                </c:pt>
                <c:pt idx="966">
                  <c:v>41461.557170842432</c:v>
                </c:pt>
                <c:pt idx="967">
                  <c:v>43630.387901538532</c:v>
                </c:pt>
                <c:pt idx="968">
                  <c:v>42145.352360388817</c:v>
                </c:pt>
                <c:pt idx="969">
                  <c:v>38737.738743078458</c:v>
                </c:pt>
                <c:pt idx="970">
                  <c:v>38477.471918156582</c:v>
                </c:pt>
                <c:pt idx="971">
                  <c:v>35724.646109046596</c:v>
                </c:pt>
                <c:pt idx="972">
                  <c:v>35238.811877390217</c:v>
                </c:pt>
                <c:pt idx="973">
                  <c:v>35935.471548097332</c:v>
                </c:pt>
                <c:pt idx="974">
                  <c:v>25938.818905626471</c:v>
                </c:pt>
                <c:pt idx="975">
                  <c:v>25926.689705538687</c:v>
                </c:pt>
                <c:pt idx="976">
                  <c:v>25800.15306147205</c:v>
                </c:pt>
                <c:pt idx="977">
                  <c:v>25338.619803993177</c:v>
                </c:pt>
                <c:pt idx="978">
                  <c:v>25379.024623614052</c:v>
                </c:pt>
                <c:pt idx="979">
                  <c:v>23959.983549088975</c:v>
                </c:pt>
                <c:pt idx="980">
                  <c:v>24971.497940743891</c:v>
                </c:pt>
                <c:pt idx="981">
                  <c:v>24664.23384954107</c:v>
                </c:pt>
                <c:pt idx="982">
                  <c:v>25462.678550069966</c:v>
                </c:pt>
                <c:pt idx="983">
                  <c:v>25861.543298451685</c:v>
                </c:pt>
                <c:pt idx="984">
                  <c:v>25853.737798068512</c:v>
                </c:pt>
                <c:pt idx="985">
                  <c:v>25777.229199065801</c:v>
                </c:pt>
                <c:pt idx="986">
                  <c:v>24811.572322305783</c:v>
                </c:pt>
                <c:pt idx="987">
                  <c:v>25408.480408465708</c:v>
                </c:pt>
                <c:pt idx="988">
                  <c:v>26784.242931243527</c:v>
                </c:pt>
                <c:pt idx="989">
                  <c:v>26868.604462342744</c:v>
                </c:pt>
                <c:pt idx="990">
                  <c:v>22563.509058756463</c:v>
                </c:pt>
                <c:pt idx="991">
                  <c:v>22457.280500515277</c:v>
                </c:pt>
                <c:pt idx="992">
                  <c:v>21767.670240942392</c:v>
                </c:pt>
                <c:pt idx="993">
                  <c:v>21701.724380464522</c:v>
                </c:pt>
                <c:pt idx="994">
                  <c:v>21400.51341722174</c:v>
                </c:pt>
                <c:pt idx="995">
                  <c:v>21119.46381461815</c:v>
                </c:pt>
                <c:pt idx="996">
                  <c:v>21239.263085222115</c:v>
                </c:pt>
                <c:pt idx="997">
                  <c:v>27179.933567138993</c:v>
                </c:pt>
                <c:pt idx="998">
                  <c:v>26627.526095063982</c:v>
                </c:pt>
                <c:pt idx="999">
                  <c:v>25886.742038825007</c:v>
                </c:pt>
                <c:pt idx="1000">
                  <c:v>31185.297084814789</c:v>
                </c:pt>
                <c:pt idx="1001">
                  <c:v>29524.020910900497</c:v>
                </c:pt>
                <c:pt idx="1002">
                  <c:v>29345.910381507863</c:v>
                </c:pt>
                <c:pt idx="1003">
                  <c:v>27758.706066952087</c:v>
                </c:pt>
                <c:pt idx="1004">
                  <c:v>27720.833321240218</c:v>
                </c:pt>
                <c:pt idx="1005">
                  <c:v>29315.754323988738</c:v>
                </c:pt>
                <c:pt idx="1006">
                  <c:v>28506.392876593043</c:v>
                </c:pt>
                <c:pt idx="1007">
                  <c:v>31095.034658916644</c:v>
                </c:pt>
                <c:pt idx="1008">
                  <c:v>30861.654979755454</c:v>
                </c:pt>
                <c:pt idx="1009">
                  <c:v>33972.378952454528</c:v>
                </c:pt>
                <c:pt idx="1010">
                  <c:v>33835.579857212215</c:v>
                </c:pt>
                <c:pt idx="1011">
                  <c:v>33673.04746152892</c:v>
                </c:pt>
                <c:pt idx="1012">
                  <c:v>35197.715442309578</c:v>
                </c:pt>
                <c:pt idx="1013">
                  <c:v>35619.646732180001</c:v>
                </c:pt>
                <c:pt idx="1014">
                  <c:v>35425.529278424088</c:v>
                </c:pt>
                <c:pt idx="1015">
                  <c:v>34862.261777574204</c:v>
                </c:pt>
                <c:pt idx="1016">
                  <c:v>33955.402601761765</c:v>
                </c:pt>
                <c:pt idx="1017">
                  <c:v>34412.182689365851</c:v>
                </c:pt>
                <c:pt idx="1018">
                  <c:v>34283.931272269059</c:v>
                </c:pt>
                <c:pt idx="1019">
                  <c:v>34788.442332117025</c:v>
                </c:pt>
                <c:pt idx="1020">
                  <c:v>35474.270019334865</c:v>
                </c:pt>
                <c:pt idx="1021">
                  <c:v>36845.323995415762</c:v>
                </c:pt>
                <c:pt idx="1022">
                  <c:v>36377.691181589966</c:v>
                </c:pt>
                <c:pt idx="1023">
                  <c:v>36964.344183801986</c:v>
                </c:pt>
                <c:pt idx="1024">
                  <c:v>43798.155352194728</c:v>
                </c:pt>
                <c:pt idx="1025">
                  <c:v>45630.955860760805</c:v>
                </c:pt>
                <c:pt idx="1026">
                  <c:v>46692.926258319698</c:v>
                </c:pt>
                <c:pt idx="1027">
                  <c:v>45873.2690967132</c:v>
                </c:pt>
                <c:pt idx="1028">
                  <c:v>46331.170314219024</c:v>
                </c:pt>
                <c:pt idx="1029">
                  <c:v>43927.46816100592</c:v>
                </c:pt>
                <c:pt idx="1030">
                  <c:v>36564.704526770649</c:v>
                </c:pt>
                <c:pt idx="1031">
                  <c:v>32704.096447459146</c:v>
                </c:pt>
                <c:pt idx="1032">
                  <c:v>34541.17587665021</c:v>
                </c:pt>
                <c:pt idx="1033">
                  <c:v>34658.778116328307</c:v>
                </c:pt>
                <c:pt idx="1034">
                  <c:v>30962.677400879616</c:v>
                </c:pt>
                <c:pt idx="1035">
                  <c:v>29347.417763442241</c:v>
                </c:pt>
                <c:pt idx="1036">
                  <c:v>29123.000960560821</c:v>
                </c:pt>
                <c:pt idx="1037">
                  <c:v>28410.80301906951</c:v>
                </c:pt>
                <c:pt idx="1038">
                  <c:v>29136.870931235746</c:v>
                </c:pt>
                <c:pt idx="1039">
                  <c:v>28598.511321006292</c:v>
                </c:pt>
                <c:pt idx="1040">
                  <c:v>27883.238661498064</c:v>
                </c:pt>
                <c:pt idx="1041">
                  <c:v>29932.544960042163</c:v>
                </c:pt>
                <c:pt idx="1042">
                  <c:v>29780.074484316239</c:v>
                </c:pt>
                <c:pt idx="1043">
                  <c:v>30132.860228897622</c:v>
                </c:pt>
                <c:pt idx="1044">
                  <c:v>31925.137759173955</c:v>
                </c:pt>
                <c:pt idx="1045">
                  <c:v>33440.028013402152</c:v>
                </c:pt>
                <c:pt idx="1046">
                  <c:v>33763.897473591613</c:v>
                </c:pt>
                <c:pt idx="1047">
                  <c:v>35049.670611794565</c:v>
                </c:pt>
                <c:pt idx="1048">
                  <c:v>35049.338056746259</c:v>
                </c:pt>
                <c:pt idx="1049">
                  <c:v>34742.616353325975</c:v>
                </c:pt>
                <c:pt idx="1050">
                  <c:v>34979.146161023098</c:v>
                </c:pt>
                <c:pt idx="1051">
                  <c:v>36900.429118908694</c:v>
                </c:pt>
                <c:pt idx="1052">
                  <c:v>36728.52037845162</c:v>
                </c:pt>
                <c:pt idx="1053">
                  <c:v>36896.807699767312</c:v>
                </c:pt>
                <c:pt idx="1054">
                  <c:v>36054.764621038783</c:v>
                </c:pt>
                <c:pt idx="1055">
                  <c:v>35201.31641640934</c:v>
                </c:pt>
                <c:pt idx="1056">
                  <c:v>42307.179801484715</c:v>
                </c:pt>
                <c:pt idx="1057">
                  <c:v>42845.306199147002</c:v>
                </c:pt>
                <c:pt idx="1058">
                  <c:v>45466.141451037925</c:v>
                </c:pt>
                <c:pt idx="1059">
                  <c:v>50187.896962225306</c:v>
                </c:pt>
                <c:pt idx="1060">
                  <c:v>49352.900162524762</c:v>
                </c:pt>
                <c:pt idx="1061">
                  <c:v>49638.754780430289</c:v>
                </c:pt>
                <c:pt idx="1062">
                  <c:v>51368.378184543442</c:v>
                </c:pt>
                <c:pt idx="1063">
                  <c:v>52262.846314074493</c:v>
                </c:pt>
                <c:pt idx="1064">
                  <c:v>51641.562918795789</c:v>
                </c:pt>
                <c:pt idx="1065">
                  <c:v>52376.381033577883</c:v>
                </c:pt>
                <c:pt idx="1066">
                  <c:v>50937.287786369365</c:v>
                </c:pt>
                <c:pt idx="1067">
                  <c:v>52373.10092727263</c:v>
                </c:pt>
                <c:pt idx="1068">
                  <c:v>56620.042169691129</c:v>
                </c:pt>
                <c:pt idx="1069">
                  <c:v>60879.352188103243</c:v>
                </c:pt>
                <c:pt idx="1070">
                  <c:v>61677.31691355061</c:v>
                </c:pt>
                <c:pt idx="1071">
                  <c:v>62497.694521292236</c:v>
                </c:pt>
                <c:pt idx="1072">
                  <c:v>62371.969537051547</c:v>
                </c:pt>
                <c:pt idx="1073">
                  <c:v>62542.103158205187</c:v>
                </c:pt>
                <c:pt idx="1074">
                  <c:v>70337.585582843865</c:v>
                </c:pt>
                <c:pt idx="1075">
                  <c:v>69337.052204307605</c:v>
                </c:pt>
                <c:pt idx="1076">
                  <c:v>71648.757310513334</c:v>
                </c:pt>
                <c:pt idx="1077">
                  <c:v>73492.848608268789</c:v>
                </c:pt>
                <c:pt idx="1078">
                  <c:v>73498.611823107552</c:v>
                </c:pt>
                <c:pt idx="1079">
                  <c:v>98239.526996367247</c:v>
                </c:pt>
                <c:pt idx="1080">
                  <c:v>142853.48138337984</c:v>
                </c:pt>
                <c:pt idx="1081">
                  <c:v>138822.84744823785</c:v>
                </c:pt>
                <c:pt idx="1082">
                  <c:v>132692.31208716473</c:v>
                </c:pt>
                <c:pt idx="1083">
                  <c:v>130687.71918559392</c:v>
                </c:pt>
                <c:pt idx="1084">
                  <c:v>151364.19741211776</c:v>
                </c:pt>
                <c:pt idx="1085">
                  <c:v>152966.1441083613</c:v>
                </c:pt>
                <c:pt idx="1086">
                  <c:v>148288.80364409191</c:v>
                </c:pt>
                <c:pt idx="1087">
                  <c:v>143866.48292685271</c:v>
                </c:pt>
                <c:pt idx="1088">
                  <c:v>151379.5678716203</c:v>
                </c:pt>
                <c:pt idx="1089">
                  <c:v>160851.05468876255</c:v>
                </c:pt>
                <c:pt idx="1090">
                  <c:v>156519.48377559107</c:v>
                </c:pt>
                <c:pt idx="1091">
                  <c:v>156906.8827316782</c:v>
                </c:pt>
                <c:pt idx="1092">
                  <c:v>149035.33670717772</c:v>
                </c:pt>
                <c:pt idx="1093">
                  <c:v>142399.32439134674</c:v>
                </c:pt>
                <c:pt idx="1094">
                  <c:v>136849.3519341858</c:v>
                </c:pt>
                <c:pt idx="1095">
                  <c:v>129739.32357354084</c:v>
                </c:pt>
                <c:pt idx="1096">
                  <c:v>135575.93992789384</c:v>
                </c:pt>
                <c:pt idx="1097">
                  <c:v>132411.7258691584</c:v>
                </c:pt>
                <c:pt idx="1098">
                  <c:v>130150.81592458226</c:v>
                </c:pt>
                <c:pt idx="1099">
                  <c:v>153657.45582913619</c:v>
                </c:pt>
                <c:pt idx="1100">
                  <c:v>149669.14021609025</c:v>
                </c:pt>
                <c:pt idx="1101">
                  <c:v>143595.86352766672</c:v>
                </c:pt>
                <c:pt idx="1102">
                  <c:v>141756.17349934988</c:v>
                </c:pt>
                <c:pt idx="1103">
                  <c:v>130523.109494226</c:v>
                </c:pt>
                <c:pt idx="1104">
                  <c:v>145710.83538991632</c:v>
                </c:pt>
                <c:pt idx="1105">
                  <c:v>141842.13740773505</c:v>
                </c:pt>
                <c:pt idx="1106">
                  <c:v>157244.15472383535</c:v>
                </c:pt>
                <c:pt idx="1107">
                  <c:v>162474.71732971276</c:v>
                </c:pt>
                <c:pt idx="1108">
                  <c:v>160049.81452549176</c:v>
                </c:pt>
                <c:pt idx="1109">
                  <c:v>183790.98612373497</c:v>
                </c:pt>
                <c:pt idx="1110">
                  <c:v>186032.05110596301</c:v>
                </c:pt>
                <c:pt idx="1111">
                  <c:v>177106.62566650129</c:v>
                </c:pt>
                <c:pt idx="1112">
                  <c:v>167352.87668691491</c:v>
                </c:pt>
                <c:pt idx="1113">
                  <c:v>151725.02648973526</c:v>
                </c:pt>
                <c:pt idx="1114">
                  <c:v>136575.70539012484</c:v>
                </c:pt>
                <c:pt idx="1115">
                  <c:v>125473.73882924236</c:v>
                </c:pt>
                <c:pt idx="1116">
                  <c:v>128960.43377247537</c:v>
                </c:pt>
                <c:pt idx="1117">
                  <c:v>133227.4798665616</c:v>
                </c:pt>
                <c:pt idx="1118">
                  <c:v>122192.70109114351</c:v>
                </c:pt>
                <c:pt idx="1119">
                  <c:v>121731.26102163049</c:v>
                </c:pt>
                <c:pt idx="1120">
                  <c:v>110551.18683417374</c:v>
                </c:pt>
                <c:pt idx="1121">
                  <c:v>108575.39576942164</c:v>
                </c:pt>
                <c:pt idx="1122">
                  <c:v>107292.45547229196</c:v>
                </c:pt>
                <c:pt idx="1123">
                  <c:v>106398.08436814684</c:v>
                </c:pt>
                <c:pt idx="1124">
                  <c:v>123072.39800294911</c:v>
                </c:pt>
                <c:pt idx="1125">
                  <c:v>113797.26620555807</c:v>
                </c:pt>
                <c:pt idx="1126">
                  <c:v>106393.43469960263</c:v>
                </c:pt>
                <c:pt idx="1127">
                  <c:v>105768.45449265308</c:v>
                </c:pt>
                <c:pt idx="1128">
                  <c:v>111628.99415273403</c:v>
                </c:pt>
                <c:pt idx="1129">
                  <c:v>106181.29995750573</c:v>
                </c:pt>
                <c:pt idx="1130">
                  <c:v>104780.46846866862</c:v>
                </c:pt>
                <c:pt idx="1131">
                  <c:v>108346.41845074993</c:v>
                </c:pt>
                <c:pt idx="1132">
                  <c:v>110750.13189138217</c:v>
                </c:pt>
                <c:pt idx="1133">
                  <c:v>99535.54926733383</c:v>
                </c:pt>
                <c:pt idx="1134">
                  <c:v>91876.339752296437</c:v>
                </c:pt>
                <c:pt idx="1135">
                  <c:v>92983.942422180757</c:v>
                </c:pt>
                <c:pt idx="1136">
                  <c:v>85465.002711055873</c:v>
                </c:pt>
                <c:pt idx="1137">
                  <c:v>80687.909126423023</c:v>
                </c:pt>
                <c:pt idx="1138">
                  <c:v>81617.248925362204</c:v>
                </c:pt>
                <c:pt idx="1139">
                  <c:v>75062.208585789253</c:v>
                </c:pt>
                <c:pt idx="1140">
                  <c:v>65000.117664177262</c:v>
                </c:pt>
                <c:pt idx="1141">
                  <c:v>77366.400803697848</c:v>
                </c:pt>
                <c:pt idx="1142">
                  <c:v>75813.829695288034</c:v>
                </c:pt>
                <c:pt idx="1143">
                  <c:v>80795.808368898419</c:v>
                </c:pt>
                <c:pt idx="1144">
                  <c:v>86073.493130052346</c:v>
                </c:pt>
                <c:pt idx="1145">
                  <c:v>84274.787995769133</c:v>
                </c:pt>
                <c:pt idx="1146">
                  <c:v>79143.138712739325</c:v>
                </c:pt>
                <c:pt idx="1147">
                  <c:v>90655.292466127241</c:v>
                </c:pt>
                <c:pt idx="1148">
                  <c:v>86518.411087956483</c:v>
                </c:pt>
                <c:pt idx="1149">
                  <c:v>97777.88741548128</c:v>
                </c:pt>
                <c:pt idx="1150">
                  <c:v>103671.0346133374</c:v>
                </c:pt>
                <c:pt idx="1151">
                  <c:v>105292.96572504278</c:v>
                </c:pt>
                <c:pt idx="1152">
                  <c:v>117018.48483940323</c:v>
                </c:pt>
                <c:pt idx="1153">
                  <c:v>110790.43259074108</c:v>
                </c:pt>
                <c:pt idx="1154">
                  <c:v>112243.47545061151</c:v>
                </c:pt>
                <c:pt idx="1155">
                  <c:v>112729.55282762719</c:v>
                </c:pt>
                <c:pt idx="1156">
                  <c:v>106394.44507554871</c:v>
                </c:pt>
                <c:pt idx="1157">
                  <c:v>100926.44912016526</c:v>
                </c:pt>
                <c:pt idx="1158">
                  <c:v>101122.92909175534</c:v>
                </c:pt>
                <c:pt idx="1159">
                  <c:v>94508.366063705704</c:v>
                </c:pt>
                <c:pt idx="1160">
                  <c:v>92411.025771879809</c:v>
                </c:pt>
                <c:pt idx="1161">
                  <c:v>101305.95543202163</c:v>
                </c:pt>
                <c:pt idx="1162">
                  <c:v>103052.58818349389</c:v>
                </c:pt>
                <c:pt idx="1163">
                  <c:v>100632.60532643623</c:v>
                </c:pt>
                <c:pt idx="1164">
                  <c:v>107373.46304237847</c:v>
                </c:pt>
                <c:pt idx="1165">
                  <c:v>108356.9355522527</c:v>
                </c:pt>
                <c:pt idx="1166">
                  <c:v>112747.85670213876</c:v>
                </c:pt>
                <c:pt idx="1167">
                  <c:v>112166.09022246431</c:v>
                </c:pt>
                <c:pt idx="1168">
                  <c:v>107446.43832058429</c:v>
                </c:pt>
                <c:pt idx="1169">
                  <c:v>102287.27082746277</c:v>
                </c:pt>
                <c:pt idx="1170">
                  <c:v>92264.13515558849</c:v>
                </c:pt>
                <c:pt idx="1171">
                  <c:v>87604.411688390057</c:v>
                </c:pt>
                <c:pt idx="1172">
                  <c:v>86629.045945919293</c:v>
                </c:pt>
                <c:pt idx="1173">
                  <c:v>79525.218078933103</c:v>
                </c:pt>
                <c:pt idx="1174">
                  <c:v>79032.980970005738</c:v>
                </c:pt>
                <c:pt idx="1175">
                  <c:v>72024.848071500994</c:v>
                </c:pt>
                <c:pt idx="1176">
                  <c:v>71972.603280583266</c:v>
                </c:pt>
                <c:pt idx="1177">
                  <c:v>65874.282752890227</c:v>
                </c:pt>
                <c:pt idx="1178">
                  <c:v>65630.461195517215</c:v>
                </c:pt>
                <c:pt idx="1179">
                  <c:v>65504.17474520114</c:v>
                </c:pt>
                <c:pt idx="1180">
                  <c:v>62056.943761141556</c:v>
                </c:pt>
                <c:pt idx="1181">
                  <c:v>61885.827309071399</c:v>
                </c:pt>
                <c:pt idx="1182">
                  <c:v>65187.469066924961</c:v>
                </c:pt>
                <c:pt idx="1183">
                  <c:v>63441.875596040336</c:v>
                </c:pt>
                <c:pt idx="1184">
                  <c:v>62176.918277151926</c:v>
                </c:pt>
                <c:pt idx="1185">
                  <c:v>60824.046645480375</c:v>
                </c:pt>
                <c:pt idx="1186">
                  <c:v>59351.8766524733</c:v>
                </c:pt>
                <c:pt idx="1187">
                  <c:v>56185.60052363338</c:v>
                </c:pt>
                <c:pt idx="1188">
                  <c:v>53246.563433950716</c:v>
                </c:pt>
                <c:pt idx="1189">
                  <c:v>51564.813010100981</c:v>
                </c:pt>
                <c:pt idx="1190">
                  <c:v>48383.403100248572</c:v>
                </c:pt>
                <c:pt idx="1191">
                  <c:v>48487.566960679331</c:v>
                </c:pt>
                <c:pt idx="1192">
                  <c:v>46011.626756760073</c:v>
                </c:pt>
                <c:pt idx="1193">
                  <c:v>44211.980998154344</c:v>
                </c:pt>
                <c:pt idx="1194">
                  <c:v>44846.766971924386</c:v>
                </c:pt>
                <c:pt idx="1195">
                  <c:v>41760.789092749634</c:v>
                </c:pt>
                <c:pt idx="1196">
                  <c:v>43542.554062391515</c:v>
                </c:pt>
                <c:pt idx="1197">
                  <c:v>47016.486278357945</c:v>
                </c:pt>
                <c:pt idx="1198">
                  <c:v>43314.987709152025</c:v>
                </c:pt>
                <c:pt idx="1199">
                  <c:v>42970.946994421334</c:v>
                </c:pt>
                <c:pt idx="1200">
                  <c:v>41198.595912067161</c:v>
                </c:pt>
                <c:pt idx="1201">
                  <c:v>43964.754328819436</c:v>
                </c:pt>
                <c:pt idx="1202">
                  <c:v>45025.860056229496</c:v>
                </c:pt>
                <c:pt idx="1203">
                  <c:v>42877.972635103448</c:v>
                </c:pt>
                <c:pt idx="1204">
                  <c:v>42020.067605283039</c:v>
                </c:pt>
                <c:pt idx="1205">
                  <c:v>41870.758457206786</c:v>
                </c:pt>
                <c:pt idx="1206">
                  <c:v>55465.375152153742</c:v>
                </c:pt>
                <c:pt idx="1207">
                  <c:v>54609.77683944942</c:v>
                </c:pt>
                <c:pt idx="1208">
                  <c:v>52765.676978210075</c:v>
                </c:pt>
                <c:pt idx="1209">
                  <c:v>55302.802966157469</c:v>
                </c:pt>
                <c:pt idx="1210">
                  <c:v>53692.460384996091</c:v>
                </c:pt>
                <c:pt idx="1211">
                  <c:v>49041.111447671428</c:v>
                </c:pt>
                <c:pt idx="1212">
                  <c:v>51249.289492171556</c:v>
                </c:pt>
                <c:pt idx="1213">
                  <c:v>51914.030135577021</c:v>
                </c:pt>
                <c:pt idx="1214">
                  <c:v>56472.276946150443</c:v>
                </c:pt>
                <c:pt idx="1215">
                  <c:v>56275.09657499694</c:v>
                </c:pt>
                <c:pt idx="1216">
                  <c:v>54654.231036462275</c:v>
                </c:pt>
                <c:pt idx="1217">
                  <c:v>55247.74131837357</c:v>
                </c:pt>
                <c:pt idx="1218">
                  <c:v>62154.320611126102</c:v>
                </c:pt>
                <c:pt idx="1219">
                  <c:v>59638.73361486019</c:v>
                </c:pt>
                <c:pt idx="1220">
                  <c:v>62966.899944676959</c:v>
                </c:pt>
                <c:pt idx="1221">
                  <c:v>60445.3895772373</c:v>
                </c:pt>
                <c:pt idx="1222">
                  <c:v>64018.019569796394</c:v>
                </c:pt>
                <c:pt idx="1223">
                  <c:v>63686.250952736416</c:v>
                </c:pt>
                <c:pt idx="1224">
                  <c:v>61861.782521218192</c:v>
                </c:pt>
                <c:pt idx="1225">
                  <c:v>60865.806508496782</c:v>
                </c:pt>
                <c:pt idx="1226">
                  <c:v>56577.143167115835</c:v>
                </c:pt>
                <c:pt idx="1227">
                  <c:v>59778.615426838704</c:v>
                </c:pt>
                <c:pt idx="1228">
                  <c:v>59658.780457418499</c:v>
                </c:pt>
                <c:pt idx="1229">
                  <c:v>60075.701210234052</c:v>
                </c:pt>
                <c:pt idx="1230">
                  <c:v>59034.051076271149</c:v>
                </c:pt>
                <c:pt idx="1231">
                  <c:v>57196.104224399984</c:v>
                </c:pt>
                <c:pt idx="1232">
                  <c:v>52604.110620884712</c:v>
                </c:pt>
                <c:pt idx="1233">
                  <c:v>53332.212500212372</c:v>
                </c:pt>
                <c:pt idx="1234">
                  <c:v>51963.105711365788</c:v>
                </c:pt>
                <c:pt idx="1235">
                  <c:v>50347.979471602601</c:v>
                </c:pt>
                <c:pt idx="1236">
                  <c:v>50717.906860992261</c:v>
                </c:pt>
                <c:pt idx="1237">
                  <c:v>51371.694572183616</c:v>
                </c:pt>
                <c:pt idx="1238">
                  <c:v>51288.570860458349</c:v>
                </c:pt>
                <c:pt idx="1239">
                  <c:v>50465.341831894722</c:v>
                </c:pt>
                <c:pt idx="1240">
                  <c:v>41490.534026886686</c:v>
                </c:pt>
                <c:pt idx="1241">
                  <c:v>40671.066416134468</c:v>
                </c:pt>
                <c:pt idx="1242">
                  <c:v>41735.431139148081</c:v>
                </c:pt>
                <c:pt idx="1243">
                  <c:v>40748.474276439214</c:v>
                </c:pt>
                <c:pt idx="1244">
                  <c:v>42019.576421956786</c:v>
                </c:pt>
                <c:pt idx="1245">
                  <c:v>41303.807121589976</c:v>
                </c:pt>
                <c:pt idx="1246">
                  <c:v>39899.396375058044</c:v>
                </c:pt>
                <c:pt idx="1247">
                  <c:v>38923.462738559021</c:v>
                </c:pt>
                <c:pt idx="1248">
                  <c:v>37017.638990988045</c:v>
                </c:pt>
                <c:pt idx="1249">
                  <c:v>36452.72220295469</c:v>
                </c:pt>
                <c:pt idx="1250">
                  <c:v>35828.455037338186</c:v>
                </c:pt>
                <c:pt idx="1251">
                  <c:v>35673.918713375562</c:v>
                </c:pt>
                <c:pt idx="1252">
                  <c:v>31579.240500196694</c:v>
                </c:pt>
                <c:pt idx="1253">
                  <c:v>31984.034832294528</c:v>
                </c:pt>
                <c:pt idx="1254">
                  <c:v>30241.158250795117</c:v>
                </c:pt>
                <c:pt idx="1255">
                  <c:v>30393.723368291263</c:v>
                </c:pt>
                <c:pt idx="1256">
                  <c:v>28959.869886524895</c:v>
                </c:pt>
                <c:pt idx="1257">
                  <c:v>29702.055909229035</c:v>
                </c:pt>
                <c:pt idx="1258">
                  <c:v>29977.228227856129</c:v>
                </c:pt>
                <c:pt idx="1259">
                  <c:v>29324.003579595388</c:v>
                </c:pt>
                <c:pt idx="1260">
                  <c:v>29837.508608973178</c:v>
                </c:pt>
                <c:pt idx="1261">
                  <c:v>27849.174662937712</c:v>
                </c:pt>
                <c:pt idx="1262">
                  <c:v>28024.701031954664</c:v>
                </c:pt>
                <c:pt idx="1263">
                  <c:v>27527.660479334703</c:v>
                </c:pt>
                <c:pt idx="1264">
                  <c:v>27021.353772858965</c:v>
                </c:pt>
                <c:pt idx="1265">
                  <c:v>28121.253894108417</c:v>
                </c:pt>
                <c:pt idx="1266">
                  <c:v>28722.065032429957</c:v>
                </c:pt>
                <c:pt idx="1267">
                  <c:v>27766.081465423726</c:v>
                </c:pt>
                <c:pt idx="1268">
                  <c:v>26861.742287509504</c:v>
                </c:pt>
                <c:pt idx="1269">
                  <c:v>28445.199026406375</c:v>
                </c:pt>
                <c:pt idx="1270">
                  <c:v>27672.855991017866</c:v>
                </c:pt>
                <c:pt idx="1271">
                  <c:v>27843.371370674093</c:v>
                </c:pt>
                <c:pt idx="1272">
                  <c:v>27685.057059073581</c:v>
                </c:pt>
                <c:pt idx="1273">
                  <c:v>29641.663664086253</c:v>
                </c:pt>
                <c:pt idx="1274">
                  <c:v>29781.275312279216</c:v>
                </c:pt>
                <c:pt idx="1275">
                  <c:v>29542.608061775518</c:v>
                </c:pt>
                <c:pt idx="1276">
                  <c:v>29030.472085025664</c:v>
                </c:pt>
                <c:pt idx="1277">
                  <c:v>29419.784300641903</c:v>
                </c:pt>
                <c:pt idx="1278">
                  <c:v>29657.513871499872</c:v>
                </c:pt>
                <c:pt idx="1279">
                  <c:v>29536.373535647839</c:v>
                </c:pt>
                <c:pt idx="1280">
                  <c:v>29589.593428590291</c:v>
                </c:pt>
                <c:pt idx="1281">
                  <c:v>27808.253113016955</c:v>
                </c:pt>
                <c:pt idx="1282">
                  <c:v>28117.60859298295</c:v>
                </c:pt>
                <c:pt idx="1283">
                  <c:v>27379.883814203149</c:v>
                </c:pt>
                <c:pt idx="1284">
                  <c:v>30639.81106499182</c:v>
                </c:pt>
                <c:pt idx="1285">
                  <c:v>31936.232765182252</c:v>
                </c:pt>
                <c:pt idx="1286">
                  <c:v>31449.444646980068</c:v>
                </c:pt>
                <c:pt idx="1287">
                  <c:v>32418.076480607459</c:v>
                </c:pt>
                <c:pt idx="1288">
                  <c:v>31932.281044821088</c:v>
                </c:pt>
                <c:pt idx="1289">
                  <c:v>32252.479936440308</c:v>
                </c:pt>
                <c:pt idx="1290">
                  <c:v>31998.647898954812</c:v>
                </c:pt>
                <c:pt idx="1291">
                  <c:v>32202.365593378712</c:v>
                </c:pt>
                <c:pt idx="1292">
                  <c:v>33267.586999396124</c:v>
                </c:pt>
                <c:pt idx="1293">
                  <c:v>32764.476795926093</c:v>
                </c:pt>
                <c:pt idx="1294">
                  <c:v>32409.156655375449</c:v>
                </c:pt>
                <c:pt idx="1295">
                  <c:v>31554.439071639536</c:v>
                </c:pt>
                <c:pt idx="1296">
                  <c:v>32044.789518912512</c:v>
                </c:pt>
                <c:pt idx="1297">
                  <c:v>31451.150394999393</c:v>
                </c:pt>
                <c:pt idx="1298">
                  <c:v>31261.435177220879</c:v>
                </c:pt>
                <c:pt idx="1299">
                  <c:v>28228.311403516964</c:v>
                </c:pt>
                <c:pt idx="1300">
                  <c:v>28736.26262362898</c:v>
                </c:pt>
                <c:pt idx="1301">
                  <c:v>30970.257037289703</c:v>
                </c:pt>
                <c:pt idx="1302">
                  <c:v>36123.835964894672</c:v>
                </c:pt>
                <c:pt idx="1303">
                  <c:v>35389.620972193021</c:v>
                </c:pt>
                <c:pt idx="1304">
                  <c:v>35024.39174276944</c:v>
                </c:pt>
                <c:pt idx="1305">
                  <c:v>34565.342966518539</c:v>
                </c:pt>
                <c:pt idx="1306">
                  <c:v>34913.602109178668</c:v>
                </c:pt>
                <c:pt idx="1307">
                  <c:v>34290.010575126056</c:v>
                </c:pt>
                <c:pt idx="1308">
                  <c:v>36543.645169926545</c:v>
                </c:pt>
                <c:pt idx="1309">
                  <c:v>43182.030064527826</c:v>
                </c:pt>
                <c:pt idx="1310">
                  <c:v>42467.244092121255</c:v>
                </c:pt>
                <c:pt idx="1311">
                  <c:v>36460.885670112984</c:v>
                </c:pt>
                <c:pt idx="1312">
                  <c:v>37857.139715620186</c:v>
                </c:pt>
                <c:pt idx="1313">
                  <c:v>38026.792458364551</c:v>
                </c:pt>
                <c:pt idx="1314">
                  <c:v>37968.921280141512</c:v>
                </c:pt>
                <c:pt idx="1315">
                  <c:v>37063.217362622228</c:v>
                </c:pt>
                <c:pt idx="1316">
                  <c:v>36918.802641177012</c:v>
                </c:pt>
                <c:pt idx="1317">
                  <c:v>35188.318902657593</c:v>
                </c:pt>
                <c:pt idx="1318">
                  <c:v>33616.706169463825</c:v>
                </c:pt>
                <c:pt idx="1319">
                  <c:v>33034.353443661283</c:v>
                </c:pt>
                <c:pt idx="1320">
                  <c:v>32741.550993204335</c:v>
                </c:pt>
                <c:pt idx="1321">
                  <c:v>32188.907508972712</c:v>
                </c:pt>
                <c:pt idx="1322">
                  <c:v>31714.516925734559</c:v>
                </c:pt>
                <c:pt idx="1323">
                  <c:v>31144.01930784453</c:v>
                </c:pt>
                <c:pt idx="1324">
                  <c:v>30727.967697315777</c:v>
                </c:pt>
                <c:pt idx="1325">
                  <c:v>32629.15067765582</c:v>
                </c:pt>
                <c:pt idx="1326">
                  <c:v>31688.655732279403</c:v>
                </c:pt>
                <c:pt idx="1327">
                  <c:v>32306.855324756747</c:v>
                </c:pt>
                <c:pt idx="1328">
                  <c:v>32721.550308135975</c:v>
                </c:pt>
                <c:pt idx="1329">
                  <c:v>31373.910598186845</c:v>
                </c:pt>
                <c:pt idx="1330">
                  <c:v>31052.327923494762</c:v>
                </c:pt>
                <c:pt idx="1331">
                  <c:v>31333.035855488553</c:v>
                </c:pt>
                <c:pt idx="1332">
                  <c:v>31539.721110789833</c:v>
                </c:pt>
                <c:pt idx="1333">
                  <c:v>33495.687973476335</c:v>
                </c:pt>
                <c:pt idx="1334">
                  <c:v>32796.961347922319</c:v>
                </c:pt>
                <c:pt idx="1335">
                  <c:v>32002.895253192557</c:v>
                </c:pt>
                <c:pt idx="1336">
                  <c:v>28170.469341965974</c:v>
                </c:pt>
                <c:pt idx="1337">
                  <c:v>29702.816288525813</c:v>
                </c:pt>
                <c:pt idx="1338">
                  <c:v>29122.648368598879</c:v>
                </c:pt>
                <c:pt idx="1339">
                  <c:v>30178.327002923186</c:v>
                </c:pt>
                <c:pt idx="1340">
                  <c:v>31217.921378305193</c:v>
                </c:pt>
                <c:pt idx="1341">
                  <c:v>31430.316653340731</c:v>
                </c:pt>
                <c:pt idx="1342">
                  <c:v>30360.047267119542</c:v>
                </c:pt>
                <c:pt idx="1343">
                  <c:v>27776.172729706661</c:v>
                </c:pt>
                <c:pt idx="1344">
                  <c:v>28685.00214900211</c:v>
                </c:pt>
                <c:pt idx="1345">
                  <c:v>28127.544046409337</c:v>
                </c:pt>
                <c:pt idx="1346">
                  <c:v>27265.106067957408</c:v>
                </c:pt>
                <c:pt idx="1347">
                  <c:v>27375.200350144387</c:v>
                </c:pt>
                <c:pt idx="1348">
                  <c:v>28440.949968890087</c:v>
                </c:pt>
                <c:pt idx="1349">
                  <c:v>29021.787426927996</c:v>
                </c:pt>
                <c:pt idx="1350">
                  <c:v>27476.014706874372</c:v>
                </c:pt>
                <c:pt idx="1351">
                  <c:v>27864.217349633294</c:v>
                </c:pt>
                <c:pt idx="1352">
                  <c:v>29199.065696970429</c:v>
                </c:pt>
                <c:pt idx="1353">
                  <c:v>28578.688429994731</c:v>
                </c:pt>
                <c:pt idx="1354">
                  <c:v>27053.647400168309</c:v>
                </c:pt>
                <c:pt idx="1355">
                  <c:v>26530.888877195244</c:v>
                </c:pt>
                <c:pt idx="1356">
                  <c:v>26794.386165945834</c:v>
                </c:pt>
                <c:pt idx="1357">
                  <c:v>26772.673283881733</c:v>
                </c:pt>
                <c:pt idx="1358">
                  <c:v>24848.303505116597</c:v>
                </c:pt>
                <c:pt idx="1359">
                  <c:v>24222.088854698799</c:v>
                </c:pt>
                <c:pt idx="1360">
                  <c:v>23184.556610214193</c:v>
                </c:pt>
                <c:pt idx="1361">
                  <c:v>23043.845840246591</c:v>
                </c:pt>
                <c:pt idx="1362">
                  <c:v>23161.150403882766</c:v>
                </c:pt>
                <c:pt idx="1363">
                  <c:v>23040.18070465573</c:v>
                </c:pt>
                <c:pt idx="1364">
                  <c:v>22877.496794329491</c:v>
                </c:pt>
                <c:pt idx="1365">
                  <c:v>23158.992711041246</c:v>
                </c:pt>
                <c:pt idx="1366">
                  <c:v>23380.4171073826</c:v>
                </c:pt>
                <c:pt idx="1367">
                  <c:v>22974.148484671303</c:v>
                </c:pt>
                <c:pt idx="1368">
                  <c:v>24257.979064487241</c:v>
                </c:pt>
                <c:pt idx="1369">
                  <c:v>24077.064840573017</c:v>
                </c:pt>
                <c:pt idx="1370">
                  <c:v>23339.232148646428</c:v>
                </c:pt>
                <c:pt idx="1371">
                  <c:v>22512.919937301045</c:v>
                </c:pt>
                <c:pt idx="1372">
                  <c:v>22089.358800680282</c:v>
                </c:pt>
                <c:pt idx="1373">
                  <c:v>21830.788869572305</c:v>
                </c:pt>
                <c:pt idx="1374">
                  <c:v>22858.681836699758</c:v>
                </c:pt>
                <c:pt idx="1375">
                  <c:v>22660.211535073613</c:v>
                </c:pt>
                <c:pt idx="1376">
                  <c:v>22552.660952529957</c:v>
                </c:pt>
                <c:pt idx="1377">
                  <c:v>22073.263616272394</c:v>
                </c:pt>
                <c:pt idx="1378">
                  <c:v>21565.319934336509</c:v>
                </c:pt>
                <c:pt idx="1379">
                  <c:v>21363.664805116154</c:v>
                </c:pt>
                <c:pt idx="1380">
                  <c:v>21219.887403708559</c:v>
                </c:pt>
                <c:pt idx="1381">
                  <c:v>21639.960279926039</c:v>
                </c:pt>
                <c:pt idx="1382">
                  <c:v>21391.952164879662</c:v>
                </c:pt>
                <c:pt idx="1383">
                  <c:v>21098.699156752886</c:v>
                </c:pt>
                <c:pt idx="1384">
                  <c:v>21242.475528443538</c:v>
                </c:pt>
                <c:pt idx="1385">
                  <c:v>21189.12132287227</c:v>
                </c:pt>
                <c:pt idx="1386">
                  <c:v>15395.908457818567</c:v>
                </c:pt>
                <c:pt idx="1387">
                  <c:v>14682.804016370645</c:v>
                </c:pt>
                <c:pt idx="1388">
                  <c:v>16002.480479820422</c:v>
                </c:pt>
                <c:pt idx="1389">
                  <c:v>15275.341070299171</c:v>
                </c:pt>
                <c:pt idx="1390">
                  <c:v>15252.124888806362</c:v>
                </c:pt>
                <c:pt idx="1391">
                  <c:v>15130.030812888524</c:v>
                </c:pt>
                <c:pt idx="1392">
                  <c:v>17029.500208623631</c:v>
                </c:pt>
                <c:pt idx="1393">
                  <c:v>17059.490655253972</c:v>
                </c:pt>
                <c:pt idx="1394">
                  <c:v>16541.924851836637</c:v>
                </c:pt>
                <c:pt idx="1395">
                  <c:v>16463.501945591928</c:v>
                </c:pt>
                <c:pt idx="1396">
                  <c:v>16396.609255765372</c:v>
                </c:pt>
                <c:pt idx="1397">
                  <c:v>16484.441845163248</c:v>
                </c:pt>
                <c:pt idx="1398">
                  <c:v>15393.880232961794</c:v>
                </c:pt>
                <c:pt idx="1399">
                  <c:v>15270.919221948123</c:v>
                </c:pt>
                <c:pt idx="1400">
                  <c:v>15187.917330029873</c:v>
                </c:pt>
                <c:pt idx="1401">
                  <c:v>15025.554489609456</c:v>
                </c:pt>
                <c:pt idx="1402">
                  <c:v>13628.652825011117</c:v>
                </c:pt>
                <c:pt idx="1403">
                  <c:v>13647.549460475486</c:v>
                </c:pt>
                <c:pt idx="1404">
                  <c:v>13652.764575089248</c:v>
                </c:pt>
                <c:pt idx="1405">
                  <c:v>13390.927984642067</c:v>
                </c:pt>
                <c:pt idx="1406">
                  <c:v>13044.228092939165</c:v>
                </c:pt>
                <c:pt idx="1407">
                  <c:v>13022.309361079217</c:v>
                </c:pt>
                <c:pt idx="1408">
                  <c:v>11983.354867942418</c:v>
                </c:pt>
                <c:pt idx="1409">
                  <c:v>12024.892971644938</c:v>
                </c:pt>
                <c:pt idx="1410">
                  <c:v>12035.63246920056</c:v>
                </c:pt>
                <c:pt idx="1411">
                  <c:v>11994.019428843616</c:v>
                </c:pt>
                <c:pt idx="1412">
                  <c:v>12355.695403518472</c:v>
                </c:pt>
                <c:pt idx="1413">
                  <c:v>12220.912513510344</c:v>
                </c:pt>
                <c:pt idx="1414">
                  <c:v>12313.01416696697</c:v>
                </c:pt>
                <c:pt idx="1415">
                  <c:v>12286.182043734676</c:v>
                </c:pt>
                <c:pt idx="1416">
                  <c:v>12274.056587870455</c:v>
                </c:pt>
                <c:pt idx="1417">
                  <c:v>12228.664178517489</c:v>
                </c:pt>
                <c:pt idx="1418">
                  <c:v>12262.392597317163</c:v>
                </c:pt>
                <c:pt idx="1419">
                  <c:v>12258.189656299559</c:v>
                </c:pt>
                <c:pt idx="1420">
                  <c:v>12205.450949621922</c:v>
                </c:pt>
                <c:pt idx="1421">
                  <c:v>12065.507717378661</c:v>
                </c:pt>
                <c:pt idx="1422">
                  <c:v>16180.067155233393</c:v>
                </c:pt>
                <c:pt idx="1423">
                  <c:v>16113.309930899126</c:v>
                </c:pt>
                <c:pt idx="1424">
                  <c:v>15940.266287278324</c:v>
                </c:pt>
                <c:pt idx="1425">
                  <c:v>15927.438852225068</c:v>
                </c:pt>
                <c:pt idx="1426">
                  <c:v>14998.946952002872</c:v>
                </c:pt>
                <c:pt idx="1427">
                  <c:v>20621.299557740273</c:v>
                </c:pt>
                <c:pt idx="1428">
                  <c:v>20368.226080610777</c:v>
                </c:pt>
                <c:pt idx="1429">
                  <c:v>22011.206578023335</c:v>
                </c:pt>
                <c:pt idx="1430">
                  <c:v>21296.075266174848</c:v>
                </c:pt>
                <c:pt idx="1431">
                  <c:v>21349.32325012303</c:v>
                </c:pt>
                <c:pt idx="1432">
                  <c:v>21092.982990657951</c:v>
                </c:pt>
                <c:pt idx="1433">
                  <c:v>22516.113825085708</c:v>
                </c:pt>
                <c:pt idx="1434">
                  <c:v>21575.898037980183</c:v>
                </c:pt>
                <c:pt idx="1435">
                  <c:v>21902.321157293001</c:v>
                </c:pt>
                <c:pt idx="1436">
                  <c:v>27937.335145066023</c:v>
                </c:pt>
                <c:pt idx="1437">
                  <c:v>28162.728971588374</c:v>
                </c:pt>
                <c:pt idx="1438">
                  <c:v>26791.275403040079</c:v>
                </c:pt>
                <c:pt idx="1439">
                  <c:v>28441.388081249788</c:v>
                </c:pt>
                <c:pt idx="1440">
                  <c:v>28160.024969493919</c:v>
                </c:pt>
                <c:pt idx="1441">
                  <c:v>26752.992702312877</c:v>
                </c:pt>
                <c:pt idx="1442">
                  <c:v>27337.108325569345</c:v>
                </c:pt>
                <c:pt idx="1443">
                  <c:v>26068.146497621688</c:v>
                </c:pt>
                <c:pt idx="1444">
                  <c:v>24619.704935057638</c:v>
                </c:pt>
                <c:pt idx="1445">
                  <c:v>24186.164953144464</c:v>
                </c:pt>
                <c:pt idx="1446">
                  <c:v>24254.234713021648</c:v>
                </c:pt>
                <c:pt idx="1447">
                  <c:v>25596.77903671372</c:v>
                </c:pt>
                <c:pt idx="1448">
                  <c:v>24681.882650170883</c:v>
                </c:pt>
                <c:pt idx="1449">
                  <c:v>24196.384821192405</c:v>
                </c:pt>
                <c:pt idx="1450">
                  <c:v>24973.042225252673</c:v>
                </c:pt>
                <c:pt idx="1451">
                  <c:v>23879.983176002919</c:v>
                </c:pt>
                <c:pt idx="1452">
                  <c:v>23328.180691939458</c:v>
                </c:pt>
                <c:pt idx="1453">
                  <c:v>23182.641146136106</c:v>
                </c:pt>
                <c:pt idx="1454">
                  <c:v>23334.978985180129</c:v>
                </c:pt>
                <c:pt idx="1455">
                  <c:v>27229.339342632822</c:v>
                </c:pt>
                <c:pt idx="1456">
                  <c:v>27884.831507363822</c:v>
                </c:pt>
                <c:pt idx="1457">
                  <c:v>28039.620465838045</c:v>
                </c:pt>
                <c:pt idx="1458">
                  <c:v>32984.352279437691</c:v>
                </c:pt>
                <c:pt idx="1459">
                  <c:v>31425.833626503721</c:v>
                </c:pt>
                <c:pt idx="1460">
                  <c:v>32805.082564807672</c:v>
                </c:pt>
                <c:pt idx="1461">
                  <c:v>29544.579415092372</c:v>
                </c:pt>
                <c:pt idx="1462">
                  <c:v>29357.237656356105</c:v>
                </c:pt>
                <c:pt idx="1463">
                  <c:v>27748.097028127697</c:v>
                </c:pt>
                <c:pt idx="1464">
                  <c:v>27527.549094420971</c:v>
                </c:pt>
                <c:pt idx="1465">
                  <c:v>26369.723249722916</c:v>
                </c:pt>
                <c:pt idx="1466">
                  <c:v>27468.986565544772</c:v>
                </c:pt>
                <c:pt idx="1467">
                  <c:v>26368.603720729439</c:v>
                </c:pt>
                <c:pt idx="1468">
                  <c:v>26808.011479680557</c:v>
                </c:pt>
                <c:pt idx="1469">
                  <c:v>26022.958027250876</c:v>
                </c:pt>
                <c:pt idx="1470">
                  <c:v>24788.982606373113</c:v>
                </c:pt>
                <c:pt idx="1471">
                  <c:v>25237.258910241177</c:v>
                </c:pt>
                <c:pt idx="1472">
                  <c:v>23982.671778559819</c:v>
                </c:pt>
                <c:pt idx="1473">
                  <c:v>23850.039237330551</c:v>
                </c:pt>
                <c:pt idx="1474">
                  <c:v>23682.580597329008</c:v>
                </c:pt>
                <c:pt idx="1475">
                  <c:v>25217.071104770024</c:v>
                </c:pt>
                <c:pt idx="1476">
                  <c:v>24971.559741065354</c:v>
                </c:pt>
                <c:pt idx="1477">
                  <c:v>24329.314413332631</c:v>
                </c:pt>
                <c:pt idx="1478">
                  <c:v>23288.148908900999</c:v>
                </c:pt>
                <c:pt idx="1479">
                  <c:v>22708.921699986418</c:v>
                </c:pt>
                <c:pt idx="1480">
                  <c:v>22736.72629042275</c:v>
                </c:pt>
                <c:pt idx="1481">
                  <c:v>22428.295157347304</c:v>
                </c:pt>
                <c:pt idx="1482">
                  <c:v>21729.618584603199</c:v>
                </c:pt>
                <c:pt idx="1483">
                  <c:v>22853.916637538743</c:v>
                </c:pt>
                <c:pt idx="1484">
                  <c:v>22361.738418325873</c:v>
                </c:pt>
                <c:pt idx="1485">
                  <c:v>22090.178052685202</c:v>
                </c:pt>
                <c:pt idx="1486">
                  <c:v>22183.319165606223</c:v>
                </c:pt>
                <c:pt idx="1487">
                  <c:v>22018.703055510159</c:v>
                </c:pt>
                <c:pt idx="1488">
                  <c:v>22496.200265832405</c:v>
                </c:pt>
                <c:pt idx="1489">
                  <c:v>20466.992311480324</c:v>
                </c:pt>
                <c:pt idx="1490">
                  <c:v>20017.922433519136</c:v>
                </c:pt>
                <c:pt idx="1491">
                  <c:v>20301.393932695857</c:v>
                </c:pt>
                <c:pt idx="1492">
                  <c:v>17940.413172941011</c:v>
                </c:pt>
                <c:pt idx="1493">
                  <c:v>17418.765903158321</c:v>
                </c:pt>
                <c:pt idx="1494">
                  <c:v>17047.837459494247</c:v>
                </c:pt>
                <c:pt idx="1495">
                  <c:v>17017.143755367866</c:v>
                </c:pt>
                <c:pt idx="1496">
                  <c:v>16763.526209840275</c:v>
                </c:pt>
                <c:pt idx="1497">
                  <c:v>15632.995628608673</c:v>
                </c:pt>
                <c:pt idx="1498">
                  <c:v>15447.671465948426</c:v>
                </c:pt>
                <c:pt idx="1499">
                  <c:v>15025.763369676346</c:v>
                </c:pt>
                <c:pt idx="1500">
                  <c:v>13231.909273728661</c:v>
                </c:pt>
                <c:pt idx="1501">
                  <c:v>12952.745238379372</c:v>
                </c:pt>
                <c:pt idx="1502">
                  <c:v>12812.073203119344</c:v>
                </c:pt>
                <c:pt idx="1503">
                  <c:v>12340.280657891279</c:v>
                </c:pt>
                <c:pt idx="1504">
                  <c:v>11927.972757930558</c:v>
                </c:pt>
                <c:pt idx="1505">
                  <c:v>11914.656075932944</c:v>
                </c:pt>
                <c:pt idx="1506">
                  <c:v>11620.317143048103</c:v>
                </c:pt>
                <c:pt idx="1507">
                  <c:v>11567.233193084088</c:v>
                </c:pt>
                <c:pt idx="1508">
                  <c:v>14327.842490129084</c:v>
                </c:pt>
                <c:pt idx="1509">
                  <c:v>13051.92450958785</c:v>
                </c:pt>
                <c:pt idx="1510">
                  <c:v>13172.250088209059</c:v>
                </c:pt>
                <c:pt idx="1511">
                  <c:v>13008.813557871863</c:v>
                </c:pt>
                <c:pt idx="1512">
                  <c:v>12993.789514416678</c:v>
                </c:pt>
                <c:pt idx="1513">
                  <c:v>10230.204750725297</c:v>
                </c:pt>
                <c:pt idx="1514">
                  <c:v>10193.010039362802</c:v>
                </c:pt>
                <c:pt idx="1515">
                  <c:v>10205.810214729707</c:v>
                </c:pt>
                <c:pt idx="1516">
                  <c:v>9954.661905605024</c:v>
                </c:pt>
                <c:pt idx="1517">
                  <c:v>9453.6674143828859</c:v>
                </c:pt>
                <c:pt idx="1518">
                  <c:v>11600.652368106725</c:v>
                </c:pt>
                <c:pt idx="1519">
                  <c:v>11646.727816513838</c:v>
                </c:pt>
                <c:pt idx="1520">
                  <c:v>11812.280263040075</c:v>
                </c:pt>
                <c:pt idx="1521">
                  <c:v>11714.453043523559</c:v>
                </c:pt>
                <c:pt idx="1522">
                  <c:v>11737.858861434575</c:v>
                </c:pt>
                <c:pt idx="1523">
                  <c:v>12188.417049285892</c:v>
                </c:pt>
                <c:pt idx="1524">
                  <c:v>14051.309498601273</c:v>
                </c:pt>
                <c:pt idx="1525">
                  <c:v>14499.293161827842</c:v>
                </c:pt>
                <c:pt idx="1526">
                  <c:v>14401.245780972977</c:v>
                </c:pt>
                <c:pt idx="1527">
                  <c:v>14412.201631213113</c:v>
                </c:pt>
                <c:pt idx="1528">
                  <c:v>14382.160030334238</c:v>
                </c:pt>
                <c:pt idx="1529">
                  <c:v>14438.994255361669</c:v>
                </c:pt>
                <c:pt idx="1530">
                  <c:v>14430.151709991995</c:v>
                </c:pt>
                <c:pt idx="1531">
                  <c:v>14064.322834707238</c:v>
                </c:pt>
                <c:pt idx="1532">
                  <c:v>13878.522490882771</c:v>
                </c:pt>
                <c:pt idx="1533">
                  <c:v>14774.485115427282</c:v>
                </c:pt>
                <c:pt idx="1534">
                  <c:v>14769.778509806178</c:v>
                </c:pt>
                <c:pt idx="1535">
                  <c:v>14789.344876417899</c:v>
                </c:pt>
                <c:pt idx="1536">
                  <c:v>14750.571262970736</c:v>
                </c:pt>
                <c:pt idx="1537">
                  <c:v>14996.410056595543</c:v>
                </c:pt>
                <c:pt idx="1538">
                  <c:v>14940.996890949384</c:v>
                </c:pt>
                <c:pt idx="1539">
                  <c:v>14833.007597508582</c:v>
                </c:pt>
                <c:pt idx="1540">
                  <c:v>14711.123886195588</c:v>
                </c:pt>
                <c:pt idx="1541">
                  <c:v>14673.465485591847</c:v>
                </c:pt>
                <c:pt idx="1542">
                  <c:v>12922.28484052324</c:v>
                </c:pt>
                <c:pt idx="1543">
                  <c:v>13108.304539298982</c:v>
                </c:pt>
                <c:pt idx="1544">
                  <c:v>13536.927574812251</c:v>
                </c:pt>
                <c:pt idx="1545">
                  <c:v>13346.39906668283</c:v>
                </c:pt>
                <c:pt idx="1546">
                  <c:v>13356.290782590753</c:v>
                </c:pt>
                <c:pt idx="1547">
                  <c:v>13442.531952312189</c:v>
                </c:pt>
                <c:pt idx="1548">
                  <c:v>13541.058431013897</c:v>
                </c:pt>
                <c:pt idx="1549">
                  <c:v>13457.594266717937</c:v>
                </c:pt>
                <c:pt idx="1550">
                  <c:v>13484.915365624262</c:v>
                </c:pt>
                <c:pt idx="1551">
                  <c:v>13458.714787194354</c:v>
                </c:pt>
                <c:pt idx="1552">
                  <c:v>11874.437334654196</c:v>
                </c:pt>
                <c:pt idx="1553">
                  <c:v>11783.41169914105</c:v>
                </c:pt>
                <c:pt idx="1554">
                  <c:v>11767.130128436354</c:v>
                </c:pt>
                <c:pt idx="1555">
                  <c:v>12292.374617229712</c:v>
                </c:pt>
                <c:pt idx="1556">
                  <c:v>12226.853451771556</c:v>
                </c:pt>
                <c:pt idx="1557">
                  <c:v>11842.450113754461</c:v>
                </c:pt>
                <c:pt idx="1558">
                  <c:v>7295.0109339267656</c:v>
                </c:pt>
                <c:pt idx="1559">
                  <c:v>6978.7231745222571</c:v>
                </c:pt>
                <c:pt idx="1560">
                  <c:v>7028.300427141945</c:v>
                </c:pt>
                <c:pt idx="1561">
                  <c:v>22778.93412560688</c:v>
                </c:pt>
                <c:pt idx="1562">
                  <c:v>23131.064180998928</c:v>
                </c:pt>
                <c:pt idx="1563">
                  <c:v>22953.129553591767</c:v>
                </c:pt>
                <c:pt idx="1564">
                  <c:v>23658.938943990932</c:v>
                </c:pt>
                <c:pt idx="1565">
                  <c:v>23624.984902729182</c:v>
                </c:pt>
                <c:pt idx="1566">
                  <c:v>24085.568450591232</c:v>
                </c:pt>
                <c:pt idx="1567">
                  <c:v>24276.752869875101</c:v>
                </c:pt>
                <c:pt idx="1568">
                  <c:v>24070.64228796558</c:v>
                </c:pt>
                <c:pt idx="1569">
                  <c:v>24734.729105835406</c:v>
                </c:pt>
                <c:pt idx="1570">
                  <c:v>24576.962165565736</c:v>
                </c:pt>
                <c:pt idx="1571">
                  <c:v>24721.469828286583</c:v>
                </c:pt>
                <c:pt idx="1572">
                  <c:v>24643.550900062011</c:v>
                </c:pt>
                <c:pt idx="1573">
                  <c:v>25022.380253622625</c:v>
                </c:pt>
                <c:pt idx="1574">
                  <c:v>24723.326918374925</c:v>
                </c:pt>
                <c:pt idx="1575">
                  <c:v>25747.983227311975</c:v>
                </c:pt>
                <c:pt idx="1576">
                  <c:v>25887.399558365705</c:v>
                </c:pt>
                <c:pt idx="1577">
                  <c:v>26122.256280605729</c:v>
                </c:pt>
                <c:pt idx="1578">
                  <c:v>26124.284120286255</c:v>
                </c:pt>
                <c:pt idx="1579">
                  <c:v>26198.719218465078</c:v>
                </c:pt>
                <c:pt idx="1580">
                  <c:v>26120.892193742515</c:v>
                </c:pt>
                <c:pt idx="1581">
                  <c:v>26589.483386739561</c:v>
                </c:pt>
                <c:pt idx="1582">
                  <c:v>27398.656428823237</c:v>
                </c:pt>
                <c:pt idx="1583">
                  <c:v>26984.952246995941</c:v>
                </c:pt>
                <c:pt idx="1584">
                  <c:v>26711.350309111291</c:v>
                </c:pt>
                <c:pt idx="1585">
                  <c:v>26814.445340192655</c:v>
                </c:pt>
                <c:pt idx="1586">
                  <c:v>26856.899330829561</c:v>
                </c:pt>
                <c:pt idx="1587">
                  <c:v>26683.828154525323</c:v>
                </c:pt>
                <c:pt idx="1588">
                  <c:v>26648.568826439034</c:v>
                </c:pt>
                <c:pt idx="1589">
                  <c:v>27240.710647709133</c:v>
                </c:pt>
                <c:pt idx="1590">
                  <c:v>27452.661685797542</c:v>
                </c:pt>
                <c:pt idx="1591">
                  <c:v>27766.646282374008</c:v>
                </c:pt>
                <c:pt idx="1592">
                  <c:v>29693.849686965437</c:v>
                </c:pt>
                <c:pt idx="1593">
                  <c:v>30241.347063566667</c:v>
                </c:pt>
                <c:pt idx="1594">
                  <c:v>30078.432726783623</c:v>
                </c:pt>
                <c:pt idx="1595">
                  <c:v>17551.467729441676</c:v>
                </c:pt>
                <c:pt idx="1596">
                  <c:v>17710.880206799939</c:v>
                </c:pt>
                <c:pt idx="1597">
                  <c:v>18515.612381710969</c:v>
                </c:pt>
                <c:pt idx="1598">
                  <c:v>19465.351850832019</c:v>
                </c:pt>
                <c:pt idx="1599">
                  <c:v>20355.451498203744</c:v>
                </c:pt>
                <c:pt idx="1600">
                  <c:v>32105.936972893152</c:v>
                </c:pt>
                <c:pt idx="1601">
                  <c:v>31825.966163146077</c:v>
                </c:pt>
                <c:pt idx="1602">
                  <c:v>40797.656003690463</c:v>
                </c:pt>
                <c:pt idx="1603">
                  <c:v>41690.12472264035</c:v>
                </c:pt>
                <c:pt idx="1604">
                  <c:v>40832.873493370542</c:v>
                </c:pt>
                <c:pt idx="1605">
                  <c:v>40518.627195845671</c:v>
                </c:pt>
                <c:pt idx="1606">
                  <c:v>40276.679552437294</c:v>
                </c:pt>
                <c:pt idx="1607">
                  <c:v>39965.80637416293</c:v>
                </c:pt>
                <c:pt idx="1608">
                  <c:v>50079.234546210064</c:v>
                </c:pt>
                <c:pt idx="1609">
                  <c:v>49291.934104397544</c:v>
                </c:pt>
                <c:pt idx="1610">
                  <c:v>49107.567376990162</c:v>
                </c:pt>
                <c:pt idx="1611">
                  <c:v>48106.877415526294</c:v>
                </c:pt>
                <c:pt idx="1612">
                  <c:v>49839.043851403665</c:v>
                </c:pt>
                <c:pt idx="1613">
                  <c:v>50571.83893006538</c:v>
                </c:pt>
                <c:pt idx="1614">
                  <c:v>50880.811185066959</c:v>
                </c:pt>
                <c:pt idx="1615">
                  <c:v>56960.697276090439</c:v>
                </c:pt>
                <c:pt idx="1616">
                  <c:v>57195.373290875075</c:v>
                </c:pt>
                <c:pt idx="1617">
                  <c:v>56641.531904961827</c:v>
                </c:pt>
                <c:pt idx="1618">
                  <c:v>54404.678625518049</c:v>
                </c:pt>
                <c:pt idx="1619">
                  <c:v>53312.559355512822</c:v>
                </c:pt>
                <c:pt idx="1620">
                  <c:v>55097.363555994147</c:v>
                </c:pt>
                <c:pt idx="1621">
                  <c:v>55123.307905218011</c:v>
                </c:pt>
                <c:pt idx="1622">
                  <c:v>56142.24183625733</c:v>
                </c:pt>
                <c:pt idx="1623">
                  <c:v>54806.869008473441</c:v>
                </c:pt>
                <c:pt idx="1624">
                  <c:v>53302.373905024091</c:v>
                </c:pt>
                <c:pt idx="1625">
                  <c:v>54143.978181678664</c:v>
                </c:pt>
                <c:pt idx="1626">
                  <c:v>53799.758403390704</c:v>
                </c:pt>
                <c:pt idx="1627">
                  <c:v>55191.700542862796</c:v>
                </c:pt>
                <c:pt idx="1628">
                  <c:v>54702.794608470795</c:v>
                </c:pt>
                <c:pt idx="1629">
                  <c:v>53313.364230463012</c:v>
                </c:pt>
                <c:pt idx="1630">
                  <c:v>56567.244391654582</c:v>
                </c:pt>
                <c:pt idx="1631">
                  <c:v>55855.937426411416</c:v>
                </c:pt>
                <c:pt idx="1632">
                  <c:v>57605.325692878607</c:v>
                </c:pt>
                <c:pt idx="1633">
                  <c:v>57890.9195499544</c:v>
                </c:pt>
                <c:pt idx="1634">
                  <c:v>55586.284705095903</c:v>
                </c:pt>
                <c:pt idx="1635">
                  <c:v>55974.784118947515</c:v>
                </c:pt>
                <c:pt idx="1636">
                  <c:v>51136.680912778313</c:v>
                </c:pt>
                <c:pt idx="1637">
                  <c:v>53619.222580782058</c:v>
                </c:pt>
                <c:pt idx="1638">
                  <c:v>52374.676400199292</c:v>
                </c:pt>
                <c:pt idx="1639">
                  <c:v>52719.70171683911</c:v>
                </c:pt>
                <c:pt idx="1640">
                  <c:v>51644.26126700257</c:v>
                </c:pt>
                <c:pt idx="1641">
                  <c:v>57211.010444822365</c:v>
                </c:pt>
                <c:pt idx="1642">
                  <c:v>51786.738235142438</c:v>
                </c:pt>
                <c:pt idx="1643">
                  <c:v>51951.595070382857</c:v>
                </c:pt>
                <c:pt idx="1644">
                  <c:v>52771.07054848499</c:v>
                </c:pt>
                <c:pt idx="1645">
                  <c:v>56244.235026192437</c:v>
                </c:pt>
                <c:pt idx="1646">
                  <c:v>67047.03618941817</c:v>
                </c:pt>
                <c:pt idx="1647">
                  <c:v>70560.649158424669</c:v>
                </c:pt>
                <c:pt idx="1648">
                  <c:v>83162.946426393566</c:v>
                </c:pt>
                <c:pt idx="1649">
                  <c:v>78625.714656232158</c:v>
                </c:pt>
                <c:pt idx="1650">
                  <c:v>76042.057067740709</c:v>
                </c:pt>
                <c:pt idx="1651">
                  <c:v>74929.329924619116</c:v>
                </c:pt>
                <c:pt idx="1652">
                  <c:v>76746.291917016249</c:v>
                </c:pt>
                <c:pt idx="1653">
                  <c:v>87748.044161001701</c:v>
                </c:pt>
                <c:pt idx="1654">
                  <c:v>84272.882703386087</c:v>
                </c:pt>
                <c:pt idx="1655">
                  <c:v>83335.651576858494</c:v>
                </c:pt>
                <c:pt idx="1656">
                  <c:v>85183.50808963801</c:v>
                </c:pt>
                <c:pt idx="1657">
                  <c:v>83915.68897876564</c:v>
                </c:pt>
                <c:pt idx="1658">
                  <c:v>89280.214765610363</c:v>
                </c:pt>
                <c:pt idx="1659">
                  <c:v>91350.809438684999</c:v>
                </c:pt>
                <c:pt idx="1660">
                  <c:v>89187.097306147669</c:v>
                </c:pt>
                <c:pt idx="1661">
                  <c:v>86090.314925202314</c:v>
                </c:pt>
                <c:pt idx="1662">
                  <c:v>89729.5405629171</c:v>
                </c:pt>
                <c:pt idx="1663">
                  <c:v>86403.837953992232</c:v>
                </c:pt>
                <c:pt idx="1664">
                  <c:v>81846.521958103694</c:v>
                </c:pt>
                <c:pt idx="1665">
                  <c:v>88105.311003486568</c:v>
                </c:pt>
                <c:pt idx="1666">
                  <c:v>82708.291128288271</c:v>
                </c:pt>
                <c:pt idx="1667">
                  <c:v>85410.365182272391</c:v>
                </c:pt>
                <c:pt idx="1668">
                  <c:v>95807.094829615104</c:v>
                </c:pt>
                <c:pt idx="1669">
                  <c:v>94863.342656596957</c:v>
                </c:pt>
                <c:pt idx="1670">
                  <c:v>96843.71591744649</c:v>
                </c:pt>
                <c:pt idx="1671">
                  <c:v>95255.06306565777</c:v>
                </c:pt>
                <c:pt idx="1672">
                  <c:v>92779.795616851115</c:v>
                </c:pt>
                <c:pt idx="1673">
                  <c:v>89203.534457348826</c:v>
                </c:pt>
                <c:pt idx="1674">
                  <c:v>88305.717358634094</c:v>
                </c:pt>
                <c:pt idx="1675">
                  <c:v>87846.225607571178</c:v>
                </c:pt>
                <c:pt idx="1676">
                  <c:v>86933.813781812627</c:v>
                </c:pt>
                <c:pt idx="1677">
                  <c:v>84019.966505855307</c:v>
                </c:pt>
                <c:pt idx="1678">
                  <c:v>84367.206300839956</c:v>
                </c:pt>
                <c:pt idx="1679">
                  <c:v>82542.564059058976</c:v>
                </c:pt>
                <c:pt idx="1680">
                  <c:v>79843.649068848186</c:v>
                </c:pt>
                <c:pt idx="1681">
                  <c:v>78643.801067288718</c:v>
                </c:pt>
                <c:pt idx="1682">
                  <c:v>76777.231233238766</c:v>
                </c:pt>
                <c:pt idx="1683">
                  <c:v>77184.804611151689</c:v>
                </c:pt>
                <c:pt idx="1684">
                  <c:v>75924.293804862362</c:v>
                </c:pt>
                <c:pt idx="1685">
                  <c:v>77004.055241619702</c:v>
                </c:pt>
                <c:pt idx="1686">
                  <c:v>84930.227860327534</c:v>
                </c:pt>
                <c:pt idx="1687">
                  <c:v>77883.078178339623</c:v>
                </c:pt>
                <c:pt idx="1688">
                  <c:v>79651.202156003317</c:v>
                </c:pt>
                <c:pt idx="1689">
                  <c:v>79585.324438702752</c:v>
                </c:pt>
                <c:pt idx="1690">
                  <c:v>78671.874623651558</c:v>
                </c:pt>
                <c:pt idx="1691">
                  <c:v>75895.270417988941</c:v>
                </c:pt>
                <c:pt idx="1692">
                  <c:v>75306.112502048709</c:v>
                </c:pt>
                <c:pt idx="1693">
                  <c:v>74134.076320350388</c:v>
                </c:pt>
                <c:pt idx="1694">
                  <c:v>71063.069878214708</c:v>
                </c:pt>
                <c:pt idx="1695">
                  <c:v>66486.583384376019</c:v>
                </c:pt>
                <c:pt idx="1696">
                  <c:v>67907.753868480329</c:v>
                </c:pt>
                <c:pt idx="1697">
                  <c:v>67745.579454483493</c:v>
                </c:pt>
                <c:pt idx="1698">
                  <c:v>61780.280533414865</c:v>
                </c:pt>
                <c:pt idx="1699">
                  <c:v>60393.299595564444</c:v>
                </c:pt>
                <c:pt idx="1700">
                  <c:v>55233.814673831119</c:v>
                </c:pt>
                <c:pt idx="1701">
                  <c:v>54241.751006983621</c:v>
                </c:pt>
                <c:pt idx="1702">
                  <c:v>47611.051205845535</c:v>
                </c:pt>
                <c:pt idx="1703">
                  <c:v>47444.565547660466</c:v>
                </c:pt>
                <c:pt idx="1704">
                  <c:v>49070.023365869623</c:v>
                </c:pt>
                <c:pt idx="1705">
                  <c:v>48119.958963423174</c:v>
                </c:pt>
                <c:pt idx="1706">
                  <c:v>47659.736240804974</c:v>
                </c:pt>
                <c:pt idx="1707">
                  <c:v>47525.313539310606</c:v>
                </c:pt>
                <c:pt idx="1708">
                  <c:v>46840.912196584832</c:v>
                </c:pt>
                <c:pt idx="1709">
                  <c:v>45929.82631980328</c:v>
                </c:pt>
                <c:pt idx="1710">
                  <c:v>45171.844806849746</c:v>
                </c:pt>
                <c:pt idx="1711">
                  <c:v>44826.520914639164</c:v>
                </c:pt>
                <c:pt idx="1712">
                  <c:v>44881.177274571251</c:v>
                </c:pt>
                <c:pt idx="1713">
                  <c:v>45852.679868286992</c:v>
                </c:pt>
                <c:pt idx="1714">
                  <c:v>51051.870152581985</c:v>
                </c:pt>
                <c:pt idx="1715">
                  <c:v>50936.806242623708</c:v>
                </c:pt>
                <c:pt idx="1716">
                  <c:v>50202.185483099507</c:v>
                </c:pt>
                <c:pt idx="1717">
                  <c:v>50068.97472847371</c:v>
                </c:pt>
                <c:pt idx="1718">
                  <c:v>48723.128865005412</c:v>
                </c:pt>
                <c:pt idx="1719">
                  <c:v>49575.206309006251</c:v>
                </c:pt>
                <c:pt idx="1720">
                  <c:v>45343.6322517343</c:v>
                </c:pt>
                <c:pt idx="1721">
                  <c:v>44530.364275622633</c:v>
                </c:pt>
                <c:pt idx="1722">
                  <c:v>42263.26108312486</c:v>
                </c:pt>
                <c:pt idx="1723">
                  <c:v>42561.425506636508</c:v>
                </c:pt>
                <c:pt idx="1724">
                  <c:v>44296.137945133807</c:v>
                </c:pt>
                <c:pt idx="1725">
                  <c:v>42497.752296238563</c:v>
                </c:pt>
                <c:pt idx="1726">
                  <c:v>41979.295137303016</c:v>
                </c:pt>
                <c:pt idx="1727">
                  <c:v>41709.810716435262</c:v>
                </c:pt>
                <c:pt idx="1728">
                  <c:v>40106.060609580309</c:v>
                </c:pt>
                <c:pt idx="1729">
                  <c:v>35049.000146528793</c:v>
                </c:pt>
                <c:pt idx="1730">
                  <c:v>34262.274891601046</c:v>
                </c:pt>
                <c:pt idx="1731">
                  <c:v>34765.234389235644</c:v>
                </c:pt>
                <c:pt idx="1732">
                  <c:v>34336.531781808182</c:v>
                </c:pt>
                <c:pt idx="1733">
                  <c:v>33887.93598461592</c:v>
                </c:pt>
                <c:pt idx="1734">
                  <c:v>30724.879173316684</c:v>
                </c:pt>
                <c:pt idx="1735">
                  <c:v>30448.743921482586</c:v>
                </c:pt>
                <c:pt idx="1736">
                  <c:v>33880.972716257362</c:v>
                </c:pt>
                <c:pt idx="1737">
                  <c:v>33496.398817727553</c:v>
                </c:pt>
                <c:pt idx="1738">
                  <c:v>32175.488780472966</c:v>
                </c:pt>
                <c:pt idx="1739">
                  <c:v>32831.949942383879</c:v>
                </c:pt>
                <c:pt idx="1740">
                  <c:v>32995.439155430235</c:v>
                </c:pt>
                <c:pt idx="1741">
                  <c:v>31955.759166558913</c:v>
                </c:pt>
                <c:pt idx="1742">
                  <c:v>33702.958675199618</c:v>
                </c:pt>
                <c:pt idx="1743">
                  <c:v>32850.885098460145</c:v>
                </c:pt>
                <c:pt idx="1744">
                  <c:v>32903.822495952045</c:v>
                </c:pt>
                <c:pt idx="1745">
                  <c:v>32366.761552882082</c:v>
                </c:pt>
                <c:pt idx="1746">
                  <c:v>32027.317214117906</c:v>
                </c:pt>
                <c:pt idx="1747">
                  <c:v>31695.243608545712</c:v>
                </c:pt>
                <c:pt idx="1748">
                  <c:v>28124.881259535905</c:v>
                </c:pt>
                <c:pt idx="1749">
                  <c:v>30583.664611644479</c:v>
                </c:pt>
                <c:pt idx="1750">
                  <c:v>30481.314310987596</c:v>
                </c:pt>
                <c:pt idx="1751">
                  <c:v>34047.52629659637</c:v>
                </c:pt>
                <c:pt idx="1752">
                  <c:v>33804.846066231592</c:v>
                </c:pt>
                <c:pt idx="1753">
                  <c:v>32837.517683036727</c:v>
                </c:pt>
                <c:pt idx="1754">
                  <c:v>33059.394017692721</c:v>
                </c:pt>
                <c:pt idx="1755">
                  <c:v>32981.025650347903</c:v>
                </c:pt>
                <c:pt idx="1756">
                  <c:v>33304.343832798775</c:v>
                </c:pt>
                <c:pt idx="1757">
                  <c:v>32621.696049847465</c:v>
                </c:pt>
                <c:pt idx="1758">
                  <c:v>31446.647423855957</c:v>
                </c:pt>
                <c:pt idx="1759">
                  <c:v>31917.327624620881</c:v>
                </c:pt>
                <c:pt idx="1760">
                  <c:v>31463.101823352856</c:v>
                </c:pt>
                <c:pt idx="1761">
                  <c:v>31517.762515128121</c:v>
                </c:pt>
                <c:pt idx="1762">
                  <c:v>33614.548607622426</c:v>
                </c:pt>
                <c:pt idx="1763">
                  <c:v>33529.79742186192</c:v>
                </c:pt>
                <c:pt idx="1764">
                  <c:v>32920.513534298167</c:v>
                </c:pt>
                <c:pt idx="1765">
                  <c:v>32403.942985579812</c:v>
                </c:pt>
                <c:pt idx="1766">
                  <c:v>32255.900033067352</c:v>
                </c:pt>
                <c:pt idx="1767">
                  <c:v>51841.352327719906</c:v>
                </c:pt>
                <c:pt idx="1768">
                  <c:v>57552.89816368428</c:v>
                </c:pt>
                <c:pt idx="1769">
                  <c:v>59444.045623391554</c:v>
                </c:pt>
                <c:pt idx="1770">
                  <c:v>51391.674214221202</c:v>
                </c:pt>
                <c:pt idx="1771">
                  <c:v>52626.723312684713</c:v>
                </c:pt>
                <c:pt idx="1772">
                  <c:v>50491.596394083099</c:v>
                </c:pt>
                <c:pt idx="1773">
                  <c:v>50378.717347294136</c:v>
                </c:pt>
                <c:pt idx="1774">
                  <c:v>50954.387833366229</c:v>
                </c:pt>
                <c:pt idx="1775">
                  <c:v>50936.710099210439</c:v>
                </c:pt>
                <c:pt idx="1776">
                  <c:v>50157.794622517948</c:v>
                </c:pt>
                <c:pt idx="1777">
                  <c:v>51430.838729752068</c:v>
                </c:pt>
                <c:pt idx="1778">
                  <c:v>51026.492678775459</c:v>
                </c:pt>
                <c:pt idx="1779">
                  <c:v>50961.189833275886</c:v>
                </c:pt>
                <c:pt idx="1780">
                  <c:v>50252.268415319224</c:v>
                </c:pt>
                <c:pt idx="1781">
                  <c:v>49065.386227343901</c:v>
                </c:pt>
                <c:pt idx="1782">
                  <c:v>48604.702632324959</c:v>
                </c:pt>
                <c:pt idx="1783">
                  <c:v>49168.726041882939</c:v>
                </c:pt>
                <c:pt idx="1784">
                  <c:v>48120.02918702946</c:v>
                </c:pt>
                <c:pt idx="1785">
                  <c:v>47595.004631236014</c:v>
                </c:pt>
                <c:pt idx="1786">
                  <c:v>47307.050492480368</c:v>
                </c:pt>
                <c:pt idx="1787">
                  <c:v>46079.233267730837</c:v>
                </c:pt>
                <c:pt idx="1788">
                  <c:v>45367.146920132196</c:v>
                </c:pt>
                <c:pt idx="1789">
                  <c:v>45474.478730526556</c:v>
                </c:pt>
                <c:pt idx="1790">
                  <c:v>45520.735277767708</c:v>
                </c:pt>
                <c:pt idx="1791">
                  <c:v>44160.910453733457</c:v>
                </c:pt>
                <c:pt idx="1792">
                  <c:v>43733.015129567233</c:v>
                </c:pt>
                <c:pt idx="1793">
                  <c:v>43531.998742186624</c:v>
                </c:pt>
                <c:pt idx="1794">
                  <c:v>42292.841094095675</c:v>
                </c:pt>
                <c:pt idx="1795">
                  <c:v>41138.250811927501</c:v>
                </c:pt>
                <c:pt idx="1796">
                  <c:v>40835.416879572018</c:v>
                </c:pt>
                <c:pt idx="1797">
                  <c:v>39530.395959838024</c:v>
                </c:pt>
                <c:pt idx="1798">
                  <c:v>41047.136009137888</c:v>
                </c:pt>
                <c:pt idx="1799">
                  <c:v>39590.359455324753</c:v>
                </c:pt>
                <c:pt idx="1800">
                  <c:v>42646.011517863764</c:v>
                </c:pt>
                <c:pt idx="1801">
                  <c:v>29720.167859430203</c:v>
                </c:pt>
                <c:pt idx="1802">
                  <c:v>29209.797648991051</c:v>
                </c:pt>
                <c:pt idx="1803">
                  <c:v>27813.110266689418</c:v>
                </c:pt>
                <c:pt idx="1804">
                  <c:v>26880.444223330411</c:v>
                </c:pt>
                <c:pt idx="1805">
                  <c:v>26024.609449899683</c:v>
                </c:pt>
                <c:pt idx="1806">
                  <c:v>25729.666001936595</c:v>
                </c:pt>
                <c:pt idx="1807">
                  <c:v>25384.00306940361</c:v>
                </c:pt>
                <c:pt idx="1808">
                  <c:v>26548.324540931004</c:v>
                </c:pt>
                <c:pt idx="1809">
                  <c:v>27433.766231607708</c:v>
                </c:pt>
                <c:pt idx="1810">
                  <c:v>27277.943563469347</c:v>
                </c:pt>
                <c:pt idx="1811">
                  <c:v>26924.193323777901</c:v>
                </c:pt>
                <c:pt idx="1812">
                  <c:v>26453.190084562964</c:v>
                </c:pt>
                <c:pt idx="1813">
                  <c:v>26009.250933694686</c:v>
                </c:pt>
                <c:pt idx="1814">
                  <c:v>25955.502073990199</c:v>
                </c:pt>
                <c:pt idx="1815">
                  <c:v>24907.227554050431</c:v>
                </c:pt>
                <c:pt idx="1816">
                  <c:v>25216.691903470379</c:v>
                </c:pt>
                <c:pt idx="1817">
                  <c:v>24250.36321395445</c:v>
                </c:pt>
                <c:pt idx="1818">
                  <c:v>24108.941903828541</c:v>
                </c:pt>
                <c:pt idx="1819">
                  <c:v>23559.980506101409</c:v>
                </c:pt>
                <c:pt idx="1820">
                  <c:v>23197.871945619998</c:v>
                </c:pt>
                <c:pt idx="1821">
                  <c:v>31855.149085236255</c:v>
                </c:pt>
                <c:pt idx="1822">
                  <c:v>31237.185240975661</c:v>
                </c:pt>
                <c:pt idx="1823">
                  <c:v>31463.258993745923</c:v>
                </c:pt>
                <c:pt idx="1824">
                  <c:v>31242.461740041395</c:v>
                </c:pt>
                <c:pt idx="1825">
                  <c:v>33649.043008975561</c:v>
                </c:pt>
                <c:pt idx="1826">
                  <c:v>33037.266146762646</c:v>
                </c:pt>
                <c:pt idx="1827">
                  <c:v>32762.368117220725</c:v>
                </c:pt>
                <c:pt idx="1828">
                  <c:v>30979.64839536406</c:v>
                </c:pt>
                <c:pt idx="1829">
                  <c:v>30067.510969441813</c:v>
                </c:pt>
                <c:pt idx="1830">
                  <c:v>30329.776452282767</c:v>
                </c:pt>
                <c:pt idx="1831">
                  <c:v>28838.229711538752</c:v>
                </c:pt>
                <c:pt idx="1832">
                  <c:v>28783.066956074672</c:v>
                </c:pt>
                <c:pt idx="1833">
                  <c:v>28424.303641531347</c:v>
                </c:pt>
                <c:pt idx="1834">
                  <c:v>26788.669438933714</c:v>
                </c:pt>
                <c:pt idx="1835">
                  <c:v>26759.840650066209</c:v>
                </c:pt>
                <c:pt idx="1836">
                  <c:v>25318.937597451204</c:v>
                </c:pt>
                <c:pt idx="1837">
                  <c:v>28282.245530379678</c:v>
                </c:pt>
                <c:pt idx="1838">
                  <c:v>28121.828729318222</c:v>
                </c:pt>
                <c:pt idx="1839">
                  <c:v>28056.198112819176</c:v>
                </c:pt>
                <c:pt idx="1840">
                  <c:v>31273.108814417141</c:v>
                </c:pt>
                <c:pt idx="1841">
                  <c:v>34028.325234496246</c:v>
                </c:pt>
                <c:pt idx="1842">
                  <c:v>33419.813134701384</c:v>
                </c:pt>
                <c:pt idx="1843">
                  <c:v>32798.63649430564</c:v>
                </c:pt>
                <c:pt idx="1844">
                  <c:v>35713.13382680557</c:v>
                </c:pt>
                <c:pt idx="1845">
                  <c:v>35249.90810509579</c:v>
                </c:pt>
                <c:pt idx="1846">
                  <c:v>35731.351462273968</c:v>
                </c:pt>
                <c:pt idx="1847">
                  <c:v>35259.621665968152</c:v>
                </c:pt>
                <c:pt idx="1848">
                  <c:v>42118.666947846563</c:v>
                </c:pt>
                <c:pt idx="1849">
                  <c:v>42081.123404205042</c:v>
                </c:pt>
                <c:pt idx="1850">
                  <c:v>41764.508987698508</c:v>
                </c:pt>
                <c:pt idx="1851">
                  <c:v>42121.749636550827</c:v>
                </c:pt>
                <c:pt idx="1852">
                  <c:v>42213.319193420808</c:v>
                </c:pt>
                <c:pt idx="1853">
                  <c:v>40867.090254883551</c:v>
                </c:pt>
                <c:pt idx="1854">
                  <c:v>39468.040740118966</c:v>
                </c:pt>
                <c:pt idx="1855">
                  <c:v>34522.929059197508</c:v>
                </c:pt>
                <c:pt idx="1856">
                  <c:v>33994.629717831325</c:v>
                </c:pt>
                <c:pt idx="1857">
                  <c:v>33768.732274178008</c:v>
                </c:pt>
                <c:pt idx="1858">
                  <c:v>33863.333666474522</c:v>
                </c:pt>
                <c:pt idx="1859">
                  <c:v>32313.503989902649</c:v>
                </c:pt>
                <c:pt idx="1860">
                  <c:v>33216.523787733975</c:v>
                </c:pt>
                <c:pt idx="1861">
                  <c:v>34836.108050784329</c:v>
                </c:pt>
                <c:pt idx="1862">
                  <c:v>38339.57375996303</c:v>
                </c:pt>
                <c:pt idx="1863">
                  <c:v>38094.875796041561</c:v>
                </c:pt>
                <c:pt idx="1864">
                  <c:v>39101.139518496704</c:v>
                </c:pt>
                <c:pt idx="1865">
                  <c:v>38841.757883272934</c:v>
                </c:pt>
                <c:pt idx="1866">
                  <c:v>39036.286488825368</c:v>
                </c:pt>
                <c:pt idx="1867">
                  <c:v>38349.215901058356</c:v>
                </c:pt>
                <c:pt idx="1868">
                  <c:v>38129.135753901915</c:v>
                </c:pt>
                <c:pt idx="1869">
                  <c:v>37879.391659757472</c:v>
                </c:pt>
                <c:pt idx="1870">
                  <c:v>39816.982634743392</c:v>
                </c:pt>
                <c:pt idx="1871">
                  <c:v>38884.87715429972</c:v>
                </c:pt>
                <c:pt idx="1872">
                  <c:v>39042.97046543724</c:v>
                </c:pt>
                <c:pt idx="1873">
                  <c:v>39396.805151392095</c:v>
                </c:pt>
                <c:pt idx="1874">
                  <c:v>39108.61311865427</c:v>
                </c:pt>
                <c:pt idx="1875">
                  <c:v>37555.99195869235</c:v>
                </c:pt>
                <c:pt idx="1876">
                  <c:v>39814.585706075064</c:v>
                </c:pt>
                <c:pt idx="1877">
                  <c:v>39003.756419778882</c:v>
                </c:pt>
                <c:pt idx="1878">
                  <c:v>37393.828652188145</c:v>
                </c:pt>
                <c:pt idx="1879">
                  <c:v>37176.674713221379</c:v>
                </c:pt>
                <c:pt idx="1880">
                  <c:v>37463.568862610722</c:v>
                </c:pt>
                <c:pt idx="1881">
                  <c:v>37349.440083099005</c:v>
                </c:pt>
                <c:pt idx="1882">
                  <c:v>31597.511791924742</c:v>
                </c:pt>
                <c:pt idx="1883">
                  <c:v>35087.829731853657</c:v>
                </c:pt>
                <c:pt idx="1884">
                  <c:v>35852.02363834298</c:v>
                </c:pt>
                <c:pt idx="1885">
                  <c:v>35671.92017439472</c:v>
                </c:pt>
                <c:pt idx="1886">
                  <c:v>36007.420206217881</c:v>
                </c:pt>
                <c:pt idx="1887">
                  <c:v>35376.213002206874</c:v>
                </c:pt>
                <c:pt idx="1888">
                  <c:v>36907.710740563605</c:v>
                </c:pt>
                <c:pt idx="1889">
                  <c:v>36653.70649652736</c:v>
                </c:pt>
                <c:pt idx="1890">
                  <c:v>36331.066411378575</c:v>
                </c:pt>
                <c:pt idx="1891">
                  <c:v>35737.178049620641</c:v>
                </c:pt>
                <c:pt idx="1892">
                  <c:v>35884.70007274051</c:v>
                </c:pt>
                <c:pt idx="1893">
                  <c:v>35456.397364900477</c:v>
                </c:pt>
                <c:pt idx="1894">
                  <c:v>34448.45196266385</c:v>
                </c:pt>
                <c:pt idx="1895">
                  <c:v>33658.709948377626</c:v>
                </c:pt>
                <c:pt idx="1896">
                  <c:v>34406.021163808924</c:v>
                </c:pt>
                <c:pt idx="1897">
                  <c:v>33896.67638808769</c:v>
                </c:pt>
                <c:pt idx="1898">
                  <c:v>33495.010664012458</c:v>
                </c:pt>
                <c:pt idx="1899">
                  <c:v>35437.519100215774</c:v>
                </c:pt>
                <c:pt idx="1900">
                  <c:v>35824.35775804305</c:v>
                </c:pt>
                <c:pt idx="1901">
                  <c:v>35300.319317988477</c:v>
                </c:pt>
                <c:pt idx="1902">
                  <c:v>36766.134343226746</c:v>
                </c:pt>
                <c:pt idx="1903">
                  <c:v>36303.894138139483</c:v>
                </c:pt>
                <c:pt idx="1904">
                  <c:v>34542.916967299359</c:v>
                </c:pt>
                <c:pt idx="1905">
                  <c:v>34623.910994209953</c:v>
                </c:pt>
                <c:pt idx="1906">
                  <c:v>48999.623047370973</c:v>
                </c:pt>
                <c:pt idx="1907">
                  <c:v>61641.090338868555</c:v>
                </c:pt>
                <c:pt idx="1908">
                  <c:v>57034.35936495848</c:v>
                </c:pt>
                <c:pt idx="1909">
                  <c:v>59250.465550853827</c:v>
                </c:pt>
                <c:pt idx="1910">
                  <c:v>55605.258232703061</c:v>
                </c:pt>
                <c:pt idx="1911">
                  <c:v>59514.00904079192</c:v>
                </c:pt>
                <c:pt idx="1912">
                  <c:v>60558.71320603021</c:v>
                </c:pt>
                <c:pt idx="1913">
                  <c:v>72937.616515364425</c:v>
                </c:pt>
                <c:pt idx="1914">
                  <c:v>73128.265419619755</c:v>
                </c:pt>
                <c:pt idx="1915">
                  <c:v>72852.392286025453</c:v>
                </c:pt>
                <c:pt idx="1916">
                  <c:v>68787.541246320863</c:v>
                </c:pt>
                <c:pt idx="1917">
                  <c:v>78807.165378249876</c:v>
                </c:pt>
                <c:pt idx="1918">
                  <c:v>82129.573095284242</c:v>
                </c:pt>
                <c:pt idx="1919">
                  <c:v>81197.252867863353</c:v>
                </c:pt>
                <c:pt idx="1920">
                  <c:v>82036.284669211745</c:v>
                </c:pt>
                <c:pt idx="1921">
                  <c:v>77748.119371344743</c:v>
                </c:pt>
                <c:pt idx="1922">
                  <c:v>76036.886342093392</c:v>
                </c:pt>
                <c:pt idx="1923">
                  <c:v>71695.938737535282</c:v>
                </c:pt>
                <c:pt idx="1924">
                  <c:v>79640.170681368967</c:v>
                </c:pt>
                <c:pt idx="1925">
                  <c:v>79420.448454410172</c:v>
                </c:pt>
                <c:pt idx="1926">
                  <c:v>82517.289127559663</c:v>
                </c:pt>
                <c:pt idx="1927">
                  <c:v>84467.274252994102</c:v>
                </c:pt>
                <c:pt idx="1928">
                  <c:v>83685.480388916389</c:v>
                </c:pt>
                <c:pt idx="1929">
                  <c:v>85465.895039672992</c:v>
                </c:pt>
                <c:pt idx="1930">
                  <c:v>83825.492283716885</c:v>
                </c:pt>
                <c:pt idx="1931">
                  <c:v>92228.591220174814</c:v>
                </c:pt>
                <c:pt idx="1932">
                  <c:v>90415.396266455995</c:v>
                </c:pt>
                <c:pt idx="1933">
                  <c:v>92346.638464455536</c:v>
                </c:pt>
                <c:pt idx="1934">
                  <c:v>91416.305626894216</c:v>
                </c:pt>
                <c:pt idx="1935">
                  <c:v>86562.343015536651</c:v>
                </c:pt>
                <c:pt idx="1936">
                  <c:v>85178.128786931498</c:v>
                </c:pt>
                <c:pt idx="1937">
                  <c:v>85464.907094239432</c:v>
                </c:pt>
                <c:pt idx="1938">
                  <c:v>84920.383680572646</c:v>
                </c:pt>
                <c:pt idx="1939">
                  <c:v>85107.767544755945</c:v>
                </c:pt>
                <c:pt idx="1940">
                  <c:v>52514.043432764767</c:v>
                </c:pt>
                <c:pt idx="1941">
                  <c:v>51262.315826330523</c:v>
                </c:pt>
                <c:pt idx="1942">
                  <c:v>48420.771650548413</c:v>
                </c:pt>
                <c:pt idx="1943">
                  <c:v>50064.511399015239</c:v>
                </c:pt>
                <c:pt idx="1944">
                  <c:v>47946.785003755678</c:v>
                </c:pt>
                <c:pt idx="1945">
                  <c:v>46084.736178855819</c:v>
                </c:pt>
                <c:pt idx="1946">
                  <c:v>46175.65465748003</c:v>
                </c:pt>
                <c:pt idx="1947">
                  <c:v>42343.369494502433</c:v>
                </c:pt>
                <c:pt idx="1948">
                  <c:v>45070.207300771261</c:v>
                </c:pt>
                <c:pt idx="1949">
                  <c:v>45164.270042792952</c:v>
                </c:pt>
                <c:pt idx="1950">
                  <c:v>43688.926651289483</c:v>
                </c:pt>
                <c:pt idx="1951">
                  <c:v>39692.890966528263</c:v>
                </c:pt>
                <c:pt idx="1952">
                  <c:v>39531.70100251519</c:v>
                </c:pt>
                <c:pt idx="1953">
                  <c:v>39343.807234541142</c:v>
                </c:pt>
                <c:pt idx="1954">
                  <c:v>51807.519713630762</c:v>
                </c:pt>
                <c:pt idx="1955">
                  <c:v>49287.213006544123</c:v>
                </c:pt>
                <c:pt idx="1956">
                  <c:v>50142.860098688339</c:v>
                </c:pt>
                <c:pt idx="1957">
                  <c:v>48473.382356221518</c:v>
                </c:pt>
                <c:pt idx="1958">
                  <c:v>45143.341330662399</c:v>
                </c:pt>
                <c:pt idx="1959">
                  <c:v>45041.623493317071</c:v>
                </c:pt>
                <c:pt idx="1960">
                  <c:v>45485.815158389618</c:v>
                </c:pt>
                <c:pt idx="1961">
                  <c:v>46004.658731738935</c:v>
                </c:pt>
                <c:pt idx="1962">
                  <c:v>53764.408115692982</c:v>
                </c:pt>
                <c:pt idx="1963">
                  <c:v>53187.307070140007</c:v>
                </c:pt>
                <c:pt idx="1964">
                  <c:v>52154.400145727464</c:v>
                </c:pt>
                <c:pt idx="1965">
                  <c:v>49026.802343758187</c:v>
                </c:pt>
                <c:pt idx="1966">
                  <c:v>48085.200020922435</c:v>
                </c:pt>
                <c:pt idx="1967">
                  <c:v>49631.486491843614</c:v>
                </c:pt>
                <c:pt idx="1968">
                  <c:v>53372.432491664993</c:v>
                </c:pt>
                <c:pt idx="1969">
                  <c:v>54737.268699059023</c:v>
                </c:pt>
                <c:pt idx="1970">
                  <c:v>53703.500409065702</c:v>
                </c:pt>
                <c:pt idx="1971">
                  <c:v>54164.001451521559</c:v>
                </c:pt>
                <c:pt idx="1972">
                  <c:v>55799.528774848091</c:v>
                </c:pt>
                <c:pt idx="1973">
                  <c:v>56099.756460037883</c:v>
                </c:pt>
                <c:pt idx="1974">
                  <c:v>55260.911035927762</c:v>
                </c:pt>
                <c:pt idx="1975">
                  <c:v>52458.710413822533</c:v>
                </c:pt>
                <c:pt idx="1976">
                  <c:v>51257.761820914937</c:v>
                </c:pt>
                <c:pt idx="1977">
                  <c:v>51566.703494621062</c:v>
                </c:pt>
                <c:pt idx="1978">
                  <c:v>51312.931402750801</c:v>
                </c:pt>
                <c:pt idx="1979">
                  <c:v>49226.948045133737</c:v>
                </c:pt>
                <c:pt idx="1980">
                  <c:v>50329.987299559369</c:v>
                </c:pt>
                <c:pt idx="1981">
                  <c:v>49563.954085593228</c:v>
                </c:pt>
                <c:pt idx="1982">
                  <c:v>51382.399455145976</c:v>
                </c:pt>
                <c:pt idx="1983">
                  <c:v>53946.185513592696</c:v>
                </c:pt>
                <c:pt idx="1984">
                  <c:v>53343.321949747136</c:v>
                </c:pt>
                <c:pt idx="1985">
                  <c:v>55124.633112586838</c:v>
                </c:pt>
                <c:pt idx="1986">
                  <c:v>54196.130123024588</c:v>
                </c:pt>
                <c:pt idx="1987">
                  <c:v>61153.899504711699</c:v>
                </c:pt>
                <c:pt idx="1988">
                  <c:v>51982.848511751363</c:v>
                </c:pt>
                <c:pt idx="1989">
                  <c:v>52578.218747199004</c:v>
                </c:pt>
                <c:pt idx="1990">
                  <c:v>53080.224358666055</c:v>
                </c:pt>
                <c:pt idx="1991">
                  <c:v>52273.021048405448</c:v>
                </c:pt>
                <c:pt idx="1992">
                  <c:v>52489.377676343291</c:v>
                </c:pt>
                <c:pt idx="1993">
                  <c:v>52911.842625925376</c:v>
                </c:pt>
                <c:pt idx="1994">
                  <c:v>52990.109372344996</c:v>
                </c:pt>
                <c:pt idx="1995">
                  <c:v>52906.84692723168</c:v>
                </c:pt>
                <c:pt idx="1996">
                  <c:v>49004.024496271217</c:v>
                </c:pt>
                <c:pt idx="1997">
                  <c:v>47823.493511836015</c:v>
                </c:pt>
                <c:pt idx="1998">
                  <c:v>48748.839684575556</c:v>
                </c:pt>
                <c:pt idx="1999">
                  <c:v>44547.914572750065</c:v>
                </c:pt>
                <c:pt idx="2000">
                  <c:v>43802.81572988609</c:v>
                </c:pt>
                <c:pt idx="2001">
                  <c:v>43916.520887647348</c:v>
                </c:pt>
                <c:pt idx="2002">
                  <c:v>42646.048336742002</c:v>
                </c:pt>
                <c:pt idx="2003">
                  <c:v>40738.569944599367</c:v>
                </c:pt>
                <c:pt idx="2004">
                  <c:v>38814.497049263802</c:v>
                </c:pt>
                <c:pt idx="2005">
                  <c:v>38516.629036738028</c:v>
                </c:pt>
                <c:pt idx="2006">
                  <c:v>38166.121995026762</c:v>
                </c:pt>
                <c:pt idx="2007">
                  <c:v>37874.709240363212</c:v>
                </c:pt>
                <c:pt idx="2008">
                  <c:v>40761.537690612859</c:v>
                </c:pt>
                <c:pt idx="2009">
                  <c:v>40005.931192898344</c:v>
                </c:pt>
                <c:pt idx="2010">
                  <c:v>37898.56612583706</c:v>
                </c:pt>
                <c:pt idx="2011">
                  <c:v>37648.66056081932</c:v>
                </c:pt>
                <c:pt idx="2012">
                  <c:v>37373.707122879285</c:v>
                </c:pt>
                <c:pt idx="2013">
                  <c:v>35217.557540749622</c:v>
                </c:pt>
                <c:pt idx="2014">
                  <c:v>35450.531119364801</c:v>
                </c:pt>
                <c:pt idx="2015">
                  <c:v>35707.065535120288</c:v>
                </c:pt>
                <c:pt idx="2016">
                  <c:v>34355.609796417099</c:v>
                </c:pt>
                <c:pt idx="2017">
                  <c:v>33650.88231279864</c:v>
                </c:pt>
                <c:pt idx="2018">
                  <c:v>33114.629081054714</c:v>
                </c:pt>
                <c:pt idx="2019">
                  <c:v>32287.882076888483</c:v>
                </c:pt>
                <c:pt idx="2020">
                  <c:v>32134.8813451108</c:v>
                </c:pt>
                <c:pt idx="2021">
                  <c:v>26376.554944129974</c:v>
                </c:pt>
                <c:pt idx="2022">
                  <c:v>24004.347651217024</c:v>
                </c:pt>
                <c:pt idx="2023">
                  <c:v>23592.757644311016</c:v>
                </c:pt>
                <c:pt idx="2024">
                  <c:v>24298.744748642432</c:v>
                </c:pt>
                <c:pt idx="2025">
                  <c:v>23927.621948811087</c:v>
                </c:pt>
                <c:pt idx="2026">
                  <c:v>24054.70612120119</c:v>
                </c:pt>
                <c:pt idx="2027">
                  <c:v>23857.117476260188</c:v>
                </c:pt>
                <c:pt idx="2028">
                  <c:v>24088.344263741285</c:v>
                </c:pt>
                <c:pt idx="2029">
                  <c:v>23941.798232222744</c:v>
                </c:pt>
                <c:pt idx="2030">
                  <c:v>23808.436287803706</c:v>
                </c:pt>
                <c:pt idx="2031">
                  <c:v>19161.422034922063</c:v>
                </c:pt>
                <c:pt idx="2032">
                  <c:v>18456.482764166019</c:v>
                </c:pt>
                <c:pt idx="2033">
                  <c:v>18515.10743701132</c:v>
                </c:pt>
                <c:pt idx="2034">
                  <c:v>18288.393888026967</c:v>
                </c:pt>
                <c:pt idx="2035">
                  <c:v>18194.345275227828</c:v>
                </c:pt>
                <c:pt idx="2036">
                  <c:v>17962.648879506094</c:v>
                </c:pt>
                <c:pt idx="2037">
                  <c:v>19243.413477312806</c:v>
                </c:pt>
                <c:pt idx="2038">
                  <c:v>19753.860283745777</c:v>
                </c:pt>
                <c:pt idx="2039">
                  <c:v>19891.975461813163</c:v>
                </c:pt>
                <c:pt idx="2040">
                  <c:v>19808.349194784696</c:v>
                </c:pt>
                <c:pt idx="2041">
                  <c:v>20388.952450757042</c:v>
                </c:pt>
                <c:pt idx="2042">
                  <c:v>19098.185699909838</c:v>
                </c:pt>
                <c:pt idx="2043">
                  <c:v>35739.123310150884</c:v>
                </c:pt>
                <c:pt idx="2044">
                  <c:v>34016.959166327331</c:v>
                </c:pt>
                <c:pt idx="2045">
                  <c:v>34550.697909630573</c:v>
                </c:pt>
                <c:pt idx="2046">
                  <c:v>34365.236179449043</c:v>
                </c:pt>
                <c:pt idx="2047">
                  <c:v>34823.477269728872</c:v>
                </c:pt>
                <c:pt idx="2048">
                  <c:v>37424.100960424577</c:v>
                </c:pt>
                <c:pt idx="2049">
                  <c:v>39741.009592172981</c:v>
                </c:pt>
                <c:pt idx="2050">
                  <c:v>40266.219246430039</c:v>
                </c:pt>
                <c:pt idx="2051">
                  <c:v>40181.082702292268</c:v>
                </c:pt>
                <c:pt idx="2052">
                  <c:v>43505.42135455017</c:v>
                </c:pt>
                <c:pt idx="2053">
                  <c:v>43484.459436019803</c:v>
                </c:pt>
                <c:pt idx="2054">
                  <c:v>43303.705596726883</c:v>
                </c:pt>
                <c:pt idx="2055">
                  <c:v>43819.648790457592</c:v>
                </c:pt>
                <c:pt idx="2056">
                  <c:v>43227.371152941683</c:v>
                </c:pt>
                <c:pt idx="2057">
                  <c:v>43848.685743523652</c:v>
                </c:pt>
                <c:pt idx="2058">
                  <c:v>43976.700715586841</c:v>
                </c:pt>
                <c:pt idx="2059">
                  <c:v>44025.483558951113</c:v>
                </c:pt>
                <c:pt idx="2060">
                  <c:v>45030.56167941411</c:v>
                </c:pt>
                <c:pt idx="2061">
                  <c:v>44908.655896094911</c:v>
                </c:pt>
                <c:pt idx="2062">
                  <c:v>45186.448422607689</c:v>
                </c:pt>
                <c:pt idx="2063">
                  <c:v>45207.096558719655</c:v>
                </c:pt>
                <c:pt idx="2064">
                  <c:v>47166.655074648465</c:v>
                </c:pt>
                <c:pt idx="2065">
                  <c:v>46830.825342143551</c:v>
                </c:pt>
                <c:pt idx="2066">
                  <c:v>46404.104103771584</c:v>
                </c:pt>
                <c:pt idx="2067">
                  <c:v>46781.395492672425</c:v>
                </c:pt>
                <c:pt idx="2068">
                  <c:v>46510.487632585762</c:v>
                </c:pt>
                <c:pt idx="2069">
                  <c:v>47065.880922258737</c:v>
                </c:pt>
                <c:pt idx="2070">
                  <c:v>46909.199018385239</c:v>
                </c:pt>
                <c:pt idx="2071">
                  <c:v>47119.812569100737</c:v>
                </c:pt>
                <c:pt idx="2072">
                  <c:v>46818.188358781408</c:v>
                </c:pt>
                <c:pt idx="2073">
                  <c:v>47430.934877113876</c:v>
                </c:pt>
                <c:pt idx="2074">
                  <c:v>46974.876124855364</c:v>
                </c:pt>
                <c:pt idx="2075">
                  <c:v>47854.153802889035</c:v>
                </c:pt>
                <c:pt idx="2076">
                  <c:v>47385.843790369443</c:v>
                </c:pt>
                <c:pt idx="2077">
                  <c:v>37945.85383569137</c:v>
                </c:pt>
                <c:pt idx="2078">
                  <c:v>37672.957420095816</c:v>
                </c:pt>
                <c:pt idx="2079">
                  <c:v>38813.187683766926</c:v>
                </c:pt>
                <c:pt idx="2080">
                  <c:v>39181.388858400809</c:v>
                </c:pt>
                <c:pt idx="2081">
                  <c:v>43446.737368122063</c:v>
                </c:pt>
                <c:pt idx="2082">
                  <c:v>44094.171445631138</c:v>
                </c:pt>
                <c:pt idx="2083">
                  <c:v>40685.772364298726</c:v>
                </c:pt>
                <c:pt idx="2084">
                  <c:v>40936.050573276851</c:v>
                </c:pt>
                <c:pt idx="2085">
                  <c:v>41536.65879090417</c:v>
                </c:pt>
                <c:pt idx="2086">
                  <c:v>38737.779028683377</c:v>
                </c:pt>
                <c:pt idx="2087">
                  <c:v>39300.034198455047</c:v>
                </c:pt>
                <c:pt idx="2088">
                  <c:v>39781.934119252706</c:v>
                </c:pt>
                <c:pt idx="2089">
                  <c:v>39761.784280515087</c:v>
                </c:pt>
                <c:pt idx="2090">
                  <c:v>39985.425283567638</c:v>
                </c:pt>
                <c:pt idx="2091">
                  <c:v>39244.412622233023</c:v>
                </c:pt>
                <c:pt idx="2092">
                  <c:v>40288.333669945343</c:v>
                </c:pt>
                <c:pt idx="2093">
                  <c:v>40579.79505918287</c:v>
                </c:pt>
                <c:pt idx="2094">
                  <c:v>41074.020377779969</c:v>
                </c:pt>
                <c:pt idx="2095">
                  <c:v>41032.666831676426</c:v>
                </c:pt>
                <c:pt idx="2096">
                  <c:v>40943.665502567703</c:v>
                </c:pt>
                <c:pt idx="2097">
                  <c:v>41647.283392847494</c:v>
                </c:pt>
                <c:pt idx="2098">
                  <c:v>40148.83942376796</c:v>
                </c:pt>
                <c:pt idx="2099">
                  <c:v>39327.309235295703</c:v>
                </c:pt>
                <c:pt idx="2100">
                  <c:v>39828.901589571018</c:v>
                </c:pt>
                <c:pt idx="2101">
                  <c:v>39074.496678268144</c:v>
                </c:pt>
                <c:pt idx="2102">
                  <c:v>42761.139991444317</c:v>
                </c:pt>
                <c:pt idx="2103">
                  <c:v>42405.737751642962</c:v>
                </c:pt>
                <c:pt idx="2104">
                  <c:v>42587.644577081868</c:v>
                </c:pt>
                <c:pt idx="2105">
                  <c:v>42713.151197486164</c:v>
                </c:pt>
                <c:pt idx="2106">
                  <c:v>41408.895503088359</c:v>
                </c:pt>
                <c:pt idx="2107">
                  <c:v>42009.778343127567</c:v>
                </c:pt>
                <c:pt idx="2108">
                  <c:v>41700.764592786771</c:v>
                </c:pt>
                <c:pt idx="2109">
                  <c:v>40917.752537827888</c:v>
                </c:pt>
                <c:pt idx="2110">
                  <c:v>40740.865886807333</c:v>
                </c:pt>
                <c:pt idx="2111">
                  <c:v>40219.470707659901</c:v>
                </c:pt>
                <c:pt idx="2112">
                  <c:v>40804.635078218511</c:v>
                </c:pt>
                <c:pt idx="2113">
                  <c:v>40913.300975172286</c:v>
                </c:pt>
                <c:pt idx="2114">
                  <c:v>38935.871297308498</c:v>
                </c:pt>
                <c:pt idx="2115">
                  <c:v>27453.450728061642</c:v>
                </c:pt>
                <c:pt idx="2116">
                  <c:v>27789.993233358851</c:v>
                </c:pt>
                <c:pt idx="2117">
                  <c:v>27093.703060845917</c:v>
                </c:pt>
                <c:pt idx="2118">
                  <c:v>28170.694411249868</c:v>
                </c:pt>
                <c:pt idx="2119">
                  <c:v>28269.430902318676</c:v>
                </c:pt>
                <c:pt idx="2120">
                  <c:v>27773.994436579804</c:v>
                </c:pt>
                <c:pt idx="2121">
                  <c:v>27680.734929863149</c:v>
                </c:pt>
                <c:pt idx="2122">
                  <c:v>27619.501955620231</c:v>
                </c:pt>
                <c:pt idx="2123">
                  <c:v>27837.110125409745</c:v>
                </c:pt>
                <c:pt idx="2124">
                  <c:v>27877.32470848798</c:v>
                </c:pt>
                <c:pt idx="2125">
                  <c:v>27754.018119833414</c:v>
                </c:pt>
                <c:pt idx="2126">
                  <c:v>27011.02168722259</c:v>
                </c:pt>
                <c:pt idx="2127">
                  <c:v>28004.070586043257</c:v>
                </c:pt>
                <c:pt idx="2128">
                  <c:v>28301.650513190569</c:v>
                </c:pt>
                <c:pt idx="2129">
                  <c:v>37322.104569142903</c:v>
                </c:pt>
                <c:pt idx="2130">
                  <c:v>37909.273401030427</c:v>
                </c:pt>
                <c:pt idx="2131">
                  <c:v>37786.186112269548</c:v>
                </c:pt>
                <c:pt idx="2132">
                  <c:v>37937.021090087088</c:v>
                </c:pt>
                <c:pt idx="2133">
                  <c:v>34014.170384690173</c:v>
                </c:pt>
                <c:pt idx="2134">
                  <c:v>34077.73205931775</c:v>
                </c:pt>
                <c:pt idx="2135">
                  <c:v>35673.389060436508</c:v>
                </c:pt>
                <c:pt idx="2136">
                  <c:v>33831.36463051194</c:v>
                </c:pt>
                <c:pt idx="2137">
                  <c:v>34208.86794502526</c:v>
                </c:pt>
                <c:pt idx="2138">
                  <c:v>34429.341460825257</c:v>
                </c:pt>
                <c:pt idx="2139">
                  <c:v>35271.713989833966</c:v>
                </c:pt>
                <c:pt idx="2140">
                  <c:v>34936.844230612296</c:v>
                </c:pt>
                <c:pt idx="2141">
                  <c:v>35088.358635511511</c:v>
                </c:pt>
                <c:pt idx="2142">
                  <c:v>37281.6794951497</c:v>
                </c:pt>
                <c:pt idx="2143">
                  <c:v>36783.897006392435</c:v>
                </c:pt>
                <c:pt idx="2144">
                  <c:v>53014.604935043782</c:v>
                </c:pt>
                <c:pt idx="2145">
                  <c:v>52923.515525843635</c:v>
                </c:pt>
                <c:pt idx="2146">
                  <c:v>54695.195472996384</c:v>
                </c:pt>
                <c:pt idx="2147">
                  <c:v>58430.336826942541</c:v>
                </c:pt>
                <c:pt idx="2148">
                  <c:v>57402.314796211482</c:v>
                </c:pt>
                <c:pt idx="2149">
                  <c:v>57482.35223327826</c:v>
                </c:pt>
                <c:pt idx="2150">
                  <c:v>59020.995728777278</c:v>
                </c:pt>
                <c:pt idx="2151">
                  <c:v>62110.160086666983</c:v>
                </c:pt>
                <c:pt idx="2152">
                  <c:v>62204.179231432558</c:v>
                </c:pt>
                <c:pt idx="2153">
                  <c:v>62068.919017920882</c:v>
                </c:pt>
                <c:pt idx="2154">
                  <c:v>61977.620569843952</c:v>
                </c:pt>
                <c:pt idx="2155">
                  <c:v>65998.613583906466</c:v>
                </c:pt>
                <c:pt idx="2156">
                  <c:v>72138.24742621828</c:v>
                </c:pt>
                <c:pt idx="2157">
                  <c:v>72589.200451617187</c:v>
                </c:pt>
                <c:pt idx="2158">
                  <c:v>71760.88861937543</c:v>
                </c:pt>
                <c:pt idx="2159">
                  <c:v>76620.436095951052</c:v>
                </c:pt>
                <c:pt idx="2160">
                  <c:v>76994.889947090094</c:v>
                </c:pt>
                <c:pt idx="2161">
                  <c:v>76889.410194962256</c:v>
                </c:pt>
                <c:pt idx="2162">
                  <c:v>77013.969692066705</c:v>
                </c:pt>
                <c:pt idx="2163">
                  <c:v>76346.262552607557</c:v>
                </c:pt>
                <c:pt idx="2164">
                  <c:v>76213.677798804332</c:v>
                </c:pt>
                <c:pt idx="2165">
                  <c:v>79760.760088444222</c:v>
                </c:pt>
                <c:pt idx="2166">
                  <c:v>79790.69862292608</c:v>
                </c:pt>
                <c:pt idx="2167">
                  <c:v>82963.199353109303</c:v>
                </c:pt>
                <c:pt idx="2168">
                  <c:v>85266.830920244538</c:v>
                </c:pt>
                <c:pt idx="2169">
                  <c:v>97182.230801024314</c:v>
                </c:pt>
                <c:pt idx="2170">
                  <c:v>94704.658647983393</c:v>
                </c:pt>
                <c:pt idx="2171">
                  <c:v>97180.869743414776</c:v>
                </c:pt>
                <c:pt idx="2172">
                  <c:v>98281.828934194127</c:v>
                </c:pt>
                <c:pt idx="2173">
                  <c:v>96980.14270014553</c:v>
                </c:pt>
                <c:pt idx="2174">
                  <c:v>99587.981447055179</c:v>
                </c:pt>
                <c:pt idx="2175">
                  <c:v>100027.85308053717</c:v>
                </c:pt>
                <c:pt idx="2176">
                  <c:v>98786.743065467599</c:v>
                </c:pt>
                <c:pt idx="2177">
                  <c:v>97323.926025218592</c:v>
                </c:pt>
                <c:pt idx="2178">
                  <c:v>88973.945578427883</c:v>
                </c:pt>
                <c:pt idx="2179">
                  <c:v>88000.528410104613</c:v>
                </c:pt>
                <c:pt idx="2180">
                  <c:v>84029.495219484204</c:v>
                </c:pt>
                <c:pt idx="2181">
                  <c:v>87570.355912505649</c:v>
                </c:pt>
                <c:pt idx="2182">
                  <c:v>89008.058193610006</c:v>
                </c:pt>
                <c:pt idx="2183">
                  <c:v>89444.467130983423</c:v>
                </c:pt>
                <c:pt idx="2184">
                  <c:v>89764.69533098831</c:v>
                </c:pt>
                <c:pt idx="2185">
                  <c:v>108325.79985005503</c:v>
                </c:pt>
                <c:pt idx="2186">
                  <c:v>119963.51605677544</c:v>
                </c:pt>
                <c:pt idx="2187">
                  <c:v>120781.00372809799</c:v>
                </c:pt>
                <c:pt idx="2188">
                  <c:v>124456.39504508534</c:v>
                </c:pt>
                <c:pt idx="2189">
                  <c:v>121850.92279126032</c:v>
                </c:pt>
                <c:pt idx="2190">
                  <c:v>117230.34356457338</c:v>
                </c:pt>
                <c:pt idx="2191">
                  <c:v>125027.88406946111</c:v>
                </c:pt>
                <c:pt idx="2192">
                  <c:v>123338.34115924465</c:v>
                </c:pt>
                <c:pt idx="2193">
                  <c:v>123953.60177727605</c:v>
                </c:pt>
                <c:pt idx="2194">
                  <c:v>130502.31456858914</c:v>
                </c:pt>
                <c:pt idx="2195">
                  <c:v>144235.1759356517</c:v>
                </c:pt>
                <c:pt idx="2196">
                  <c:v>143342.76482308158</c:v>
                </c:pt>
                <c:pt idx="2197">
                  <c:v>146679.33007438938</c:v>
                </c:pt>
                <c:pt idx="2198">
                  <c:v>146792.92569077344</c:v>
                </c:pt>
                <c:pt idx="2199">
                  <c:v>141971.25262461719</c:v>
                </c:pt>
                <c:pt idx="2200">
                  <c:v>142312.53957118272</c:v>
                </c:pt>
                <c:pt idx="2201">
                  <c:v>143737.56564364268</c:v>
                </c:pt>
                <c:pt idx="2202">
                  <c:v>168957.0440294508</c:v>
                </c:pt>
                <c:pt idx="2203">
                  <c:v>165557.80053323714</c:v>
                </c:pt>
                <c:pt idx="2204">
                  <c:v>157095.19765191028</c:v>
                </c:pt>
                <c:pt idx="2205">
                  <c:v>171295.42123492714</c:v>
                </c:pt>
                <c:pt idx="2206">
                  <c:v>193881.39432823853</c:v>
                </c:pt>
                <c:pt idx="2207">
                  <c:v>205352.96697815484</c:v>
                </c:pt>
                <c:pt idx="2208">
                  <c:v>211431.35752423501</c:v>
                </c:pt>
                <c:pt idx="2209">
                  <c:v>211399.97934309629</c:v>
                </c:pt>
                <c:pt idx="2210">
                  <c:v>209448.28665997749</c:v>
                </c:pt>
                <c:pt idx="2211">
                  <c:v>202250.59002981332</c:v>
                </c:pt>
                <c:pt idx="2212">
                  <c:v>200182.67202566084</c:v>
                </c:pt>
                <c:pt idx="2213">
                  <c:v>228539.09786888494</c:v>
                </c:pt>
                <c:pt idx="2214">
                  <c:v>237964.73183111206</c:v>
                </c:pt>
                <c:pt idx="2215">
                  <c:v>234681.30041394872</c:v>
                </c:pt>
                <c:pt idx="2216">
                  <c:v>232581.10655251227</c:v>
                </c:pt>
                <c:pt idx="2217">
                  <c:v>232086.3892279703</c:v>
                </c:pt>
                <c:pt idx="2218">
                  <c:v>237055.45519931303</c:v>
                </c:pt>
                <c:pt idx="2219">
                  <c:v>223927.04310633088</c:v>
                </c:pt>
                <c:pt idx="2220">
                  <c:v>217884.18922140735</c:v>
                </c:pt>
                <c:pt idx="2221">
                  <c:v>217298.25616674876</c:v>
                </c:pt>
                <c:pt idx="2222">
                  <c:v>236975.98726242487</c:v>
                </c:pt>
                <c:pt idx="2223">
                  <c:v>231596.61359929593</c:v>
                </c:pt>
                <c:pt idx="2224">
                  <c:v>230493.40246583498</c:v>
                </c:pt>
                <c:pt idx="2225">
                  <c:v>228611.77028839049</c:v>
                </c:pt>
                <c:pt idx="2226">
                  <c:v>228672.91438368169</c:v>
                </c:pt>
                <c:pt idx="2227">
                  <c:v>220683.8663696748</c:v>
                </c:pt>
                <c:pt idx="2228">
                  <c:v>252495.99367040678</c:v>
                </c:pt>
                <c:pt idx="2229">
                  <c:v>253422.68348819637</c:v>
                </c:pt>
                <c:pt idx="2230">
                  <c:v>253642.82755887063</c:v>
                </c:pt>
                <c:pt idx="2231">
                  <c:v>246704.22879661704</c:v>
                </c:pt>
                <c:pt idx="2232">
                  <c:v>249611.72547700495</c:v>
                </c:pt>
                <c:pt idx="2233">
                  <c:v>264990.04471533722</c:v>
                </c:pt>
                <c:pt idx="2234">
                  <c:v>285211.32726676029</c:v>
                </c:pt>
                <c:pt idx="2235">
                  <c:v>280958.26897714968</c:v>
                </c:pt>
                <c:pt idx="2236">
                  <c:v>280523.48226465617</c:v>
                </c:pt>
                <c:pt idx="2237">
                  <c:v>287427.25469050277</c:v>
                </c:pt>
                <c:pt idx="2238">
                  <c:v>282351.19525690965</c:v>
                </c:pt>
                <c:pt idx="2239">
                  <c:v>391491.76609676966</c:v>
                </c:pt>
                <c:pt idx="2240">
                  <c:v>383710.4220217971</c:v>
                </c:pt>
                <c:pt idx="2241">
                  <c:v>366178.63414114708</c:v>
                </c:pt>
                <c:pt idx="2242">
                  <c:v>397693.73388327012</c:v>
                </c:pt>
                <c:pt idx="2243">
                  <c:v>392940.02230493905</c:v>
                </c:pt>
                <c:pt idx="2244">
                  <c:v>386011.0105697721</c:v>
                </c:pt>
                <c:pt idx="2245">
                  <c:v>387065.24635125889</c:v>
                </c:pt>
                <c:pt idx="2246">
                  <c:v>377883.95136243693</c:v>
                </c:pt>
                <c:pt idx="2247">
                  <c:v>373564.21077565453</c:v>
                </c:pt>
                <c:pt idx="2248">
                  <c:v>398994.15598292544</c:v>
                </c:pt>
                <c:pt idx="2249">
                  <c:v>385263.51593495673</c:v>
                </c:pt>
                <c:pt idx="2250">
                  <c:v>427148.17084846151</c:v>
                </c:pt>
                <c:pt idx="2251">
                  <c:v>426441.00790595589</c:v>
                </c:pt>
                <c:pt idx="2252">
                  <c:v>438563.39429963275</c:v>
                </c:pt>
                <c:pt idx="2253">
                  <c:v>421583.03241866792</c:v>
                </c:pt>
                <c:pt idx="2254">
                  <c:v>400982.75431342708</c:v>
                </c:pt>
                <c:pt idx="2255">
                  <c:v>368984.19983203802</c:v>
                </c:pt>
                <c:pt idx="2256">
                  <c:v>351603.64885621576</c:v>
                </c:pt>
                <c:pt idx="2257">
                  <c:v>344603.10472520924</c:v>
                </c:pt>
                <c:pt idx="2258">
                  <c:v>343486.63407589652</c:v>
                </c:pt>
                <c:pt idx="2259">
                  <c:v>338378.33950475231</c:v>
                </c:pt>
                <c:pt idx="2260">
                  <c:v>384670.88167014183</c:v>
                </c:pt>
                <c:pt idx="2261">
                  <c:v>367168.32322684955</c:v>
                </c:pt>
                <c:pt idx="2262">
                  <c:v>367698.25260982459</c:v>
                </c:pt>
                <c:pt idx="2263">
                  <c:v>358047.97896863014</c:v>
                </c:pt>
                <c:pt idx="2264">
                  <c:v>360707.19961274712</c:v>
                </c:pt>
                <c:pt idx="2265">
                  <c:v>357861.23596907611</c:v>
                </c:pt>
                <c:pt idx="2266">
                  <c:v>374646.90578533063</c:v>
                </c:pt>
                <c:pt idx="2267">
                  <c:v>381438.78240774886</c:v>
                </c:pt>
                <c:pt idx="2268">
                  <c:v>397168.65581244446</c:v>
                </c:pt>
                <c:pt idx="2269">
                  <c:v>401656.1035863026</c:v>
                </c:pt>
                <c:pt idx="2270">
                  <c:v>415319.43050601083</c:v>
                </c:pt>
                <c:pt idx="2271">
                  <c:v>412451.7173304488</c:v>
                </c:pt>
                <c:pt idx="2272">
                  <c:v>446329.38366018725</c:v>
                </c:pt>
                <c:pt idx="2273">
                  <c:v>348838.51993213076</c:v>
                </c:pt>
                <c:pt idx="2274">
                  <c:v>339975.59750882885</c:v>
                </c:pt>
                <c:pt idx="2275">
                  <c:v>343410.81022259407</c:v>
                </c:pt>
                <c:pt idx="2276">
                  <c:v>346452.45099884784</c:v>
                </c:pt>
                <c:pt idx="2277">
                  <c:v>340297.47229068656</c:v>
                </c:pt>
                <c:pt idx="2278">
                  <c:v>342493.70903184777</c:v>
                </c:pt>
                <c:pt idx="2279">
                  <c:v>341334.3435996261</c:v>
                </c:pt>
                <c:pt idx="2280">
                  <c:v>336688.75260124321</c:v>
                </c:pt>
                <c:pt idx="2281">
                  <c:v>326534.23099400953</c:v>
                </c:pt>
                <c:pt idx="2282">
                  <c:v>319264.96204077831</c:v>
                </c:pt>
                <c:pt idx="2283">
                  <c:v>310738.77404336771</c:v>
                </c:pt>
                <c:pt idx="2284">
                  <c:v>286802.74665910576</c:v>
                </c:pt>
                <c:pt idx="2285">
                  <c:v>323081.66367447947</c:v>
                </c:pt>
                <c:pt idx="2286">
                  <c:v>325915.25461757137</c:v>
                </c:pt>
                <c:pt idx="2287">
                  <c:v>315931.6342245363</c:v>
                </c:pt>
                <c:pt idx="2288">
                  <c:v>296981.19818862138</c:v>
                </c:pt>
                <c:pt idx="2289">
                  <c:v>303181.12654245092</c:v>
                </c:pt>
                <c:pt idx="2290">
                  <c:v>291237.95608295075</c:v>
                </c:pt>
                <c:pt idx="2291">
                  <c:v>289242.51511243219</c:v>
                </c:pt>
                <c:pt idx="2292">
                  <c:v>290112.20101435808</c:v>
                </c:pt>
                <c:pt idx="2293">
                  <c:v>283741.8878031866</c:v>
                </c:pt>
                <c:pt idx="2294">
                  <c:v>260591.11652638446</c:v>
                </c:pt>
                <c:pt idx="2295">
                  <c:v>261980.63566602257</c:v>
                </c:pt>
                <c:pt idx="2296">
                  <c:v>255168.58093196261</c:v>
                </c:pt>
                <c:pt idx="2297">
                  <c:v>244682.83242529584</c:v>
                </c:pt>
                <c:pt idx="2298">
                  <c:v>258423.52324550369</c:v>
                </c:pt>
                <c:pt idx="2299">
                  <c:v>258573.47217899628</c:v>
                </c:pt>
                <c:pt idx="2300">
                  <c:v>262722.4333667254</c:v>
                </c:pt>
                <c:pt idx="2301">
                  <c:v>261389.76730827635</c:v>
                </c:pt>
                <c:pt idx="2302">
                  <c:v>253031.14791462795</c:v>
                </c:pt>
                <c:pt idx="2303">
                  <c:v>282823.87329961412</c:v>
                </c:pt>
                <c:pt idx="2304">
                  <c:v>277012.16798209847</c:v>
                </c:pt>
                <c:pt idx="2305">
                  <c:v>277534.63958117587</c:v>
                </c:pt>
                <c:pt idx="2306">
                  <c:v>255243.20222796217</c:v>
                </c:pt>
                <c:pt idx="2307">
                  <c:v>246313.53227878778</c:v>
                </c:pt>
                <c:pt idx="2308">
                  <c:v>233506.24846925659</c:v>
                </c:pt>
                <c:pt idx="2309">
                  <c:v>229546.74020316728</c:v>
                </c:pt>
                <c:pt idx="2310">
                  <c:v>228695.1009361257</c:v>
                </c:pt>
                <c:pt idx="2311">
                  <c:v>224506.22450341142</c:v>
                </c:pt>
                <c:pt idx="2312">
                  <c:v>220257.35458590661</c:v>
                </c:pt>
                <c:pt idx="2313">
                  <c:v>218188.33888556017</c:v>
                </c:pt>
                <c:pt idx="2314">
                  <c:v>214383.19242014599</c:v>
                </c:pt>
                <c:pt idx="2315">
                  <c:v>200847.5084101946</c:v>
                </c:pt>
                <c:pt idx="2316">
                  <c:v>257726.98345307319</c:v>
                </c:pt>
                <c:pt idx="2317">
                  <c:v>258354.47635355653</c:v>
                </c:pt>
                <c:pt idx="2318">
                  <c:v>256113.59463551137</c:v>
                </c:pt>
                <c:pt idx="2319">
                  <c:v>234187.72707832226</c:v>
                </c:pt>
                <c:pt idx="2320">
                  <c:v>273979.52158143703</c:v>
                </c:pt>
                <c:pt idx="2321">
                  <c:v>274321.68009244144</c:v>
                </c:pt>
                <c:pt idx="2322">
                  <c:v>266708.83003211371</c:v>
                </c:pt>
                <c:pt idx="2323">
                  <c:v>268484.32019879937</c:v>
                </c:pt>
                <c:pt idx="2324">
                  <c:v>264799.83807242807</c:v>
                </c:pt>
                <c:pt idx="2325">
                  <c:v>307571.34840955114</c:v>
                </c:pt>
                <c:pt idx="2326">
                  <c:v>302835.09417522192</c:v>
                </c:pt>
                <c:pt idx="2327">
                  <c:v>305279.75654831773</c:v>
                </c:pt>
                <c:pt idx="2328">
                  <c:v>314971.82686055877</c:v>
                </c:pt>
                <c:pt idx="2329">
                  <c:v>311103.10156970797</c:v>
                </c:pt>
                <c:pt idx="2330">
                  <c:v>302342.95151497633</c:v>
                </c:pt>
                <c:pt idx="2331">
                  <c:v>303791.43750438077</c:v>
                </c:pt>
                <c:pt idx="2332">
                  <c:v>301860.70181393629</c:v>
                </c:pt>
                <c:pt idx="2333">
                  <c:v>303944.455265022</c:v>
                </c:pt>
                <c:pt idx="2334">
                  <c:v>302695.50677646551</c:v>
                </c:pt>
                <c:pt idx="2335">
                  <c:v>290787.39253517787</c:v>
                </c:pt>
                <c:pt idx="2336">
                  <c:v>289110.56428832002</c:v>
                </c:pt>
                <c:pt idx="2337">
                  <c:v>266897.39054462611</c:v>
                </c:pt>
                <c:pt idx="2338">
                  <c:v>262592.82513182046</c:v>
                </c:pt>
                <c:pt idx="2339">
                  <c:v>252608.95156414903</c:v>
                </c:pt>
                <c:pt idx="2340">
                  <c:v>301643.79793841293</c:v>
                </c:pt>
                <c:pt idx="2341">
                  <c:v>283984.99701210961</c:v>
                </c:pt>
                <c:pt idx="2342">
                  <c:v>281829.59485990868</c:v>
                </c:pt>
                <c:pt idx="2343">
                  <c:v>266147.4929238378</c:v>
                </c:pt>
                <c:pt idx="2344">
                  <c:v>320912.36013795942</c:v>
                </c:pt>
                <c:pt idx="2345">
                  <c:v>315196.83288677462</c:v>
                </c:pt>
                <c:pt idx="2346">
                  <c:v>322572.91939509829</c:v>
                </c:pt>
                <c:pt idx="2347">
                  <c:v>316212.70390322787</c:v>
                </c:pt>
                <c:pt idx="2348">
                  <c:v>298315.92148514633</c:v>
                </c:pt>
                <c:pt idx="2349">
                  <c:v>289848.11822031956</c:v>
                </c:pt>
                <c:pt idx="2350">
                  <c:v>285172.76269336994</c:v>
                </c:pt>
                <c:pt idx="2351">
                  <c:v>301699.32931715657</c:v>
                </c:pt>
                <c:pt idx="2352">
                  <c:v>296481.01009500981</c:v>
                </c:pt>
                <c:pt idx="2353">
                  <c:v>304988.4952097967</c:v>
                </c:pt>
                <c:pt idx="2354">
                  <c:v>311315.60962039349</c:v>
                </c:pt>
                <c:pt idx="2355">
                  <c:v>295828.61454633746</c:v>
                </c:pt>
                <c:pt idx="2356">
                  <c:v>285650.72364539769</c:v>
                </c:pt>
                <c:pt idx="2357">
                  <c:v>287720.87457169389</c:v>
                </c:pt>
                <c:pt idx="2358">
                  <c:v>268847.05718361499</c:v>
                </c:pt>
                <c:pt idx="2359">
                  <c:v>256735.40536671149</c:v>
                </c:pt>
                <c:pt idx="2360">
                  <c:v>310970.90920367942</c:v>
                </c:pt>
                <c:pt idx="2361">
                  <c:v>304326.2174263593</c:v>
                </c:pt>
                <c:pt idx="2362">
                  <c:v>308622.00133706065</c:v>
                </c:pt>
                <c:pt idx="2363">
                  <c:v>295379.46126794128</c:v>
                </c:pt>
                <c:pt idx="2364">
                  <c:v>338655.32601916441</c:v>
                </c:pt>
                <c:pt idx="2365">
                  <c:v>354079.22115575342</c:v>
                </c:pt>
                <c:pt idx="2366">
                  <c:v>329729.87809189182</c:v>
                </c:pt>
                <c:pt idx="2367">
                  <c:v>316823.68429646123</c:v>
                </c:pt>
                <c:pt idx="2368">
                  <c:v>314578.82095839089</c:v>
                </c:pt>
                <c:pt idx="2369">
                  <c:v>295330.90799891326</c:v>
                </c:pt>
                <c:pt idx="2370">
                  <c:v>292599.85775735526</c:v>
                </c:pt>
                <c:pt idx="2371">
                  <c:v>289353.03528575687</c:v>
                </c:pt>
                <c:pt idx="2372">
                  <c:v>269395.22371466126</c:v>
                </c:pt>
                <c:pt idx="2373">
                  <c:v>256507.80803733866</c:v>
                </c:pt>
                <c:pt idx="2374">
                  <c:v>252082.9398874414</c:v>
                </c:pt>
                <c:pt idx="2375">
                  <c:v>252461.14199420193</c:v>
                </c:pt>
                <c:pt idx="2376">
                  <c:v>239312.20714675169</c:v>
                </c:pt>
                <c:pt idx="2377">
                  <c:v>238511.07114625219</c:v>
                </c:pt>
                <c:pt idx="2378">
                  <c:v>244364.62441791786</c:v>
                </c:pt>
                <c:pt idx="2379">
                  <c:v>242767.09466294196</c:v>
                </c:pt>
                <c:pt idx="2380">
                  <c:v>254534.37304089984</c:v>
                </c:pt>
                <c:pt idx="2381">
                  <c:v>248588.11709087342</c:v>
                </c:pt>
                <c:pt idx="2382">
                  <c:v>233261.07974550678</c:v>
                </c:pt>
                <c:pt idx="2383">
                  <c:v>233806.51100310797</c:v>
                </c:pt>
                <c:pt idx="2384">
                  <c:v>239524.35023655201</c:v>
                </c:pt>
                <c:pt idx="2385">
                  <c:v>240858.61264574024</c:v>
                </c:pt>
                <c:pt idx="2386">
                  <c:v>232428.95327542096</c:v>
                </c:pt>
                <c:pt idx="2387">
                  <c:v>235624.78057024389</c:v>
                </c:pt>
                <c:pt idx="2388">
                  <c:v>230213.84750080408</c:v>
                </c:pt>
                <c:pt idx="2389">
                  <c:v>219926.97264648371</c:v>
                </c:pt>
                <c:pt idx="2390">
                  <c:v>225554.36750847366</c:v>
                </c:pt>
                <c:pt idx="2391">
                  <c:v>223499.88279909574</c:v>
                </c:pt>
                <c:pt idx="2392">
                  <c:v>223216.23851242836</c:v>
                </c:pt>
                <c:pt idx="2393">
                  <c:v>217439.5853608943</c:v>
                </c:pt>
                <c:pt idx="2394">
                  <c:v>192889.36665032015</c:v>
                </c:pt>
                <c:pt idx="2395">
                  <c:v>193098.31317970666</c:v>
                </c:pt>
                <c:pt idx="2396">
                  <c:v>187826.58329623984</c:v>
                </c:pt>
                <c:pt idx="2397">
                  <c:v>182155.22147205946</c:v>
                </c:pt>
                <c:pt idx="2398">
                  <c:v>165868.26508123675</c:v>
                </c:pt>
                <c:pt idx="2399">
                  <c:v>163916.98152075312</c:v>
                </c:pt>
                <c:pt idx="2400">
                  <c:v>159946.31311691192</c:v>
                </c:pt>
                <c:pt idx="2401">
                  <c:v>153283.02101508935</c:v>
                </c:pt>
                <c:pt idx="2402">
                  <c:v>177892.30062155478</c:v>
                </c:pt>
                <c:pt idx="2403">
                  <c:v>173492.75255658617</c:v>
                </c:pt>
                <c:pt idx="2404">
                  <c:v>184381.21591976928</c:v>
                </c:pt>
                <c:pt idx="2405">
                  <c:v>188397.25973856839</c:v>
                </c:pt>
                <c:pt idx="2406">
                  <c:v>170959.17380536644</c:v>
                </c:pt>
                <c:pt idx="2407">
                  <c:v>183811.82069342202</c:v>
                </c:pt>
                <c:pt idx="2408">
                  <c:v>199260.05673733482</c:v>
                </c:pt>
                <c:pt idx="2409">
                  <c:v>200889.43254829131</c:v>
                </c:pt>
                <c:pt idx="2410">
                  <c:v>179127.12987337704</c:v>
                </c:pt>
                <c:pt idx="2411">
                  <c:v>194450.34100431867</c:v>
                </c:pt>
                <c:pt idx="2412">
                  <c:v>180092.11501707963</c:v>
                </c:pt>
                <c:pt idx="2413">
                  <c:v>177937.3562790284</c:v>
                </c:pt>
                <c:pt idx="2414">
                  <c:v>172459.44605910216</c:v>
                </c:pt>
                <c:pt idx="2415">
                  <c:v>168245.8608073183</c:v>
                </c:pt>
                <c:pt idx="2416">
                  <c:v>173043.75219065032</c:v>
                </c:pt>
                <c:pt idx="2417">
                  <c:v>179534.98092109928</c:v>
                </c:pt>
                <c:pt idx="2418">
                  <c:v>191943.43087421983</c:v>
                </c:pt>
                <c:pt idx="2419">
                  <c:v>202820.47261154279</c:v>
                </c:pt>
                <c:pt idx="2420">
                  <c:v>193185.98080856362</c:v>
                </c:pt>
                <c:pt idx="2421">
                  <c:v>210326.49048391392</c:v>
                </c:pt>
                <c:pt idx="2422">
                  <c:v>207763.00556391646</c:v>
                </c:pt>
                <c:pt idx="2423">
                  <c:v>203398.90581995712</c:v>
                </c:pt>
                <c:pt idx="2424">
                  <c:v>200697.61769386215</c:v>
                </c:pt>
                <c:pt idx="2425">
                  <c:v>228544.72109426509</c:v>
                </c:pt>
                <c:pt idx="2426">
                  <c:v>226565.96154180789</c:v>
                </c:pt>
                <c:pt idx="2427">
                  <c:v>220950.3305762235</c:v>
                </c:pt>
                <c:pt idx="2428">
                  <c:v>217700.95656952131</c:v>
                </c:pt>
                <c:pt idx="2429">
                  <c:v>215442.96602993435</c:v>
                </c:pt>
                <c:pt idx="2430">
                  <c:v>211484.22519470021</c:v>
                </c:pt>
                <c:pt idx="2431">
                  <c:v>222579.00696433868</c:v>
                </c:pt>
                <c:pt idx="2432">
                  <c:v>240050.56659197461</c:v>
                </c:pt>
                <c:pt idx="2433">
                  <c:v>239226.19134454298</c:v>
                </c:pt>
                <c:pt idx="2434">
                  <c:v>235672.83816605469</c:v>
                </c:pt>
                <c:pt idx="2435">
                  <c:v>229877.01591168693</c:v>
                </c:pt>
                <c:pt idx="2436">
                  <c:v>216392.81031733408</c:v>
                </c:pt>
                <c:pt idx="2437">
                  <c:v>222665.15277858308</c:v>
                </c:pt>
                <c:pt idx="2438">
                  <c:v>219126.81491205902</c:v>
                </c:pt>
                <c:pt idx="2439">
                  <c:v>233638.92298488799</c:v>
                </c:pt>
                <c:pt idx="2440">
                  <c:v>231960.255244347</c:v>
                </c:pt>
                <c:pt idx="2441">
                  <c:v>226095.17348096197</c:v>
                </c:pt>
                <c:pt idx="2442">
                  <c:v>215620.15330706033</c:v>
                </c:pt>
                <c:pt idx="2443">
                  <c:v>216108.67488110074</c:v>
                </c:pt>
                <c:pt idx="2444">
                  <c:v>226585.53527693354</c:v>
                </c:pt>
                <c:pt idx="2445">
                  <c:v>220951.72975333384</c:v>
                </c:pt>
                <c:pt idx="2446">
                  <c:v>222871.71065445177</c:v>
                </c:pt>
                <c:pt idx="2447">
                  <c:v>215590.18964750782</c:v>
                </c:pt>
                <c:pt idx="2448">
                  <c:v>224517.38826696717</c:v>
                </c:pt>
                <c:pt idx="2449">
                  <c:v>224358.11890641646</c:v>
                </c:pt>
                <c:pt idx="2450">
                  <c:v>237483.97626060396</c:v>
                </c:pt>
                <c:pt idx="2451">
                  <c:v>233219.11454722326</c:v>
                </c:pt>
                <c:pt idx="2452">
                  <c:v>229431.42828372808</c:v>
                </c:pt>
                <c:pt idx="2453">
                  <c:v>221023.86096385328</c:v>
                </c:pt>
                <c:pt idx="2454">
                  <c:v>221820.5938741742</c:v>
                </c:pt>
                <c:pt idx="2455">
                  <c:v>218666.46498063437</c:v>
                </c:pt>
                <c:pt idx="2456">
                  <c:v>214504.36828246567</c:v>
                </c:pt>
                <c:pt idx="2457">
                  <c:v>230771.74707963894</c:v>
                </c:pt>
                <c:pt idx="2458">
                  <c:v>235056.18058173853</c:v>
                </c:pt>
                <c:pt idx="2459">
                  <c:v>216735.42314394322</c:v>
                </c:pt>
                <c:pt idx="2460">
                  <c:v>214195.9213753787</c:v>
                </c:pt>
                <c:pt idx="2461">
                  <c:v>220112.60133408665</c:v>
                </c:pt>
                <c:pt idx="2462">
                  <c:v>215045.42643618715</c:v>
                </c:pt>
                <c:pt idx="2463">
                  <c:v>215000.09872225669</c:v>
                </c:pt>
                <c:pt idx="2464">
                  <c:v>209947.17141853768</c:v>
                </c:pt>
                <c:pt idx="2465">
                  <c:v>233742.41746109002</c:v>
                </c:pt>
                <c:pt idx="2466">
                  <c:v>235232.67693497348</c:v>
                </c:pt>
                <c:pt idx="2467">
                  <c:v>228755.71910049659</c:v>
                </c:pt>
                <c:pt idx="2468">
                  <c:v>227754.10205853128</c:v>
                </c:pt>
                <c:pt idx="2469">
                  <c:v>230658.79457383353</c:v>
                </c:pt>
                <c:pt idx="2470">
                  <c:v>223555.12991058332</c:v>
                </c:pt>
                <c:pt idx="2471">
                  <c:v>216636.26265125733</c:v>
                </c:pt>
                <c:pt idx="2472">
                  <c:v>216052.49543734023</c:v>
                </c:pt>
                <c:pt idx="2473">
                  <c:v>229899.93931679829</c:v>
                </c:pt>
                <c:pt idx="2474">
                  <c:v>278170.68868635123</c:v>
                </c:pt>
                <c:pt idx="2475">
                  <c:v>275602.91954385518</c:v>
                </c:pt>
                <c:pt idx="2476">
                  <c:v>275549.54274081253</c:v>
                </c:pt>
                <c:pt idx="2477">
                  <c:v>282199.48328132043</c:v>
                </c:pt>
                <c:pt idx="2478">
                  <c:v>297142.46059815004</c:v>
                </c:pt>
                <c:pt idx="2479">
                  <c:v>333161.42014683818</c:v>
                </c:pt>
                <c:pt idx="2480">
                  <c:v>326073.26441036497</c:v>
                </c:pt>
                <c:pt idx="2481">
                  <c:v>327042.25521897414</c:v>
                </c:pt>
                <c:pt idx="2482">
                  <c:v>330752.16919061466</c:v>
                </c:pt>
                <c:pt idx="2483">
                  <c:v>328712.20088796451</c:v>
                </c:pt>
                <c:pt idx="2484">
                  <c:v>312734.83560719981</c:v>
                </c:pt>
                <c:pt idx="2485">
                  <c:v>306195.09336500097</c:v>
                </c:pt>
                <c:pt idx="2486">
                  <c:v>314711.95853119117</c:v>
                </c:pt>
                <c:pt idx="2487">
                  <c:v>309802.53915183968</c:v>
                </c:pt>
                <c:pt idx="2488">
                  <c:v>347017.85588752764</c:v>
                </c:pt>
                <c:pt idx="2489">
                  <c:v>343867.555457393</c:v>
                </c:pt>
                <c:pt idx="2490">
                  <c:v>344261.29430900642</c:v>
                </c:pt>
                <c:pt idx="2491">
                  <c:v>342372.31774755777</c:v>
                </c:pt>
                <c:pt idx="2492">
                  <c:v>356342.48398531188</c:v>
                </c:pt>
                <c:pt idx="2493">
                  <c:v>365981.924899809</c:v>
                </c:pt>
                <c:pt idx="2494">
                  <c:v>358203.718142125</c:v>
                </c:pt>
                <c:pt idx="2495">
                  <c:v>352186.39203899278</c:v>
                </c:pt>
                <c:pt idx="2496">
                  <c:v>353027.62936108169</c:v>
                </c:pt>
                <c:pt idx="2497">
                  <c:v>319932.50669774076</c:v>
                </c:pt>
                <c:pt idx="2498">
                  <c:v>316379.85945738241</c:v>
                </c:pt>
                <c:pt idx="2499">
                  <c:v>300036.4246956053</c:v>
                </c:pt>
                <c:pt idx="2500">
                  <c:v>294797.58431530971</c:v>
                </c:pt>
                <c:pt idx="2501">
                  <c:v>297159.49092414638</c:v>
                </c:pt>
                <c:pt idx="2502">
                  <c:v>305846.98141200503</c:v>
                </c:pt>
                <c:pt idx="2503">
                  <c:v>305149.55783235177</c:v>
                </c:pt>
                <c:pt idx="2504">
                  <c:v>299434.30347294256</c:v>
                </c:pt>
                <c:pt idx="2505">
                  <c:v>293060.19259974785</c:v>
                </c:pt>
                <c:pt idx="2506">
                  <c:v>306828.63446387061</c:v>
                </c:pt>
                <c:pt idx="2507">
                  <c:v>299308.53856598388</c:v>
                </c:pt>
                <c:pt idx="2508">
                  <c:v>264899.69898671715</c:v>
                </c:pt>
                <c:pt idx="2509">
                  <c:v>262641.82418285258</c:v>
                </c:pt>
                <c:pt idx="2510">
                  <c:v>264779.23751324014</c:v>
                </c:pt>
                <c:pt idx="2511">
                  <c:v>273458.09991008049</c:v>
                </c:pt>
                <c:pt idx="2512">
                  <c:v>301157.58288767061</c:v>
                </c:pt>
                <c:pt idx="2513">
                  <c:v>279086.4046194072</c:v>
                </c:pt>
                <c:pt idx="2514">
                  <c:v>271313.24580627005</c:v>
                </c:pt>
                <c:pt idx="2515">
                  <c:v>271111.90972145833</c:v>
                </c:pt>
                <c:pt idx="2516">
                  <c:v>268621.2579183749</c:v>
                </c:pt>
                <c:pt idx="2517">
                  <c:v>269272.56072913774</c:v>
                </c:pt>
                <c:pt idx="2518">
                  <c:v>264748.27725682023</c:v>
                </c:pt>
                <c:pt idx="2519">
                  <c:v>257968.49317819325</c:v>
                </c:pt>
                <c:pt idx="2520">
                  <c:v>255884.15904041869</c:v>
                </c:pt>
                <c:pt idx="2521">
                  <c:v>256868.4307305165</c:v>
                </c:pt>
                <c:pt idx="2522">
                  <c:v>233018.26688866707</c:v>
                </c:pt>
                <c:pt idx="2523">
                  <c:v>239571.61207580584</c:v>
                </c:pt>
                <c:pt idx="2524">
                  <c:v>249267.33608643716</c:v>
                </c:pt>
                <c:pt idx="2525">
                  <c:v>245644.47719735181</c:v>
                </c:pt>
                <c:pt idx="2526">
                  <c:v>235792.41343045823</c:v>
                </c:pt>
                <c:pt idx="2527">
                  <c:v>240174.66262820776</c:v>
                </c:pt>
                <c:pt idx="2528">
                  <c:v>226490.03197471675</c:v>
                </c:pt>
                <c:pt idx="2529">
                  <c:v>235986.85825705426</c:v>
                </c:pt>
                <c:pt idx="2530">
                  <c:v>242089.94709009919</c:v>
                </c:pt>
                <c:pt idx="2531">
                  <c:v>248070.39038248968</c:v>
                </c:pt>
                <c:pt idx="2532">
                  <c:v>263164.87532218505</c:v>
                </c:pt>
                <c:pt idx="2533">
                  <c:v>259183.88863559262</c:v>
                </c:pt>
                <c:pt idx="2534">
                  <c:v>252631.76116735057</c:v>
                </c:pt>
                <c:pt idx="2535">
                  <c:v>248745.12105422822</c:v>
                </c:pt>
                <c:pt idx="2536">
                  <c:v>242676.39609422829</c:v>
                </c:pt>
                <c:pt idx="2537">
                  <c:v>238402.89661021534</c:v>
                </c:pt>
                <c:pt idx="2538">
                  <c:v>237752.67970091599</c:v>
                </c:pt>
                <c:pt idx="2539">
                  <c:v>239166.65117561558</c:v>
                </c:pt>
                <c:pt idx="2540">
                  <c:v>240845.77160606338</c:v>
                </c:pt>
                <c:pt idx="2541">
                  <c:v>241354.96100985506</c:v>
                </c:pt>
                <c:pt idx="2542">
                  <c:v>240002.28534830036</c:v>
                </c:pt>
                <c:pt idx="2543">
                  <c:v>233897.01054997373</c:v>
                </c:pt>
                <c:pt idx="2544">
                  <c:v>231044.75533131944</c:v>
                </c:pt>
                <c:pt idx="2545">
                  <c:v>247191.57570831807</c:v>
                </c:pt>
                <c:pt idx="2546">
                  <c:v>235470.43917688879</c:v>
                </c:pt>
                <c:pt idx="2547">
                  <c:v>229306.58403797206</c:v>
                </c:pt>
                <c:pt idx="2548">
                  <c:v>241842.55560901648</c:v>
                </c:pt>
                <c:pt idx="2549">
                  <c:v>245072.25639479165</c:v>
                </c:pt>
                <c:pt idx="2550">
                  <c:v>239771.3795489594</c:v>
                </c:pt>
                <c:pt idx="2551">
                  <c:v>233324.94125611879</c:v>
                </c:pt>
                <c:pt idx="2552">
                  <c:v>236384.43094526386</c:v>
                </c:pt>
                <c:pt idx="2553">
                  <c:v>234442.80566744119</c:v>
                </c:pt>
                <c:pt idx="2554">
                  <c:v>229820.56066521577</c:v>
                </c:pt>
                <c:pt idx="2555">
                  <c:v>246315.29118480673</c:v>
                </c:pt>
                <c:pt idx="2556">
                  <c:v>236871.55756597227</c:v>
                </c:pt>
                <c:pt idx="2557">
                  <c:v>253258.70311798595</c:v>
                </c:pt>
                <c:pt idx="2558">
                  <c:v>250202.36577007937</c:v>
                </c:pt>
                <c:pt idx="2559">
                  <c:v>247673.32270558129</c:v>
                </c:pt>
                <c:pt idx="2560">
                  <c:v>245412.5903756239</c:v>
                </c:pt>
                <c:pt idx="2561">
                  <c:v>243047.43104751443</c:v>
                </c:pt>
                <c:pt idx="2562">
                  <c:v>237553.42670129603</c:v>
                </c:pt>
                <c:pt idx="2563">
                  <c:v>229256.80344331468</c:v>
                </c:pt>
                <c:pt idx="2564">
                  <c:v>213436.1525973625</c:v>
                </c:pt>
                <c:pt idx="2565">
                  <c:v>208484.37938549786</c:v>
                </c:pt>
                <c:pt idx="2566">
                  <c:v>211897.20830017622</c:v>
                </c:pt>
                <c:pt idx="2567">
                  <c:v>209442.33496455886</c:v>
                </c:pt>
                <c:pt idx="2568">
                  <c:v>205714.45292343525</c:v>
                </c:pt>
                <c:pt idx="2569">
                  <c:v>202801.39906077145</c:v>
                </c:pt>
                <c:pt idx="2570">
                  <c:v>197976.76079201678</c:v>
                </c:pt>
                <c:pt idx="2571">
                  <c:v>191269.72446330081</c:v>
                </c:pt>
                <c:pt idx="2572">
                  <c:v>169482.79159045007</c:v>
                </c:pt>
                <c:pt idx="2573">
                  <c:v>170068.61237592192</c:v>
                </c:pt>
                <c:pt idx="2574">
                  <c:v>168900.71359468941</c:v>
                </c:pt>
                <c:pt idx="2575">
                  <c:v>168706.43234491991</c:v>
                </c:pt>
                <c:pt idx="2576">
                  <c:v>174362.42552047363</c:v>
                </c:pt>
                <c:pt idx="2577">
                  <c:v>172644.01570411498</c:v>
                </c:pt>
                <c:pt idx="2578">
                  <c:v>169718.14120071521</c:v>
                </c:pt>
                <c:pt idx="2579">
                  <c:v>164222.99521698855</c:v>
                </c:pt>
                <c:pt idx="2580">
                  <c:v>163137.41929898335</c:v>
                </c:pt>
                <c:pt idx="2581">
                  <c:v>148616.11467416098</c:v>
                </c:pt>
                <c:pt idx="2582">
                  <c:v>141330.26732617515</c:v>
                </c:pt>
                <c:pt idx="2583">
                  <c:v>141193.93125030244</c:v>
                </c:pt>
                <c:pt idx="2584">
                  <c:v>137840.40472996776</c:v>
                </c:pt>
                <c:pt idx="2585">
                  <c:v>133417.97143139734</c:v>
                </c:pt>
                <c:pt idx="2586">
                  <c:v>146932.73423284935</c:v>
                </c:pt>
                <c:pt idx="2587">
                  <c:v>143675.65011132366</c:v>
                </c:pt>
                <c:pt idx="2588">
                  <c:v>152681.23312680316</c:v>
                </c:pt>
                <c:pt idx="2589">
                  <c:v>148867.245572113</c:v>
                </c:pt>
                <c:pt idx="2590">
                  <c:v>150446.21049207103</c:v>
                </c:pt>
                <c:pt idx="2591">
                  <c:v>141932.29554950993</c:v>
                </c:pt>
                <c:pt idx="2592">
                  <c:v>144213.27057324635</c:v>
                </c:pt>
                <c:pt idx="2593">
                  <c:v>147791.59267146516</c:v>
                </c:pt>
                <c:pt idx="2594">
                  <c:v>150009.60904298213</c:v>
                </c:pt>
                <c:pt idx="2595">
                  <c:v>148908.21966845694</c:v>
                </c:pt>
                <c:pt idx="2596">
                  <c:v>143333.60003275101</c:v>
                </c:pt>
                <c:pt idx="2597">
                  <c:v>143779.51370731738</c:v>
                </c:pt>
                <c:pt idx="2598">
                  <c:v>140662.22710707044</c:v>
                </c:pt>
                <c:pt idx="2599">
                  <c:v>142483.82767319115</c:v>
                </c:pt>
                <c:pt idx="2600">
                  <c:v>194797.24285939438</c:v>
                </c:pt>
                <c:pt idx="2601">
                  <c:v>194008.07797621522</c:v>
                </c:pt>
                <c:pt idx="2602">
                  <c:v>199816.57756637072</c:v>
                </c:pt>
                <c:pt idx="2603">
                  <c:v>209664.91805514955</c:v>
                </c:pt>
                <c:pt idx="2604">
                  <c:v>203340.64506805385</c:v>
                </c:pt>
                <c:pt idx="2605">
                  <c:v>204774.89088681198</c:v>
                </c:pt>
                <c:pt idx="2606">
                  <c:v>197971.13250007719</c:v>
                </c:pt>
                <c:pt idx="2607">
                  <c:v>194866.01698689547</c:v>
                </c:pt>
                <c:pt idx="2608">
                  <c:v>194135.92030017942</c:v>
                </c:pt>
                <c:pt idx="2609">
                  <c:v>193436.0630012484</c:v>
                </c:pt>
                <c:pt idx="2610">
                  <c:v>194694.4635330899</c:v>
                </c:pt>
                <c:pt idx="2611">
                  <c:v>208236.5884752346</c:v>
                </c:pt>
                <c:pt idx="2612">
                  <c:v>202947.14511550358</c:v>
                </c:pt>
                <c:pt idx="2613">
                  <c:v>201483.44307517813</c:v>
                </c:pt>
                <c:pt idx="2614">
                  <c:v>199063.21862472885</c:v>
                </c:pt>
                <c:pt idx="2615">
                  <c:v>199658.38927129333</c:v>
                </c:pt>
                <c:pt idx="2616">
                  <c:v>194130.02733718927</c:v>
                </c:pt>
                <c:pt idx="2617">
                  <c:v>189554.63638199135</c:v>
                </c:pt>
                <c:pt idx="2618">
                  <c:v>197859.25191890774</c:v>
                </c:pt>
                <c:pt idx="2619">
                  <c:v>193022.61481843193</c:v>
                </c:pt>
                <c:pt idx="2620">
                  <c:v>175865.01231361323</c:v>
                </c:pt>
                <c:pt idx="2621">
                  <c:v>176413.4959940874</c:v>
                </c:pt>
                <c:pt idx="2622">
                  <c:v>173647.25970136616</c:v>
                </c:pt>
                <c:pt idx="2623">
                  <c:v>170710.42287522714</c:v>
                </c:pt>
                <c:pt idx="2624">
                  <c:v>244955.02176623236</c:v>
                </c:pt>
                <c:pt idx="2625">
                  <c:v>253166.47820110829</c:v>
                </c:pt>
                <c:pt idx="2626">
                  <c:v>250918.04758231965</c:v>
                </c:pt>
                <c:pt idx="2627">
                  <c:v>245533.28544321706</c:v>
                </c:pt>
                <c:pt idx="2628">
                  <c:v>238828.71140994789</c:v>
                </c:pt>
                <c:pt idx="2629">
                  <c:v>240201.03088535991</c:v>
                </c:pt>
                <c:pt idx="2630">
                  <c:v>235195.54277873421</c:v>
                </c:pt>
                <c:pt idx="2631">
                  <c:v>232797.34089545315</c:v>
                </c:pt>
                <c:pt idx="2632">
                  <c:v>233621.49396856208</c:v>
                </c:pt>
                <c:pt idx="2633">
                  <c:v>265325.67704509501</c:v>
                </c:pt>
                <c:pt idx="2634">
                  <c:v>232894.40337836053</c:v>
                </c:pt>
                <c:pt idx="2635">
                  <c:v>229226.57967414538</c:v>
                </c:pt>
                <c:pt idx="2636">
                  <c:v>228563.61470184574</c:v>
                </c:pt>
                <c:pt idx="2637">
                  <c:v>221022.48645090387</c:v>
                </c:pt>
                <c:pt idx="2638">
                  <c:v>237257.29979108032</c:v>
                </c:pt>
                <c:pt idx="2639">
                  <c:v>234976.77186435444</c:v>
                </c:pt>
                <c:pt idx="2640">
                  <c:v>249983.80685613686</c:v>
                </c:pt>
                <c:pt idx="2641">
                  <c:v>247665.25685857181</c:v>
                </c:pt>
                <c:pt idx="2642">
                  <c:v>253465.60414781349</c:v>
                </c:pt>
                <c:pt idx="2643">
                  <c:v>256288.25280775104</c:v>
                </c:pt>
                <c:pt idx="2644">
                  <c:v>251186.14795279643</c:v>
                </c:pt>
                <c:pt idx="2645">
                  <c:v>245285.39699168276</c:v>
                </c:pt>
                <c:pt idx="2646">
                  <c:v>255272.44260371866</c:v>
                </c:pt>
                <c:pt idx="2647">
                  <c:v>245997.13813914161</c:v>
                </c:pt>
                <c:pt idx="2648">
                  <c:v>252811.18472565088</c:v>
                </c:pt>
                <c:pt idx="2649">
                  <c:v>254521.398182976</c:v>
                </c:pt>
                <c:pt idx="2650">
                  <c:v>250553.73400684452</c:v>
                </c:pt>
                <c:pt idx="2651">
                  <c:v>264828.37312537612</c:v>
                </c:pt>
                <c:pt idx="2652">
                  <c:v>264949.30343188334</c:v>
                </c:pt>
                <c:pt idx="2653">
                  <c:v>263907.29480268608</c:v>
                </c:pt>
                <c:pt idx="2654">
                  <c:v>261108.48931590817</c:v>
                </c:pt>
                <c:pt idx="2655">
                  <c:v>255474.66719222831</c:v>
                </c:pt>
                <c:pt idx="2656">
                  <c:v>260115.00356947191</c:v>
                </c:pt>
                <c:pt idx="2657">
                  <c:v>253662.16936300785</c:v>
                </c:pt>
                <c:pt idx="2658">
                  <c:v>203257.29079333507</c:v>
                </c:pt>
                <c:pt idx="2659">
                  <c:v>201846.17801309135</c:v>
                </c:pt>
                <c:pt idx="2660">
                  <c:v>198515.24367342101</c:v>
                </c:pt>
                <c:pt idx="2661">
                  <c:v>192768.07653630013</c:v>
                </c:pt>
                <c:pt idx="2662">
                  <c:v>174905.67893668401</c:v>
                </c:pt>
                <c:pt idx="2663">
                  <c:v>172882.8375036901</c:v>
                </c:pt>
                <c:pt idx="2664">
                  <c:v>172668.47567470063</c:v>
                </c:pt>
                <c:pt idx="2665">
                  <c:v>170491.20806948267</c:v>
                </c:pt>
                <c:pt idx="2666">
                  <c:v>170477.90914327669</c:v>
                </c:pt>
                <c:pt idx="2667">
                  <c:v>153925.47934918274</c:v>
                </c:pt>
                <c:pt idx="2668">
                  <c:v>148412.20752973991</c:v>
                </c:pt>
                <c:pt idx="2669">
                  <c:v>145846.33571288642</c:v>
                </c:pt>
                <c:pt idx="2670">
                  <c:v>148638.67048611108</c:v>
                </c:pt>
                <c:pt idx="2671">
                  <c:v>145505.51513978577</c:v>
                </c:pt>
                <c:pt idx="2672">
                  <c:v>136445.99751271712</c:v>
                </c:pt>
                <c:pt idx="2673">
                  <c:v>142547.90934957957</c:v>
                </c:pt>
                <c:pt idx="2674">
                  <c:v>138413.74287573126</c:v>
                </c:pt>
                <c:pt idx="2675">
                  <c:v>137942.02920488792</c:v>
                </c:pt>
                <c:pt idx="2676">
                  <c:v>135148.2580354081</c:v>
                </c:pt>
                <c:pt idx="2677">
                  <c:v>133230.12767597433</c:v>
                </c:pt>
                <c:pt idx="2678">
                  <c:v>130644.67958981745</c:v>
                </c:pt>
                <c:pt idx="2679">
                  <c:v>130760.2347591234</c:v>
                </c:pt>
                <c:pt idx="2680">
                  <c:v>132230.2837811283</c:v>
                </c:pt>
                <c:pt idx="2681">
                  <c:v>133853.42080812316</c:v>
                </c:pt>
                <c:pt idx="2682">
                  <c:v>138512.15142062661</c:v>
                </c:pt>
                <c:pt idx="2683">
                  <c:v>140767.71400294406</c:v>
                </c:pt>
                <c:pt idx="2684">
                  <c:v>138549.30936092939</c:v>
                </c:pt>
                <c:pt idx="2685">
                  <c:v>125963.14209052056</c:v>
                </c:pt>
                <c:pt idx="2686">
                  <c:v>131010.88597440178</c:v>
                </c:pt>
                <c:pt idx="2687">
                  <c:v>130770.12622673906</c:v>
                </c:pt>
                <c:pt idx="2688">
                  <c:v>128751.25773202696</c:v>
                </c:pt>
                <c:pt idx="2689">
                  <c:v>143452.76490449562</c:v>
                </c:pt>
                <c:pt idx="2690">
                  <c:v>146095.71519407787</c:v>
                </c:pt>
                <c:pt idx="2691">
                  <c:v>144144.36297232262</c:v>
                </c:pt>
                <c:pt idx="2692">
                  <c:v>141091.63667350862</c:v>
                </c:pt>
                <c:pt idx="2693">
                  <c:v>137592.63734726404</c:v>
                </c:pt>
                <c:pt idx="2694">
                  <c:v>143551.12783193696</c:v>
                </c:pt>
                <c:pt idx="2695">
                  <c:v>147984.33990803949</c:v>
                </c:pt>
                <c:pt idx="2696">
                  <c:v>143126.96377130374</c:v>
                </c:pt>
                <c:pt idx="2697">
                  <c:v>142270.0967732179</c:v>
                </c:pt>
                <c:pt idx="2698">
                  <c:v>143999.7448538664</c:v>
                </c:pt>
                <c:pt idx="2699">
                  <c:v>150296.8948098869</c:v>
                </c:pt>
                <c:pt idx="2700">
                  <c:v>155756.07245175246</c:v>
                </c:pt>
                <c:pt idx="2701">
                  <c:v>150396.37708885025</c:v>
                </c:pt>
                <c:pt idx="2702">
                  <c:v>152691.52051846241</c:v>
                </c:pt>
                <c:pt idx="2703">
                  <c:v>147176.98597339611</c:v>
                </c:pt>
                <c:pt idx="2704">
                  <c:v>161532.63993397896</c:v>
                </c:pt>
                <c:pt idx="2705">
                  <c:v>156854.43294214198</c:v>
                </c:pt>
                <c:pt idx="2706">
                  <c:v>158486.19454644641</c:v>
                </c:pt>
                <c:pt idx="2707">
                  <c:v>163075.06919769585</c:v>
                </c:pt>
                <c:pt idx="2708">
                  <c:v>157096.90184278076</c:v>
                </c:pt>
                <c:pt idx="2709">
                  <c:v>161281.22860973005</c:v>
                </c:pt>
                <c:pt idx="2710">
                  <c:v>160378.1836312747</c:v>
                </c:pt>
                <c:pt idx="2711">
                  <c:v>158454.51457210042</c:v>
                </c:pt>
                <c:pt idx="2712">
                  <c:v>155447.44609301968</c:v>
                </c:pt>
                <c:pt idx="2713">
                  <c:v>158429.3646872064</c:v>
                </c:pt>
                <c:pt idx="2714">
                  <c:v>159968.79740484167</c:v>
                </c:pt>
                <c:pt idx="2715">
                  <c:v>179905.57576967016</c:v>
                </c:pt>
                <c:pt idx="2716">
                  <c:v>178209.71482920047</c:v>
                </c:pt>
                <c:pt idx="2717">
                  <c:v>171306.35010002897</c:v>
                </c:pt>
                <c:pt idx="2718">
                  <c:v>175540.20498053613</c:v>
                </c:pt>
                <c:pt idx="2719">
                  <c:v>171141.33082596792</c:v>
                </c:pt>
                <c:pt idx="2720">
                  <c:v>171177.7135518119</c:v>
                </c:pt>
                <c:pt idx="2721">
                  <c:v>171388.94875424166</c:v>
                </c:pt>
                <c:pt idx="2722">
                  <c:v>184098.85662985436</c:v>
                </c:pt>
                <c:pt idx="2723">
                  <c:v>177587.54800273417</c:v>
                </c:pt>
                <c:pt idx="2724">
                  <c:v>164609.20268731998</c:v>
                </c:pt>
                <c:pt idx="2725">
                  <c:v>163943.49897358139</c:v>
                </c:pt>
                <c:pt idx="2726">
                  <c:v>159515.97965717872</c:v>
                </c:pt>
                <c:pt idx="2727">
                  <c:v>154390.29226130771</c:v>
                </c:pt>
                <c:pt idx="2728">
                  <c:v>131124.59511920277</c:v>
                </c:pt>
                <c:pt idx="2729">
                  <c:v>135905.75853525123</c:v>
                </c:pt>
                <c:pt idx="2730">
                  <c:v>130363.6543001182</c:v>
                </c:pt>
                <c:pt idx="2731">
                  <c:v>133890.3253110798</c:v>
                </c:pt>
                <c:pt idx="2732">
                  <c:v>128211.83987078974</c:v>
                </c:pt>
                <c:pt idx="2733">
                  <c:v>127421.08771330242</c:v>
                </c:pt>
                <c:pt idx="2734">
                  <c:v>118857.15820807651</c:v>
                </c:pt>
                <c:pt idx="2735">
                  <c:v>136263.81406033714</c:v>
                </c:pt>
                <c:pt idx="2736">
                  <c:v>135563.47350273712</c:v>
                </c:pt>
                <c:pt idx="2737">
                  <c:v>134744.54854688162</c:v>
                </c:pt>
                <c:pt idx="2738">
                  <c:v>126569.85609031003</c:v>
                </c:pt>
                <c:pt idx="2739">
                  <c:v>137250.77028210548</c:v>
                </c:pt>
                <c:pt idx="2740">
                  <c:v>137968.16103809784</c:v>
                </c:pt>
                <c:pt idx="2741">
                  <c:v>138829.16384999582</c:v>
                </c:pt>
                <c:pt idx="2742">
                  <c:v>135141.12736254063</c:v>
                </c:pt>
                <c:pt idx="2743">
                  <c:v>132339.34760485991</c:v>
                </c:pt>
                <c:pt idx="2744">
                  <c:v>129630.28157390974</c:v>
                </c:pt>
                <c:pt idx="2745">
                  <c:v>128555.409586825</c:v>
                </c:pt>
                <c:pt idx="2746">
                  <c:v>127376.79357673548</c:v>
                </c:pt>
                <c:pt idx="2747">
                  <c:v>122961.66487178608</c:v>
                </c:pt>
                <c:pt idx="2748">
                  <c:v>122381.56520487326</c:v>
                </c:pt>
                <c:pt idx="2749">
                  <c:v>115659.402065899</c:v>
                </c:pt>
                <c:pt idx="2750">
                  <c:v>124487.0800731444</c:v>
                </c:pt>
                <c:pt idx="2751">
                  <c:v>121824.01171136239</c:v>
                </c:pt>
                <c:pt idx="2752">
                  <c:v>123926.86086673601</c:v>
                </c:pt>
                <c:pt idx="2753">
                  <c:v>134337.42307755278</c:v>
                </c:pt>
                <c:pt idx="2754">
                  <c:v>133785.37835567526</c:v>
                </c:pt>
                <c:pt idx="2755">
                  <c:v>133792.9253089189</c:v>
                </c:pt>
                <c:pt idx="2756">
                  <c:v>126420.89712763381</c:v>
                </c:pt>
                <c:pt idx="2757">
                  <c:v>121889.47149163218</c:v>
                </c:pt>
                <c:pt idx="2758">
                  <c:v>118104.50126474707</c:v>
                </c:pt>
                <c:pt idx="2759">
                  <c:v>126870.72642787147</c:v>
                </c:pt>
                <c:pt idx="2760">
                  <c:v>129164.43522960017</c:v>
                </c:pt>
                <c:pt idx="2761">
                  <c:v>131007.26133897019</c:v>
                </c:pt>
                <c:pt idx="2762">
                  <c:v>130648.3904595222</c:v>
                </c:pt>
                <c:pt idx="2763">
                  <c:v>103311.84737757358</c:v>
                </c:pt>
                <c:pt idx="2764">
                  <c:v>119016.55011450991</c:v>
                </c:pt>
                <c:pt idx="2765">
                  <c:v>125916.294154481</c:v>
                </c:pt>
                <c:pt idx="2766">
                  <c:v>111916.84225087675</c:v>
                </c:pt>
                <c:pt idx="2767">
                  <c:v>111751.05288151122</c:v>
                </c:pt>
                <c:pt idx="2768">
                  <c:v>101815.621921269</c:v>
                </c:pt>
                <c:pt idx="2769">
                  <c:v>91400.409491243656</c:v>
                </c:pt>
                <c:pt idx="2770">
                  <c:v>91913.505508685645</c:v>
                </c:pt>
                <c:pt idx="2771">
                  <c:v>91843.352606024302</c:v>
                </c:pt>
                <c:pt idx="2772">
                  <c:v>89570.81338899133</c:v>
                </c:pt>
                <c:pt idx="2773">
                  <c:v>101635.89788240389</c:v>
                </c:pt>
                <c:pt idx="2774">
                  <c:v>107449.91908321442</c:v>
                </c:pt>
                <c:pt idx="2775">
                  <c:v>107084.36857505358</c:v>
                </c:pt>
                <c:pt idx="2776">
                  <c:v>105629.26439695054</c:v>
                </c:pt>
                <c:pt idx="2777">
                  <c:v>104075.80081002743</c:v>
                </c:pt>
                <c:pt idx="2778">
                  <c:v>102962.02986142474</c:v>
                </c:pt>
                <c:pt idx="2779">
                  <c:v>101886.58100038252</c:v>
                </c:pt>
                <c:pt idx="2780">
                  <c:v>101109.5110779254</c:v>
                </c:pt>
                <c:pt idx="2781">
                  <c:v>98129.868252385349</c:v>
                </c:pt>
                <c:pt idx="2782">
                  <c:v>102188.0648608942</c:v>
                </c:pt>
                <c:pt idx="2783">
                  <c:v>101279.03034500388</c:v>
                </c:pt>
                <c:pt idx="2784">
                  <c:v>99547.780684805417</c:v>
                </c:pt>
                <c:pt idx="2785">
                  <c:v>103001.17901923144</c:v>
                </c:pt>
                <c:pt idx="2786">
                  <c:v>101468.75250597572</c:v>
                </c:pt>
                <c:pt idx="2787">
                  <c:v>102524.09115831731</c:v>
                </c:pt>
                <c:pt idx="2788">
                  <c:v>102461.51856518738</c:v>
                </c:pt>
                <c:pt idx="2789">
                  <c:v>104724.62762694749</c:v>
                </c:pt>
                <c:pt idx="2790">
                  <c:v>102449.86642992338</c:v>
                </c:pt>
                <c:pt idx="2791">
                  <c:v>97928.089824544906</c:v>
                </c:pt>
                <c:pt idx="2792">
                  <c:v>94929.425732830554</c:v>
                </c:pt>
                <c:pt idx="2793">
                  <c:v>91414.743465336142</c:v>
                </c:pt>
                <c:pt idx="2794">
                  <c:v>90388.702145708696</c:v>
                </c:pt>
                <c:pt idx="2795">
                  <c:v>89883.714523490926</c:v>
                </c:pt>
                <c:pt idx="2796">
                  <c:v>95774.738791090655</c:v>
                </c:pt>
                <c:pt idx="2797">
                  <c:v>96953.68943674062</c:v>
                </c:pt>
                <c:pt idx="2798">
                  <c:v>90284.998254478574</c:v>
                </c:pt>
                <c:pt idx="2799">
                  <c:v>86842.081662268596</c:v>
                </c:pt>
                <c:pt idx="2800">
                  <c:v>87298.54313519421</c:v>
                </c:pt>
                <c:pt idx="2801">
                  <c:v>86736.665569261662</c:v>
                </c:pt>
                <c:pt idx="2802">
                  <c:v>87149.062442386858</c:v>
                </c:pt>
                <c:pt idx="2803">
                  <c:v>86740.708624543448</c:v>
                </c:pt>
                <c:pt idx="2804">
                  <c:v>85837.531563195342</c:v>
                </c:pt>
                <c:pt idx="2805">
                  <c:v>80355.741497717987</c:v>
                </c:pt>
                <c:pt idx="2806">
                  <c:v>85644.65283009944</c:v>
                </c:pt>
                <c:pt idx="2807">
                  <c:v>74314.620204478546</c:v>
                </c:pt>
                <c:pt idx="2808">
                  <c:v>72732.686025498158</c:v>
                </c:pt>
                <c:pt idx="2809">
                  <c:v>73083.424971960034</c:v>
                </c:pt>
                <c:pt idx="2810">
                  <c:v>72490.187713433173</c:v>
                </c:pt>
                <c:pt idx="2811">
                  <c:v>71929.120946114053</c:v>
                </c:pt>
                <c:pt idx="2812">
                  <c:v>72782.069821413024</c:v>
                </c:pt>
                <c:pt idx="2813">
                  <c:v>71973.924876286546</c:v>
                </c:pt>
                <c:pt idx="2814">
                  <c:v>71437.695441643024</c:v>
                </c:pt>
                <c:pt idx="2815">
                  <c:v>74639.560739766312</c:v>
                </c:pt>
                <c:pt idx="2816">
                  <c:v>72964.13750011583</c:v>
                </c:pt>
                <c:pt idx="2817">
                  <c:v>98285.448010200518</c:v>
                </c:pt>
                <c:pt idx="2818">
                  <c:v>99819.781179841593</c:v>
                </c:pt>
                <c:pt idx="2819">
                  <c:v>99513.925649456025</c:v>
                </c:pt>
                <c:pt idx="2820">
                  <c:v>102157.64768930644</c:v>
                </c:pt>
                <c:pt idx="2821">
                  <c:v>101836.89736245459</c:v>
                </c:pt>
                <c:pt idx="2822">
                  <c:v>102158.83897405326</c:v>
                </c:pt>
                <c:pt idx="2823">
                  <c:v>99325.939330080771</c:v>
                </c:pt>
                <c:pt idx="2824">
                  <c:v>99964.04867126391</c:v>
                </c:pt>
                <c:pt idx="2825">
                  <c:v>102049.14514445435</c:v>
                </c:pt>
                <c:pt idx="2826">
                  <c:v>99461.970711254369</c:v>
                </c:pt>
                <c:pt idx="2827">
                  <c:v>100196.11712947275</c:v>
                </c:pt>
                <c:pt idx="2828">
                  <c:v>97376.657609571543</c:v>
                </c:pt>
                <c:pt idx="2829">
                  <c:v>95520.081556375182</c:v>
                </c:pt>
                <c:pt idx="2830">
                  <c:v>92837.243100269945</c:v>
                </c:pt>
                <c:pt idx="2831">
                  <c:v>92013.74459913843</c:v>
                </c:pt>
                <c:pt idx="2832">
                  <c:v>90090.829103491691</c:v>
                </c:pt>
                <c:pt idx="2833">
                  <c:v>89567.564742075992</c:v>
                </c:pt>
                <c:pt idx="2834">
                  <c:v>92210.984830292902</c:v>
                </c:pt>
                <c:pt idx="2835">
                  <c:v>91497.236359562259</c:v>
                </c:pt>
                <c:pt idx="2836">
                  <c:v>93438.551249838565</c:v>
                </c:pt>
                <c:pt idx="2837">
                  <c:v>90101.895280169716</c:v>
                </c:pt>
                <c:pt idx="2838">
                  <c:v>89298.758753098882</c:v>
                </c:pt>
                <c:pt idx="2839">
                  <c:v>88097.328065320762</c:v>
                </c:pt>
                <c:pt idx="2840">
                  <c:v>85270.124445646681</c:v>
                </c:pt>
                <c:pt idx="2841">
                  <c:v>88447.515313574389</c:v>
                </c:pt>
                <c:pt idx="2842">
                  <c:v>93097.706482075911</c:v>
                </c:pt>
                <c:pt idx="2843">
                  <c:v>92379.928934542622</c:v>
                </c:pt>
                <c:pt idx="2844">
                  <c:v>91465.577630771193</c:v>
                </c:pt>
                <c:pt idx="2845">
                  <c:v>90058.177092732905</c:v>
                </c:pt>
                <c:pt idx="2846">
                  <c:v>89490.495447746624</c:v>
                </c:pt>
                <c:pt idx="2847">
                  <c:v>89473.000879738349</c:v>
                </c:pt>
                <c:pt idx="2848">
                  <c:v>85126.879770204367</c:v>
                </c:pt>
                <c:pt idx="2849">
                  <c:v>84025.235891754885</c:v>
                </c:pt>
                <c:pt idx="2850">
                  <c:v>84482.205119180202</c:v>
                </c:pt>
                <c:pt idx="2851">
                  <c:v>69427.630066991653</c:v>
                </c:pt>
                <c:pt idx="2852">
                  <c:v>68355.197637031742</c:v>
                </c:pt>
                <c:pt idx="2853">
                  <c:v>67767.210392737456</c:v>
                </c:pt>
                <c:pt idx="2854">
                  <c:v>67379.886712253836</c:v>
                </c:pt>
                <c:pt idx="2855">
                  <c:v>51471.703196990275</c:v>
                </c:pt>
                <c:pt idx="2856">
                  <c:v>51092.084509101653</c:v>
                </c:pt>
                <c:pt idx="2857">
                  <c:v>49319.772653055217</c:v>
                </c:pt>
                <c:pt idx="2858">
                  <c:v>49041.886473427236</c:v>
                </c:pt>
                <c:pt idx="2859">
                  <c:v>48858.354746103498</c:v>
                </c:pt>
                <c:pt idx="2860">
                  <c:v>46398.194437426027</c:v>
                </c:pt>
                <c:pt idx="2861">
                  <c:v>48058.970903115674</c:v>
                </c:pt>
                <c:pt idx="2862">
                  <c:v>45084.47802439583</c:v>
                </c:pt>
                <c:pt idx="2863">
                  <c:v>48905.896289098884</c:v>
                </c:pt>
                <c:pt idx="2864">
                  <c:v>47173.553509080812</c:v>
                </c:pt>
                <c:pt idx="2865">
                  <c:v>47537.89535292326</c:v>
                </c:pt>
                <c:pt idx="2866">
                  <c:v>47479.933671732579</c:v>
                </c:pt>
                <c:pt idx="2867">
                  <c:v>47954.409717375762</c:v>
                </c:pt>
                <c:pt idx="2868">
                  <c:v>46889.254412408278</c:v>
                </c:pt>
                <c:pt idx="2869">
                  <c:v>46517.75685639232</c:v>
                </c:pt>
                <c:pt idx="2870">
                  <c:v>45841.364260083035</c:v>
                </c:pt>
                <c:pt idx="2871">
                  <c:v>45725.273328976946</c:v>
                </c:pt>
                <c:pt idx="2872">
                  <c:v>45614.198158626095</c:v>
                </c:pt>
                <c:pt idx="2873">
                  <c:v>52760.47553391767</c:v>
                </c:pt>
                <c:pt idx="2874">
                  <c:v>52471.859562762984</c:v>
                </c:pt>
                <c:pt idx="2875">
                  <c:v>50669.042689212547</c:v>
                </c:pt>
                <c:pt idx="2876">
                  <c:v>47515.600002657833</c:v>
                </c:pt>
                <c:pt idx="2877">
                  <c:v>61291.434072701093</c:v>
                </c:pt>
                <c:pt idx="2878">
                  <c:v>75012.158001559466</c:v>
                </c:pt>
                <c:pt idx="2879">
                  <c:v>94797.8291071188</c:v>
                </c:pt>
                <c:pt idx="2880">
                  <c:v>92581.295469188903</c:v>
                </c:pt>
                <c:pt idx="2881">
                  <c:v>91451.969849632704</c:v>
                </c:pt>
                <c:pt idx="2882">
                  <c:v>89247.410072990155</c:v>
                </c:pt>
                <c:pt idx="2883">
                  <c:v>91152.056198021543</c:v>
                </c:pt>
                <c:pt idx="2884">
                  <c:v>93025.239517488546</c:v>
                </c:pt>
                <c:pt idx="2885">
                  <c:v>91703.688594790015</c:v>
                </c:pt>
                <c:pt idx="2886">
                  <c:v>91866.655228692267</c:v>
                </c:pt>
                <c:pt idx="2887">
                  <c:v>91851.417811116175</c:v>
                </c:pt>
                <c:pt idx="2888">
                  <c:v>91736.953444052138</c:v>
                </c:pt>
                <c:pt idx="2889">
                  <c:v>89466.410402850393</c:v>
                </c:pt>
                <c:pt idx="2890">
                  <c:v>87270.559261204966</c:v>
                </c:pt>
                <c:pt idx="2891">
                  <c:v>90491.994295647237</c:v>
                </c:pt>
                <c:pt idx="2892">
                  <c:v>93470.879888593656</c:v>
                </c:pt>
                <c:pt idx="2893">
                  <c:v>93327.992209948789</c:v>
                </c:pt>
                <c:pt idx="2894">
                  <c:v>92835.661495301669</c:v>
                </c:pt>
                <c:pt idx="2895">
                  <c:v>92075.585144626923</c:v>
                </c:pt>
                <c:pt idx="2896">
                  <c:v>91854.069912184088</c:v>
                </c:pt>
                <c:pt idx="2897">
                  <c:v>89080.891870857362</c:v>
                </c:pt>
                <c:pt idx="2898">
                  <c:v>89242.164031354318</c:v>
                </c:pt>
                <c:pt idx="2899">
                  <c:v>95215.755975700478</c:v>
                </c:pt>
                <c:pt idx="2900">
                  <c:v>93849.029467876899</c:v>
                </c:pt>
                <c:pt idx="2901">
                  <c:v>94406.067275615438</c:v>
                </c:pt>
                <c:pt idx="2902">
                  <c:v>93282.022098771515</c:v>
                </c:pt>
                <c:pt idx="2903">
                  <c:v>94841.069323820833</c:v>
                </c:pt>
                <c:pt idx="2904">
                  <c:v>94033.35865260601</c:v>
                </c:pt>
                <c:pt idx="2905">
                  <c:v>94689.801103512378</c:v>
                </c:pt>
                <c:pt idx="2906">
                  <c:v>93350.774731963756</c:v>
                </c:pt>
                <c:pt idx="2907">
                  <c:v>93823.472280607704</c:v>
                </c:pt>
                <c:pt idx="2908">
                  <c:v>93131.855339948423</c:v>
                </c:pt>
                <c:pt idx="2909">
                  <c:v>92999.17664238112</c:v>
                </c:pt>
                <c:pt idx="2910">
                  <c:v>92708.062425121723</c:v>
                </c:pt>
                <c:pt idx="2911">
                  <c:v>84505.026691405699</c:v>
                </c:pt>
                <c:pt idx="2912">
                  <c:v>62617.039369536877</c:v>
                </c:pt>
                <c:pt idx="2913">
                  <c:v>44275.957842120064</c:v>
                </c:pt>
                <c:pt idx="2914">
                  <c:v>42449.383092299657</c:v>
                </c:pt>
                <c:pt idx="2915">
                  <c:v>43756.83203806237</c:v>
                </c:pt>
                <c:pt idx="2916">
                  <c:v>42698.739610226345</c:v>
                </c:pt>
                <c:pt idx="2917">
                  <c:v>42112.156742362262</c:v>
                </c:pt>
                <c:pt idx="2918">
                  <c:v>41401.170797967861</c:v>
                </c:pt>
                <c:pt idx="2919">
                  <c:v>43670.04523868463</c:v>
                </c:pt>
                <c:pt idx="2920">
                  <c:v>43520.229189547485</c:v>
                </c:pt>
                <c:pt idx="2921">
                  <c:v>43512.465507621564</c:v>
                </c:pt>
                <c:pt idx="2922">
                  <c:v>43419.337141137679</c:v>
                </c:pt>
                <c:pt idx="2923">
                  <c:v>42208.787623507313</c:v>
                </c:pt>
                <c:pt idx="2924">
                  <c:v>40166.811346301009</c:v>
                </c:pt>
                <c:pt idx="2925">
                  <c:v>39028.047491510246</c:v>
                </c:pt>
                <c:pt idx="2926">
                  <c:v>37675.877572864287</c:v>
                </c:pt>
                <c:pt idx="2927">
                  <c:v>37515.932676842691</c:v>
                </c:pt>
                <c:pt idx="2928">
                  <c:v>37714.138352618014</c:v>
                </c:pt>
                <c:pt idx="2929">
                  <c:v>37636.630663528187</c:v>
                </c:pt>
                <c:pt idx="2930">
                  <c:v>37506.982677599459</c:v>
                </c:pt>
                <c:pt idx="2931">
                  <c:v>37353.773463694262</c:v>
                </c:pt>
                <c:pt idx="2932">
                  <c:v>37127.1156613766</c:v>
                </c:pt>
                <c:pt idx="2933">
                  <c:v>32421.81072119387</c:v>
                </c:pt>
                <c:pt idx="2934">
                  <c:v>32792.004812115374</c:v>
                </c:pt>
                <c:pt idx="2935">
                  <c:v>32619.428606325626</c:v>
                </c:pt>
                <c:pt idx="2936">
                  <c:v>32624.622602327647</c:v>
                </c:pt>
                <c:pt idx="2937">
                  <c:v>32143.840218075729</c:v>
                </c:pt>
                <c:pt idx="2938">
                  <c:v>32552.302921116818</c:v>
                </c:pt>
                <c:pt idx="2939">
                  <c:v>32574.589356775592</c:v>
                </c:pt>
                <c:pt idx="2940">
                  <c:v>33037.493923491304</c:v>
                </c:pt>
                <c:pt idx="2941">
                  <c:v>34540.468034303769</c:v>
                </c:pt>
                <c:pt idx="2942">
                  <c:v>42557.698431508608</c:v>
                </c:pt>
                <c:pt idx="2943">
                  <c:v>51780.790475099449</c:v>
                </c:pt>
                <c:pt idx="2944">
                  <c:v>59139.861876081501</c:v>
                </c:pt>
                <c:pt idx="2945">
                  <c:v>59127.083611371039</c:v>
                </c:pt>
                <c:pt idx="2946">
                  <c:v>58543.807378288016</c:v>
                </c:pt>
                <c:pt idx="2947">
                  <c:v>58502.840156761122</c:v>
                </c:pt>
                <c:pt idx="2948">
                  <c:v>56865.883076044534</c:v>
                </c:pt>
                <c:pt idx="2949">
                  <c:v>53026.631523565295</c:v>
                </c:pt>
                <c:pt idx="2950">
                  <c:v>67923.62268710573</c:v>
                </c:pt>
                <c:pt idx="2951">
                  <c:v>68010.011357880372</c:v>
                </c:pt>
                <c:pt idx="2952">
                  <c:v>66448.581286547065</c:v>
                </c:pt>
                <c:pt idx="2953">
                  <c:v>66304.04366357706</c:v>
                </c:pt>
                <c:pt idx="2954">
                  <c:v>66119.975647967614</c:v>
                </c:pt>
                <c:pt idx="2955">
                  <c:v>67327.047424365024</c:v>
                </c:pt>
                <c:pt idx="2956">
                  <c:v>67166.814043610211</c:v>
                </c:pt>
                <c:pt idx="2957">
                  <c:v>67391.363253861724</c:v>
                </c:pt>
                <c:pt idx="2958">
                  <c:v>67321.340111341429</c:v>
                </c:pt>
                <c:pt idx="2959">
                  <c:v>70403.01718274731</c:v>
                </c:pt>
                <c:pt idx="2960">
                  <c:v>71676.60323236174</c:v>
                </c:pt>
                <c:pt idx="2961">
                  <c:v>71814.693512470374</c:v>
                </c:pt>
                <c:pt idx="2962">
                  <c:v>74201.289759480613</c:v>
                </c:pt>
                <c:pt idx="2963">
                  <c:v>74067.082778307595</c:v>
                </c:pt>
                <c:pt idx="2964">
                  <c:v>73755.12824421539</c:v>
                </c:pt>
                <c:pt idx="2965">
                  <c:v>73846.530183640643</c:v>
                </c:pt>
                <c:pt idx="2966">
                  <c:v>74020.685932984648</c:v>
                </c:pt>
                <c:pt idx="2967">
                  <c:v>73868.074462352466</c:v>
                </c:pt>
                <c:pt idx="2968">
                  <c:v>75745.718540498507</c:v>
                </c:pt>
                <c:pt idx="2969">
                  <c:v>75552.950257316523</c:v>
                </c:pt>
                <c:pt idx="2970">
                  <c:v>78191.14806606088</c:v>
                </c:pt>
                <c:pt idx="2971">
                  <c:v>77897.467673416089</c:v>
                </c:pt>
                <c:pt idx="2972">
                  <c:v>78725.04475475059</c:v>
                </c:pt>
                <c:pt idx="2973">
                  <c:v>78628.838512694012</c:v>
                </c:pt>
                <c:pt idx="2974">
                  <c:v>78595.198369551508</c:v>
                </c:pt>
                <c:pt idx="2975">
                  <c:v>79604.724272496955</c:v>
                </c:pt>
                <c:pt idx="2976">
                  <c:v>98069.532540471017</c:v>
                </c:pt>
                <c:pt idx="2977">
                  <c:v>93145.809927174472</c:v>
                </c:pt>
                <c:pt idx="2978">
                  <c:v>96302.107586110797</c:v>
                </c:pt>
                <c:pt idx="2979">
                  <c:v>96410.532718778442</c:v>
                </c:pt>
                <c:pt idx="2980">
                  <c:v>95531.791064220408</c:v>
                </c:pt>
                <c:pt idx="2981">
                  <c:v>98160.53142446444</c:v>
                </c:pt>
                <c:pt idx="2982">
                  <c:v>96071.812561553612</c:v>
                </c:pt>
                <c:pt idx="2983">
                  <c:v>95061.508635897248</c:v>
                </c:pt>
                <c:pt idx="2984">
                  <c:v>84633.879841601141</c:v>
                </c:pt>
                <c:pt idx="2985">
                  <c:v>83983.471472088262</c:v>
                </c:pt>
                <c:pt idx="2986">
                  <c:v>83863.655178616667</c:v>
                </c:pt>
                <c:pt idx="2987">
                  <c:v>85697.203455120878</c:v>
                </c:pt>
                <c:pt idx="2988">
                  <c:v>85124.824758133662</c:v>
                </c:pt>
                <c:pt idx="2989">
                  <c:v>83744.794648528099</c:v>
                </c:pt>
                <c:pt idx="2990">
                  <c:v>86350.069178560763</c:v>
                </c:pt>
                <c:pt idx="2991">
                  <c:v>85849.190986309215</c:v>
                </c:pt>
                <c:pt idx="2992">
                  <c:v>85689.863846023582</c:v>
                </c:pt>
                <c:pt idx="2993">
                  <c:v>83892.650911349338</c:v>
                </c:pt>
                <c:pt idx="2994">
                  <c:v>81715.650808498205</c:v>
                </c:pt>
                <c:pt idx="2995">
                  <c:v>81318.648982568397</c:v>
                </c:pt>
                <c:pt idx="2996">
                  <c:v>79334.318447293059</c:v>
                </c:pt>
                <c:pt idx="2997">
                  <c:v>78186.76097725502</c:v>
                </c:pt>
                <c:pt idx="2998">
                  <c:v>78851.891481242332</c:v>
                </c:pt>
                <c:pt idx="2999">
                  <c:v>78300.068839322703</c:v>
                </c:pt>
                <c:pt idx="3000">
                  <c:v>80373.635114907243</c:v>
                </c:pt>
                <c:pt idx="3001">
                  <c:v>95854.863630291788</c:v>
                </c:pt>
                <c:pt idx="3002">
                  <c:v>116628.20743331643</c:v>
                </c:pt>
                <c:pt idx="3003">
                  <c:v>119510.51927135173</c:v>
                </c:pt>
                <c:pt idx="3004">
                  <c:v>113864.64420153364</c:v>
                </c:pt>
                <c:pt idx="3005">
                  <c:v>117706.10219642762</c:v>
                </c:pt>
                <c:pt idx="3006">
                  <c:v>142259.24877693702</c:v>
                </c:pt>
                <c:pt idx="3007">
                  <c:v>140502.86030139774</c:v>
                </c:pt>
                <c:pt idx="3008">
                  <c:v>147633.78776916972</c:v>
                </c:pt>
                <c:pt idx="3009">
                  <c:v>146575.74157808113</c:v>
                </c:pt>
                <c:pt idx="3010">
                  <c:v>135619.92635220874</c:v>
                </c:pt>
                <c:pt idx="3011">
                  <c:v>131130.01287521754</c:v>
                </c:pt>
                <c:pt idx="3012">
                  <c:v>135087.53029989309</c:v>
                </c:pt>
                <c:pt idx="3013">
                  <c:v>132991.87835895902</c:v>
                </c:pt>
                <c:pt idx="3014">
                  <c:v>132508.1943122824</c:v>
                </c:pt>
                <c:pt idx="3015">
                  <c:v>134712.399327122</c:v>
                </c:pt>
                <c:pt idx="3016">
                  <c:v>131897.36596255013</c:v>
                </c:pt>
                <c:pt idx="3017">
                  <c:v>132180.9870547998</c:v>
                </c:pt>
                <c:pt idx="3018">
                  <c:v>139084.03222776944</c:v>
                </c:pt>
                <c:pt idx="3019">
                  <c:v>135702.36909117017</c:v>
                </c:pt>
                <c:pt idx="3020">
                  <c:v>137861.35106921344</c:v>
                </c:pt>
                <c:pt idx="3021">
                  <c:v>137699.72567655044</c:v>
                </c:pt>
                <c:pt idx="3022">
                  <c:v>136628.23018998231</c:v>
                </c:pt>
                <c:pt idx="3023">
                  <c:v>134695.13832887492</c:v>
                </c:pt>
                <c:pt idx="3024">
                  <c:v>136118.79777069396</c:v>
                </c:pt>
                <c:pt idx="3025">
                  <c:v>135911.34260019963</c:v>
                </c:pt>
                <c:pt idx="3026">
                  <c:v>130500.75335335232</c:v>
                </c:pt>
                <c:pt idx="3027">
                  <c:v>130067.89534360862</c:v>
                </c:pt>
                <c:pt idx="3028">
                  <c:v>130281.24406163285</c:v>
                </c:pt>
                <c:pt idx="3029">
                  <c:v>131954.32262888784</c:v>
                </c:pt>
                <c:pt idx="3030">
                  <c:v>140161.02970031337</c:v>
                </c:pt>
                <c:pt idx="3031">
                  <c:v>141237.97709598675</c:v>
                </c:pt>
                <c:pt idx="3032">
                  <c:v>130402.61900201</c:v>
                </c:pt>
                <c:pt idx="3033">
                  <c:v>131892.83300148381</c:v>
                </c:pt>
                <c:pt idx="3034">
                  <c:v>132343.25753907047</c:v>
                </c:pt>
                <c:pt idx="3035">
                  <c:v>123269.0787873384</c:v>
                </c:pt>
                <c:pt idx="3036">
                  <c:v>107385.80050646853</c:v>
                </c:pt>
                <c:pt idx="3037">
                  <c:v>106624.04098739097</c:v>
                </c:pt>
                <c:pt idx="3038">
                  <c:v>110567.92414525404</c:v>
                </c:pt>
                <c:pt idx="3039">
                  <c:v>111106.79462009181</c:v>
                </c:pt>
                <c:pt idx="3040">
                  <c:v>89531.966661612765</c:v>
                </c:pt>
                <c:pt idx="3041">
                  <c:v>88711.075087670702</c:v>
                </c:pt>
                <c:pt idx="3042">
                  <c:v>87637.892956084834</c:v>
                </c:pt>
                <c:pt idx="3043">
                  <c:v>86917.433345061057</c:v>
                </c:pt>
                <c:pt idx="3044">
                  <c:v>86188.075080674651</c:v>
                </c:pt>
                <c:pt idx="3045">
                  <c:v>88168.687019396297</c:v>
                </c:pt>
                <c:pt idx="3046">
                  <c:v>84956.545594334675</c:v>
                </c:pt>
                <c:pt idx="3047">
                  <c:v>88997.970192897876</c:v>
                </c:pt>
                <c:pt idx="3048">
                  <c:v>88681.57297512285</c:v>
                </c:pt>
                <c:pt idx="3049">
                  <c:v>87709.888077394513</c:v>
                </c:pt>
                <c:pt idx="3050">
                  <c:v>84589.107473489188</c:v>
                </c:pt>
                <c:pt idx="3051">
                  <c:v>85909.170644883168</c:v>
                </c:pt>
                <c:pt idx="3052">
                  <c:v>84735.585406847254</c:v>
                </c:pt>
                <c:pt idx="3053">
                  <c:v>85740.313080813226</c:v>
                </c:pt>
                <c:pt idx="3054">
                  <c:v>84736.513585034496</c:v>
                </c:pt>
                <c:pt idx="3055">
                  <c:v>88336.672420599018</c:v>
                </c:pt>
                <c:pt idx="3056">
                  <c:v>87531.458574751421</c:v>
                </c:pt>
                <c:pt idx="3057">
                  <c:v>86372.642874106852</c:v>
                </c:pt>
                <c:pt idx="3058">
                  <c:v>85611.951631796343</c:v>
                </c:pt>
                <c:pt idx="3059">
                  <c:v>85491.13619789634</c:v>
                </c:pt>
                <c:pt idx="3060">
                  <c:v>85343.443480292422</c:v>
                </c:pt>
                <c:pt idx="3061">
                  <c:v>84617.806107623604</c:v>
                </c:pt>
                <c:pt idx="3062">
                  <c:v>84124.69304265696</c:v>
                </c:pt>
                <c:pt idx="3063">
                  <c:v>83533.2985107032</c:v>
                </c:pt>
                <c:pt idx="3064">
                  <c:v>78030.541468777956</c:v>
                </c:pt>
                <c:pt idx="3065">
                  <c:v>77632.466271936122</c:v>
                </c:pt>
                <c:pt idx="3066">
                  <c:v>77074.610528785663</c:v>
                </c:pt>
                <c:pt idx="3067">
                  <c:v>77777.550309154976</c:v>
                </c:pt>
                <c:pt idx="3068">
                  <c:v>76917.798670240329</c:v>
                </c:pt>
                <c:pt idx="3069">
                  <c:v>77228.479678787669</c:v>
                </c:pt>
                <c:pt idx="3070">
                  <c:v>78199.662599655974</c:v>
                </c:pt>
                <c:pt idx="3071">
                  <c:v>75574.260395240388</c:v>
                </c:pt>
                <c:pt idx="3072">
                  <c:v>72500.634471121244</c:v>
                </c:pt>
                <c:pt idx="3073">
                  <c:v>66889.199730109889</c:v>
                </c:pt>
                <c:pt idx="3074">
                  <c:v>66628.511633452188</c:v>
                </c:pt>
                <c:pt idx="3075">
                  <c:v>63652.156030342543</c:v>
                </c:pt>
                <c:pt idx="3076">
                  <c:v>63035.377394552735</c:v>
                </c:pt>
                <c:pt idx="3077">
                  <c:v>63376.127080589271</c:v>
                </c:pt>
                <c:pt idx="3078">
                  <c:v>72753.309570320838</c:v>
                </c:pt>
                <c:pt idx="3079">
                  <c:v>69779.023468387168</c:v>
                </c:pt>
                <c:pt idx="3080">
                  <c:v>69592.994472030303</c:v>
                </c:pt>
                <c:pt idx="3081">
                  <c:v>64374.580847532161</c:v>
                </c:pt>
                <c:pt idx="3082">
                  <c:v>63901.20895193459</c:v>
                </c:pt>
                <c:pt idx="3083">
                  <c:v>65989.728127427021</c:v>
                </c:pt>
                <c:pt idx="3084">
                  <c:v>65620.77783456746</c:v>
                </c:pt>
                <c:pt idx="3085">
                  <c:v>60870.262740933591</c:v>
                </c:pt>
                <c:pt idx="3086">
                  <c:v>63706.871832933692</c:v>
                </c:pt>
                <c:pt idx="3087">
                  <c:v>77689.882076193375</c:v>
                </c:pt>
                <c:pt idx="3088">
                  <c:v>77583.30518177207</c:v>
                </c:pt>
                <c:pt idx="3089">
                  <c:v>76356.81584449955</c:v>
                </c:pt>
                <c:pt idx="3090">
                  <c:v>75330.715085109361</c:v>
                </c:pt>
                <c:pt idx="3091">
                  <c:v>74305.695874812562</c:v>
                </c:pt>
                <c:pt idx="3092">
                  <c:v>72922.056568182408</c:v>
                </c:pt>
                <c:pt idx="3093">
                  <c:v>72823.833171384395</c:v>
                </c:pt>
                <c:pt idx="3094">
                  <c:v>72922.349789304862</c:v>
                </c:pt>
                <c:pt idx="3095">
                  <c:v>71747.301444229204</c:v>
                </c:pt>
                <c:pt idx="3096">
                  <c:v>73918.339637874102</c:v>
                </c:pt>
                <c:pt idx="3097">
                  <c:v>78539.987914439465</c:v>
                </c:pt>
                <c:pt idx="3098">
                  <c:v>79098.902387889029</c:v>
                </c:pt>
                <c:pt idx="3099">
                  <c:v>78474.199671458322</c:v>
                </c:pt>
                <c:pt idx="3100">
                  <c:v>80901.429470183721</c:v>
                </c:pt>
                <c:pt idx="3101">
                  <c:v>92634.948907410318</c:v>
                </c:pt>
                <c:pt idx="3102">
                  <c:v>105222.90511064041</c:v>
                </c:pt>
                <c:pt idx="3103">
                  <c:v>104941.26552041333</c:v>
                </c:pt>
                <c:pt idx="3104">
                  <c:v>109248.28904615957</c:v>
                </c:pt>
                <c:pt idx="3105">
                  <c:v>108105.94207628845</c:v>
                </c:pt>
                <c:pt idx="3106">
                  <c:v>107959.28084423834</c:v>
                </c:pt>
                <c:pt idx="3107">
                  <c:v>107258.68354816745</c:v>
                </c:pt>
                <c:pt idx="3108">
                  <c:v>105445.09970395468</c:v>
                </c:pt>
                <c:pt idx="3109">
                  <c:v>104847.80658754685</c:v>
                </c:pt>
                <c:pt idx="3110">
                  <c:v>106221.64440351052</c:v>
                </c:pt>
                <c:pt idx="3111">
                  <c:v>106328.64576280414</c:v>
                </c:pt>
                <c:pt idx="3112">
                  <c:v>102316.31630588802</c:v>
                </c:pt>
                <c:pt idx="3113">
                  <c:v>101846.96304047886</c:v>
                </c:pt>
                <c:pt idx="3114">
                  <c:v>104134.9825330021</c:v>
                </c:pt>
                <c:pt idx="3115">
                  <c:v>102319.19700508048</c:v>
                </c:pt>
                <c:pt idx="3116">
                  <c:v>100948.13068697417</c:v>
                </c:pt>
                <c:pt idx="3117">
                  <c:v>99971.323240710524</c:v>
                </c:pt>
                <c:pt idx="3118">
                  <c:v>101511.41473477529</c:v>
                </c:pt>
                <c:pt idx="3119">
                  <c:v>101396.08242910175</c:v>
                </c:pt>
                <c:pt idx="3120">
                  <c:v>92782.014211473928</c:v>
                </c:pt>
                <c:pt idx="3121">
                  <c:v>84799.165056555663</c:v>
                </c:pt>
                <c:pt idx="3122">
                  <c:v>80965.275870811034</c:v>
                </c:pt>
                <c:pt idx="3123">
                  <c:v>80820.690479149882</c:v>
                </c:pt>
                <c:pt idx="3124">
                  <c:v>86884.280137799578</c:v>
                </c:pt>
                <c:pt idx="3125">
                  <c:v>86509.22422104927</c:v>
                </c:pt>
                <c:pt idx="3126">
                  <c:v>86521.168891468682</c:v>
                </c:pt>
                <c:pt idx="3127">
                  <c:v>86393.176715081587</c:v>
                </c:pt>
                <c:pt idx="3128">
                  <c:v>86266.040884006055</c:v>
                </c:pt>
                <c:pt idx="3129">
                  <c:v>82051.557595229475</c:v>
                </c:pt>
                <c:pt idx="3130">
                  <c:v>81713.222777659583</c:v>
                </c:pt>
                <c:pt idx="3131">
                  <c:v>79538.390116904397</c:v>
                </c:pt>
                <c:pt idx="3132">
                  <c:v>79784.858171639673</c:v>
                </c:pt>
                <c:pt idx="3133">
                  <c:v>79332.6115005748</c:v>
                </c:pt>
                <c:pt idx="3134">
                  <c:v>79467.224324147697</c:v>
                </c:pt>
                <c:pt idx="3135">
                  <c:v>71339.339972152404</c:v>
                </c:pt>
                <c:pt idx="3136">
                  <c:v>57741.096082915392</c:v>
                </c:pt>
                <c:pt idx="3137">
                  <c:v>58055.125174683781</c:v>
                </c:pt>
                <c:pt idx="3138">
                  <c:v>54217.942332223465</c:v>
                </c:pt>
                <c:pt idx="3139">
                  <c:v>54415.555746671191</c:v>
                </c:pt>
                <c:pt idx="3140">
                  <c:v>54517.660242641752</c:v>
                </c:pt>
                <c:pt idx="3141">
                  <c:v>54232.25845490655</c:v>
                </c:pt>
                <c:pt idx="3142">
                  <c:v>53089.81378147428</c:v>
                </c:pt>
                <c:pt idx="3143">
                  <c:v>53495.733569341108</c:v>
                </c:pt>
                <c:pt idx="3144">
                  <c:v>53144.932673868905</c:v>
                </c:pt>
                <c:pt idx="3145">
                  <c:v>53159.908231446527</c:v>
                </c:pt>
                <c:pt idx="3146">
                  <c:v>52867.235422660233</c:v>
                </c:pt>
                <c:pt idx="3147">
                  <c:v>52794.406284950455</c:v>
                </c:pt>
                <c:pt idx="3148">
                  <c:v>51002.864641985885</c:v>
                </c:pt>
                <c:pt idx="3149">
                  <c:v>50898.571416865787</c:v>
                </c:pt>
                <c:pt idx="3150">
                  <c:v>53788.283185479529</c:v>
                </c:pt>
                <c:pt idx="3151">
                  <c:v>51894.900744290018</c:v>
                </c:pt>
                <c:pt idx="3152">
                  <c:v>50604.948857412666</c:v>
                </c:pt>
                <c:pt idx="3153">
                  <c:v>50557.056580212397</c:v>
                </c:pt>
                <c:pt idx="3154">
                  <c:v>50536.478572485685</c:v>
                </c:pt>
                <c:pt idx="3155">
                  <c:v>49946.578361927845</c:v>
                </c:pt>
                <c:pt idx="3156">
                  <c:v>50005.212033431737</c:v>
                </c:pt>
                <c:pt idx="3157">
                  <c:v>49618.875851345299</c:v>
                </c:pt>
                <c:pt idx="3158">
                  <c:v>42389.317889839971</c:v>
                </c:pt>
                <c:pt idx="3159">
                  <c:v>55159.663786448749</c:v>
                </c:pt>
                <c:pt idx="3160">
                  <c:v>55102.452430630918</c:v>
                </c:pt>
                <c:pt idx="3161">
                  <c:v>55304.769326601418</c:v>
                </c:pt>
                <c:pt idx="3162">
                  <c:v>55720.094349372579</c:v>
                </c:pt>
                <c:pt idx="3163">
                  <c:v>55472.939178367429</c:v>
                </c:pt>
                <c:pt idx="3164">
                  <c:v>55186.512010033977</c:v>
                </c:pt>
                <c:pt idx="3165">
                  <c:v>57258.013948281128</c:v>
                </c:pt>
                <c:pt idx="3166">
                  <c:v>56656.347665276116</c:v>
                </c:pt>
                <c:pt idx="3167">
                  <c:v>56398.553838137021</c:v>
                </c:pt>
                <c:pt idx="3168">
                  <c:v>55649.986846577471</c:v>
                </c:pt>
                <c:pt idx="3169">
                  <c:v>53439.197094266194</c:v>
                </c:pt>
                <c:pt idx="3170">
                  <c:v>53430.700881604127</c:v>
                </c:pt>
                <c:pt idx="3171">
                  <c:v>71187.61449480569</c:v>
                </c:pt>
                <c:pt idx="3172">
                  <c:v>70646.827081303141</c:v>
                </c:pt>
                <c:pt idx="3173">
                  <c:v>73309.794094233541</c:v>
                </c:pt>
                <c:pt idx="3174">
                  <c:v>72872.841244608047</c:v>
                </c:pt>
                <c:pt idx="3175">
                  <c:v>73180.74359379118</c:v>
                </c:pt>
                <c:pt idx="3176">
                  <c:v>73595.054007487823</c:v>
                </c:pt>
                <c:pt idx="3177">
                  <c:v>72163.45247053093</c:v>
                </c:pt>
                <c:pt idx="3178">
                  <c:v>71528.318532714475</c:v>
                </c:pt>
                <c:pt idx="3179">
                  <c:v>71402.729874633398</c:v>
                </c:pt>
                <c:pt idx="3180">
                  <c:v>74157.986278363926</c:v>
                </c:pt>
                <c:pt idx="3181">
                  <c:v>73454.44608040672</c:v>
                </c:pt>
                <c:pt idx="3182">
                  <c:v>73427.3061391503</c:v>
                </c:pt>
                <c:pt idx="3183">
                  <c:v>73078.071853498463</c:v>
                </c:pt>
                <c:pt idx="3184">
                  <c:v>70944.303562610163</c:v>
                </c:pt>
                <c:pt idx="3185">
                  <c:v>75497.307957020195</c:v>
                </c:pt>
                <c:pt idx="3186">
                  <c:v>77473.203173902395</c:v>
                </c:pt>
                <c:pt idx="3187">
                  <c:v>78907.32148646946</c:v>
                </c:pt>
                <c:pt idx="3188">
                  <c:v>79194.947914398494</c:v>
                </c:pt>
                <c:pt idx="3189">
                  <c:v>79084.114736193529</c:v>
                </c:pt>
                <c:pt idx="3190">
                  <c:v>78856.19612655598</c:v>
                </c:pt>
                <c:pt idx="3191">
                  <c:v>79816.829701449038</c:v>
                </c:pt>
                <c:pt idx="3192">
                  <c:v>81494.748201451686</c:v>
                </c:pt>
                <c:pt idx="3193">
                  <c:v>66435.172782231239</c:v>
                </c:pt>
                <c:pt idx="3194">
                  <c:v>64860.729794410341</c:v>
                </c:pt>
                <c:pt idx="3195">
                  <c:v>64901.118135643912</c:v>
                </c:pt>
                <c:pt idx="3196">
                  <c:v>64878.369032355971</c:v>
                </c:pt>
                <c:pt idx="3197">
                  <c:v>64563.984729919866</c:v>
                </c:pt>
                <c:pt idx="3198">
                  <c:v>64652.452770101379</c:v>
                </c:pt>
                <c:pt idx="3199">
                  <c:v>63791.5419274245</c:v>
                </c:pt>
                <c:pt idx="3200">
                  <c:v>63945.377990494657</c:v>
                </c:pt>
                <c:pt idx="3201">
                  <c:v>67377.485444139718</c:v>
                </c:pt>
                <c:pt idx="3202">
                  <c:v>67160.88282853995</c:v>
                </c:pt>
                <c:pt idx="3203">
                  <c:v>67287.977809427146</c:v>
                </c:pt>
                <c:pt idx="3204">
                  <c:v>74077.512106626949</c:v>
                </c:pt>
                <c:pt idx="3205">
                  <c:v>61647.982102215879</c:v>
                </c:pt>
                <c:pt idx="3206">
                  <c:v>60655.178923371597</c:v>
                </c:pt>
                <c:pt idx="3207">
                  <c:v>51489.473842022555</c:v>
                </c:pt>
                <c:pt idx="3208">
                  <c:v>51597.025359591986</c:v>
                </c:pt>
                <c:pt idx="3209">
                  <c:v>53866.908858013339</c:v>
                </c:pt>
                <c:pt idx="3210">
                  <c:v>53910.701932900309</c:v>
                </c:pt>
                <c:pt idx="3211">
                  <c:v>53613.590549143795</c:v>
                </c:pt>
                <c:pt idx="3212">
                  <c:v>53769.077414900006</c:v>
                </c:pt>
                <c:pt idx="3213">
                  <c:v>53682.553512769082</c:v>
                </c:pt>
                <c:pt idx="3214">
                  <c:v>53033.026001352417</c:v>
                </c:pt>
                <c:pt idx="3215">
                  <c:v>52159.104439287446</c:v>
                </c:pt>
                <c:pt idx="3216">
                  <c:v>52404.092287966407</c:v>
                </c:pt>
                <c:pt idx="3217">
                  <c:v>52338.498610801536</c:v>
                </c:pt>
                <c:pt idx="3218">
                  <c:v>50071.267862857385</c:v>
                </c:pt>
                <c:pt idx="3219">
                  <c:v>59242.469623073412</c:v>
                </c:pt>
                <c:pt idx="3220">
                  <c:v>58606.871487672113</c:v>
                </c:pt>
                <c:pt idx="3221">
                  <c:v>58197.21919008487</c:v>
                </c:pt>
                <c:pt idx="3222">
                  <c:v>59620.650723208913</c:v>
                </c:pt>
                <c:pt idx="3223">
                  <c:v>65264.473400299241</c:v>
                </c:pt>
                <c:pt idx="3224">
                  <c:v>65776.547845359659</c:v>
                </c:pt>
                <c:pt idx="3225">
                  <c:v>65834.614409065558</c:v>
                </c:pt>
                <c:pt idx="3226">
                  <c:v>106125.82097830689</c:v>
                </c:pt>
                <c:pt idx="3227">
                  <c:v>109665.09997817456</c:v>
                </c:pt>
                <c:pt idx="3228">
                  <c:v>109336.42130121196</c:v>
                </c:pt>
                <c:pt idx="3229">
                  <c:v>109076.84459798006</c:v>
                </c:pt>
                <c:pt idx="3230">
                  <c:v>108784.43063548948</c:v>
                </c:pt>
                <c:pt idx="3231">
                  <c:v>108109.20632471453</c:v>
                </c:pt>
                <c:pt idx="3232">
                  <c:v>109481.09808277152</c:v>
                </c:pt>
                <c:pt idx="3233">
                  <c:v>109200.20617894881</c:v>
                </c:pt>
                <c:pt idx="3234">
                  <c:v>109745.46450798985</c:v>
                </c:pt>
                <c:pt idx="3235">
                  <c:v>111931.96312122676</c:v>
                </c:pt>
                <c:pt idx="3236">
                  <c:v>111448.62643801671</c:v>
                </c:pt>
                <c:pt idx="3237">
                  <c:v>111279.77106937123</c:v>
                </c:pt>
                <c:pt idx="3238">
                  <c:v>109378.29185221427</c:v>
                </c:pt>
                <c:pt idx="3239">
                  <c:v>107483.24190973444</c:v>
                </c:pt>
                <c:pt idx="3240">
                  <c:v>107326.03541831879</c:v>
                </c:pt>
                <c:pt idx="3241">
                  <c:v>108397.00857496724</c:v>
                </c:pt>
                <c:pt idx="3242">
                  <c:v>107572.57040799649</c:v>
                </c:pt>
                <c:pt idx="3243">
                  <c:v>111924.14282110387</c:v>
                </c:pt>
                <c:pt idx="3244">
                  <c:v>113884.47767845062</c:v>
                </c:pt>
                <c:pt idx="3245">
                  <c:v>113631.56271974077</c:v>
                </c:pt>
                <c:pt idx="3246">
                  <c:v>112269.05954351727</c:v>
                </c:pt>
                <c:pt idx="3247">
                  <c:v>111740.30572071044</c:v>
                </c:pt>
                <c:pt idx="3248">
                  <c:v>110207.77641876262</c:v>
                </c:pt>
                <c:pt idx="3249">
                  <c:v>127253.92434823462</c:v>
                </c:pt>
                <c:pt idx="3250">
                  <c:v>130567.85068648659</c:v>
                </c:pt>
                <c:pt idx="3251">
                  <c:v>131982.58351014531</c:v>
                </c:pt>
                <c:pt idx="3252">
                  <c:v>132147.62672961748</c:v>
                </c:pt>
                <c:pt idx="3253">
                  <c:v>130678.75063838295</c:v>
                </c:pt>
                <c:pt idx="3254">
                  <c:v>130547.99567346903</c:v>
                </c:pt>
                <c:pt idx="3255">
                  <c:v>132612.33495411489</c:v>
                </c:pt>
                <c:pt idx="3256">
                  <c:v>143051.49948394147</c:v>
                </c:pt>
                <c:pt idx="3257">
                  <c:v>141044.87154225237</c:v>
                </c:pt>
                <c:pt idx="3258">
                  <c:v>142791.80007870239</c:v>
                </c:pt>
                <c:pt idx="3259">
                  <c:v>143055.02222594139</c:v>
                </c:pt>
                <c:pt idx="3260">
                  <c:v>112196.18540717095</c:v>
                </c:pt>
                <c:pt idx="3261">
                  <c:v>110077.71060899802</c:v>
                </c:pt>
                <c:pt idx="3262">
                  <c:v>111741.69996194709</c:v>
                </c:pt>
                <c:pt idx="3263">
                  <c:v>111226.19418416262</c:v>
                </c:pt>
                <c:pt idx="3264">
                  <c:v>110548.4873334795</c:v>
                </c:pt>
                <c:pt idx="3265">
                  <c:v>115371.31402742708</c:v>
                </c:pt>
                <c:pt idx="3266">
                  <c:v>118297.90624645869</c:v>
                </c:pt>
                <c:pt idx="3267">
                  <c:v>120011.24153726104</c:v>
                </c:pt>
                <c:pt idx="3268">
                  <c:v>133894.78230477194</c:v>
                </c:pt>
                <c:pt idx="3269">
                  <c:v>146977.11771666579</c:v>
                </c:pt>
                <c:pt idx="3270">
                  <c:v>144983.97745569039</c:v>
                </c:pt>
                <c:pt idx="3271">
                  <c:v>143973.94225486895</c:v>
                </c:pt>
                <c:pt idx="3272">
                  <c:v>147676.10478234678</c:v>
                </c:pt>
                <c:pt idx="3273">
                  <c:v>147027.36856986678</c:v>
                </c:pt>
                <c:pt idx="3274">
                  <c:v>147194.86557003367</c:v>
                </c:pt>
                <c:pt idx="3275">
                  <c:v>152500.34041751112</c:v>
                </c:pt>
                <c:pt idx="3276">
                  <c:v>153291.62131181522</c:v>
                </c:pt>
                <c:pt idx="3277">
                  <c:v>159485.1356351802</c:v>
                </c:pt>
                <c:pt idx="3278">
                  <c:v>159510.89705724287</c:v>
                </c:pt>
                <c:pt idx="3279">
                  <c:v>158093.55648824672</c:v>
                </c:pt>
                <c:pt idx="3280">
                  <c:v>159235.11657237241</c:v>
                </c:pt>
                <c:pt idx="3281">
                  <c:v>156587.3125963046</c:v>
                </c:pt>
                <c:pt idx="3282">
                  <c:v>160886.47007270213</c:v>
                </c:pt>
                <c:pt idx="3283">
                  <c:v>147674.71593674141</c:v>
                </c:pt>
                <c:pt idx="3284">
                  <c:v>146378.34613667554</c:v>
                </c:pt>
                <c:pt idx="3285">
                  <c:v>146892.26996998279</c:v>
                </c:pt>
                <c:pt idx="3286">
                  <c:v>147184.5562114986</c:v>
                </c:pt>
                <c:pt idx="3287">
                  <c:v>145604.88998623888</c:v>
                </c:pt>
                <c:pt idx="3288">
                  <c:v>144830.80025099282</c:v>
                </c:pt>
                <c:pt idx="3289">
                  <c:v>136703.66944088123</c:v>
                </c:pt>
                <c:pt idx="3290">
                  <c:v>129965.83810380031</c:v>
                </c:pt>
                <c:pt idx="3291">
                  <c:v>134048.04370605262</c:v>
                </c:pt>
                <c:pt idx="3292">
                  <c:v>133516.32294862001</c:v>
                </c:pt>
                <c:pt idx="3293">
                  <c:v>132848.53957419432</c:v>
                </c:pt>
                <c:pt idx="3294">
                  <c:v>132462.07756370713</c:v>
                </c:pt>
                <c:pt idx="3295">
                  <c:v>132442.74449678863</c:v>
                </c:pt>
                <c:pt idx="3296">
                  <c:v>144778.80385173528</c:v>
                </c:pt>
                <c:pt idx="3297">
                  <c:v>147901.94697648083</c:v>
                </c:pt>
                <c:pt idx="3298">
                  <c:v>150473.62250101005</c:v>
                </c:pt>
                <c:pt idx="3299">
                  <c:v>155935.6753604839</c:v>
                </c:pt>
                <c:pt idx="3300">
                  <c:v>155061.44331572807</c:v>
                </c:pt>
                <c:pt idx="3301">
                  <c:v>154279.54684056388</c:v>
                </c:pt>
                <c:pt idx="3302">
                  <c:v>145641.54399669234</c:v>
                </c:pt>
                <c:pt idx="3303">
                  <c:v>164864.15223113319</c:v>
                </c:pt>
                <c:pt idx="3304">
                  <c:v>163108.25454200269</c:v>
                </c:pt>
                <c:pt idx="3305">
                  <c:v>164802.44865620951</c:v>
                </c:pt>
                <c:pt idx="3306">
                  <c:v>162635.47690932656</c:v>
                </c:pt>
                <c:pt idx="3307">
                  <c:v>169917.93431354244</c:v>
                </c:pt>
                <c:pt idx="3308">
                  <c:v>170174.10864389761</c:v>
                </c:pt>
                <c:pt idx="3309">
                  <c:v>157215.70163432334</c:v>
                </c:pt>
                <c:pt idx="3310">
                  <c:v>161119.8356550149</c:v>
                </c:pt>
                <c:pt idx="3311">
                  <c:v>160413.48158769446</c:v>
                </c:pt>
                <c:pt idx="3312">
                  <c:v>159220.41786521408</c:v>
                </c:pt>
                <c:pt idx="3313">
                  <c:v>155403.84239010984</c:v>
                </c:pt>
                <c:pt idx="3314">
                  <c:v>156739.09915063553</c:v>
                </c:pt>
                <c:pt idx="3315">
                  <c:v>155399.81068290959</c:v>
                </c:pt>
                <c:pt idx="3316">
                  <c:v>151748.18793289977</c:v>
                </c:pt>
                <c:pt idx="3317">
                  <c:v>151194.23899423043</c:v>
                </c:pt>
                <c:pt idx="3318">
                  <c:v>149016.44359249197</c:v>
                </c:pt>
                <c:pt idx="3319">
                  <c:v>149804.78171007539</c:v>
                </c:pt>
                <c:pt idx="3320">
                  <c:v>149132.42774498725</c:v>
                </c:pt>
                <c:pt idx="3321">
                  <c:v>163941.72736202757</c:v>
                </c:pt>
                <c:pt idx="3322">
                  <c:v>164590.67269612127</c:v>
                </c:pt>
                <c:pt idx="3323">
                  <c:v>163651.6588135222</c:v>
                </c:pt>
                <c:pt idx="3324">
                  <c:v>169595.26339178599</c:v>
                </c:pt>
                <c:pt idx="3325">
                  <c:v>166857.29574410047</c:v>
                </c:pt>
                <c:pt idx="3326">
                  <c:v>164253.90612815149</c:v>
                </c:pt>
                <c:pt idx="3327">
                  <c:v>166126.23865563568</c:v>
                </c:pt>
                <c:pt idx="3328">
                  <c:v>166564.05405500368</c:v>
                </c:pt>
                <c:pt idx="3329">
                  <c:v>165920.05752376677</c:v>
                </c:pt>
                <c:pt idx="3330">
                  <c:v>157788.9338493282</c:v>
                </c:pt>
                <c:pt idx="3331">
                  <c:v>156972.80137793624</c:v>
                </c:pt>
                <c:pt idx="3332">
                  <c:v>151416.63065402591</c:v>
                </c:pt>
                <c:pt idx="3333">
                  <c:v>155449.36242731891</c:v>
                </c:pt>
                <c:pt idx="3334">
                  <c:v>160410.14719774018</c:v>
                </c:pt>
                <c:pt idx="3335">
                  <c:v>172783.51715048368</c:v>
                </c:pt>
                <c:pt idx="3336">
                  <c:v>175363.36118741203</c:v>
                </c:pt>
                <c:pt idx="3337">
                  <c:v>159297.5348590425</c:v>
                </c:pt>
                <c:pt idx="3338">
                  <c:v>167248.93936222789</c:v>
                </c:pt>
                <c:pt idx="3339">
                  <c:v>166311.46716875321</c:v>
                </c:pt>
                <c:pt idx="3340">
                  <c:v>180037.63754054223</c:v>
                </c:pt>
                <c:pt idx="3341">
                  <c:v>148185.86020151046</c:v>
                </c:pt>
                <c:pt idx="3342">
                  <c:v>148721.40956936913</c:v>
                </c:pt>
                <c:pt idx="3343">
                  <c:v>142945.12485287411</c:v>
                </c:pt>
                <c:pt idx="3344">
                  <c:v>143441.270628206</c:v>
                </c:pt>
                <c:pt idx="3345">
                  <c:v>142896.86678634363</c:v>
                </c:pt>
                <c:pt idx="3346">
                  <c:v>143063.45339547831</c:v>
                </c:pt>
                <c:pt idx="3347">
                  <c:v>133768.43974371458</c:v>
                </c:pt>
                <c:pt idx="3348">
                  <c:v>134087.97106693091</c:v>
                </c:pt>
                <c:pt idx="3349">
                  <c:v>134067.78181072487</c:v>
                </c:pt>
                <c:pt idx="3350">
                  <c:v>136328.97246423166</c:v>
                </c:pt>
                <c:pt idx="3351">
                  <c:v>117476.17278293724</c:v>
                </c:pt>
                <c:pt idx="3352">
                  <c:v>137537.53839897679</c:v>
                </c:pt>
                <c:pt idx="3353">
                  <c:v>152409.88876402422</c:v>
                </c:pt>
                <c:pt idx="3354">
                  <c:v>207619.03110102689</c:v>
                </c:pt>
                <c:pt idx="3355">
                  <c:v>202768.55073436431</c:v>
                </c:pt>
                <c:pt idx="3356">
                  <c:v>207387.09678049461</c:v>
                </c:pt>
                <c:pt idx="3357">
                  <c:v>206778.08995276669</c:v>
                </c:pt>
                <c:pt idx="3358">
                  <c:v>208685.49275441704</c:v>
                </c:pt>
                <c:pt idx="3359">
                  <c:v>251280.26447688352</c:v>
                </c:pt>
                <c:pt idx="3360">
                  <c:v>262693.0889147757</c:v>
                </c:pt>
                <c:pt idx="3361">
                  <c:v>274872.68543066119</c:v>
                </c:pt>
                <c:pt idx="3362">
                  <c:v>277755.15242469631</c:v>
                </c:pt>
                <c:pt idx="3363">
                  <c:v>281940.68480158981</c:v>
                </c:pt>
                <c:pt idx="3364">
                  <c:v>280504.68359928008</c:v>
                </c:pt>
                <c:pt idx="3365">
                  <c:v>282243.03582565527</c:v>
                </c:pt>
                <c:pt idx="3366">
                  <c:v>299236.28811213525</c:v>
                </c:pt>
                <c:pt idx="3367">
                  <c:v>298483.9000521375</c:v>
                </c:pt>
                <c:pt idx="3368">
                  <c:v>305487.63278168498</c:v>
                </c:pt>
                <c:pt idx="3369">
                  <c:v>301451.60627931642</c:v>
                </c:pt>
                <c:pt idx="3370">
                  <c:v>300508.32920148707</c:v>
                </c:pt>
                <c:pt idx="3371">
                  <c:v>303952.46012076997</c:v>
                </c:pt>
                <c:pt idx="3372">
                  <c:v>322091.00408216275</c:v>
                </c:pt>
                <c:pt idx="3373">
                  <c:v>319544.17055684235</c:v>
                </c:pt>
                <c:pt idx="3374">
                  <c:v>319194.60726287786</c:v>
                </c:pt>
                <c:pt idx="3375">
                  <c:v>379247.92729658302</c:v>
                </c:pt>
                <c:pt idx="3376">
                  <c:v>372203.61732455424</c:v>
                </c:pt>
                <c:pt idx="3377">
                  <c:v>365277.06207314593</c:v>
                </c:pt>
                <c:pt idx="3378">
                  <c:v>366423.84648058866</c:v>
                </c:pt>
                <c:pt idx="3379">
                  <c:v>390005.02512009337</c:v>
                </c:pt>
                <c:pt idx="3380">
                  <c:v>409172.84673722967</c:v>
                </c:pt>
                <c:pt idx="3381">
                  <c:v>408873.40676170663</c:v>
                </c:pt>
                <c:pt idx="3382">
                  <c:v>405080.942595325</c:v>
                </c:pt>
                <c:pt idx="3383">
                  <c:v>412028.65291447181</c:v>
                </c:pt>
                <c:pt idx="3384">
                  <c:v>408516.95357314404</c:v>
                </c:pt>
                <c:pt idx="3385">
                  <c:v>407338.86586050352</c:v>
                </c:pt>
                <c:pt idx="3386">
                  <c:v>410663.23737962643</c:v>
                </c:pt>
                <c:pt idx="3387">
                  <c:v>399344.93069200451</c:v>
                </c:pt>
                <c:pt idx="3388">
                  <c:v>361406.28284424345</c:v>
                </c:pt>
                <c:pt idx="3389">
                  <c:v>362329.20721659035</c:v>
                </c:pt>
                <c:pt idx="3390">
                  <c:v>379731.22360209288</c:v>
                </c:pt>
                <c:pt idx="3391">
                  <c:v>376249.25816240499</c:v>
                </c:pt>
                <c:pt idx="3392">
                  <c:v>381923.36313324753</c:v>
                </c:pt>
                <c:pt idx="3393">
                  <c:v>360070.32348751771</c:v>
                </c:pt>
                <c:pt idx="3394">
                  <c:v>355704.79204345075</c:v>
                </c:pt>
                <c:pt idx="3395">
                  <c:v>344588.48604068649</c:v>
                </c:pt>
                <c:pt idx="3396">
                  <c:v>353175.72078030126</c:v>
                </c:pt>
                <c:pt idx="3397">
                  <c:v>349182.70901446271</c:v>
                </c:pt>
                <c:pt idx="3398">
                  <c:v>341622.68737701757</c:v>
                </c:pt>
                <c:pt idx="3399">
                  <c:v>333064.6599020171</c:v>
                </c:pt>
                <c:pt idx="3400">
                  <c:v>336781.21197967447</c:v>
                </c:pt>
                <c:pt idx="3401">
                  <c:v>328634.66409680567</c:v>
                </c:pt>
                <c:pt idx="3402">
                  <c:v>328512.16670750547</c:v>
                </c:pt>
                <c:pt idx="3403">
                  <c:v>318527.55268923548</c:v>
                </c:pt>
                <c:pt idx="3404">
                  <c:v>333758.28876593011</c:v>
                </c:pt>
                <c:pt idx="3405">
                  <c:v>322301.72509455873</c:v>
                </c:pt>
                <c:pt idx="3406">
                  <c:v>320790.11349744484</c:v>
                </c:pt>
                <c:pt idx="3407">
                  <c:v>320201.48894775391</c:v>
                </c:pt>
                <c:pt idx="3408">
                  <c:v>302628.07768717239</c:v>
                </c:pt>
                <c:pt idx="3409">
                  <c:v>259225.00813923537</c:v>
                </c:pt>
                <c:pt idx="3410">
                  <c:v>249939.3446435082</c:v>
                </c:pt>
                <c:pt idx="3411">
                  <c:v>247644.72772892148</c:v>
                </c:pt>
                <c:pt idx="3412">
                  <c:v>245445.21653158491</c:v>
                </c:pt>
                <c:pt idx="3413">
                  <c:v>231830.06806318357</c:v>
                </c:pt>
                <c:pt idx="3414">
                  <c:v>221455.94936050425</c:v>
                </c:pt>
                <c:pt idx="3415">
                  <c:v>225012.6208958927</c:v>
                </c:pt>
                <c:pt idx="3416">
                  <c:v>224466.29396354084</c:v>
                </c:pt>
                <c:pt idx="3417">
                  <c:v>218443.98179968004</c:v>
                </c:pt>
                <c:pt idx="3418">
                  <c:v>223060.20624768321</c:v>
                </c:pt>
                <c:pt idx="3419">
                  <c:v>259042.35889525226</c:v>
                </c:pt>
                <c:pt idx="3420">
                  <c:v>261382.09456997938</c:v>
                </c:pt>
                <c:pt idx="3421">
                  <c:v>260169.14923999234</c:v>
                </c:pt>
                <c:pt idx="3422">
                  <c:v>240909.33130042834</c:v>
                </c:pt>
                <c:pt idx="3423">
                  <c:v>238038.63503384255</c:v>
                </c:pt>
                <c:pt idx="3424">
                  <c:v>227034.34776670919</c:v>
                </c:pt>
                <c:pt idx="3425">
                  <c:v>239234.32518966967</c:v>
                </c:pt>
                <c:pt idx="3426">
                  <c:v>234294.5415066593</c:v>
                </c:pt>
                <c:pt idx="3427">
                  <c:v>234006.88021311379</c:v>
                </c:pt>
                <c:pt idx="3428">
                  <c:v>231259.25945316526</c:v>
                </c:pt>
                <c:pt idx="3429">
                  <c:v>235618.52202579973</c:v>
                </c:pt>
                <c:pt idx="3430">
                  <c:v>229229.47939799004</c:v>
                </c:pt>
                <c:pt idx="3431">
                  <c:v>276889.53122782073</c:v>
                </c:pt>
                <c:pt idx="3432">
                  <c:v>266258.50044874859</c:v>
                </c:pt>
                <c:pt idx="3433">
                  <c:v>266513.86340206669</c:v>
                </c:pt>
                <c:pt idx="3434">
                  <c:v>262952.98180253612</c:v>
                </c:pt>
                <c:pt idx="3435">
                  <c:v>254383.334437732</c:v>
                </c:pt>
                <c:pt idx="3436">
                  <c:v>302722.78021510056</c:v>
                </c:pt>
                <c:pt idx="3437">
                  <c:v>290199.65588522254</c:v>
                </c:pt>
                <c:pt idx="3438">
                  <c:v>282313.36308240576</c:v>
                </c:pt>
                <c:pt idx="3439">
                  <c:v>279346.88876118435</c:v>
                </c:pt>
                <c:pt idx="3440">
                  <c:v>280770.48319012416</c:v>
                </c:pt>
                <c:pt idx="3441">
                  <c:v>284063.17693206627</c:v>
                </c:pt>
                <c:pt idx="3442">
                  <c:v>277941.49138803181</c:v>
                </c:pt>
                <c:pt idx="3443">
                  <c:v>281986.45022738102</c:v>
                </c:pt>
                <c:pt idx="3444">
                  <c:v>273254.13048910321</c:v>
                </c:pt>
                <c:pt idx="3445">
                  <c:v>271040.13776312745</c:v>
                </c:pt>
                <c:pt idx="3446">
                  <c:v>273645.98238880967</c:v>
                </c:pt>
                <c:pt idx="3447">
                  <c:v>271031.58701854234</c:v>
                </c:pt>
                <c:pt idx="3448">
                  <c:v>271746.09118071478</c:v>
                </c:pt>
                <c:pt idx="3449">
                  <c:v>271452.21595770394</c:v>
                </c:pt>
                <c:pt idx="3450">
                  <c:v>261876.15358296951</c:v>
                </c:pt>
                <c:pt idx="3451">
                  <c:v>260173.64573234765</c:v>
                </c:pt>
                <c:pt idx="3452">
                  <c:v>261827.40615262714</c:v>
                </c:pt>
                <c:pt idx="3453">
                  <c:v>240236.80720699675</c:v>
                </c:pt>
                <c:pt idx="3454">
                  <c:v>237731.29792825726</c:v>
                </c:pt>
                <c:pt idx="3455">
                  <c:v>237710.55644987361</c:v>
                </c:pt>
                <c:pt idx="3456">
                  <c:v>237303.79243450044</c:v>
                </c:pt>
                <c:pt idx="3457">
                  <c:v>235337.06813079189</c:v>
                </c:pt>
                <c:pt idx="3458">
                  <c:v>232218.73528759042</c:v>
                </c:pt>
                <c:pt idx="3459">
                  <c:v>231569.62522888993</c:v>
                </c:pt>
                <c:pt idx="3460">
                  <c:v>221233.3609306734</c:v>
                </c:pt>
                <c:pt idx="3461">
                  <c:v>219872.40634438785</c:v>
                </c:pt>
                <c:pt idx="3462">
                  <c:v>220115.97398523803</c:v>
                </c:pt>
                <c:pt idx="3463">
                  <c:v>218914.30039669847</c:v>
                </c:pt>
                <c:pt idx="3464">
                  <c:v>215026.54353541366</c:v>
                </c:pt>
                <c:pt idx="3465">
                  <c:v>177462.27282135814</c:v>
                </c:pt>
                <c:pt idx="3466">
                  <c:v>175447.79156488803</c:v>
                </c:pt>
                <c:pt idx="3467">
                  <c:v>169612.18830709351</c:v>
                </c:pt>
                <c:pt idx="3468">
                  <c:v>168449.60908813652</c:v>
                </c:pt>
                <c:pt idx="3469">
                  <c:v>168296.10906157282</c:v>
                </c:pt>
                <c:pt idx="3470">
                  <c:v>114818.5381227192</c:v>
                </c:pt>
                <c:pt idx="3471">
                  <c:v>123837.6141925633</c:v>
                </c:pt>
                <c:pt idx="3472">
                  <c:v>133337.12105491891</c:v>
                </c:pt>
                <c:pt idx="3473">
                  <c:v>130982.55247358116</c:v>
                </c:pt>
                <c:pt idx="3474">
                  <c:v>133807.85368638605</c:v>
                </c:pt>
                <c:pt idx="3475">
                  <c:v>131907.82427855794</c:v>
                </c:pt>
                <c:pt idx="3476">
                  <c:v>134026.22775941511</c:v>
                </c:pt>
                <c:pt idx="3477">
                  <c:v>144461.03275388922</c:v>
                </c:pt>
                <c:pt idx="3478">
                  <c:v>143717.67691674948</c:v>
                </c:pt>
                <c:pt idx="3479">
                  <c:v>142124.01110794951</c:v>
                </c:pt>
                <c:pt idx="3480">
                  <c:v>141917.84843342355</c:v>
                </c:pt>
                <c:pt idx="3481">
                  <c:v>149112.71896541576</c:v>
                </c:pt>
                <c:pt idx="3482">
                  <c:v>147603.83349988042</c:v>
                </c:pt>
                <c:pt idx="3483">
                  <c:v>158704.40054213238</c:v>
                </c:pt>
                <c:pt idx="3484">
                  <c:v>157443.73944319587</c:v>
                </c:pt>
                <c:pt idx="3485">
                  <c:v>156806.4165516069</c:v>
                </c:pt>
                <c:pt idx="3486">
                  <c:v>164499.98193933509</c:v>
                </c:pt>
                <c:pt idx="3487">
                  <c:v>163646.60205864807</c:v>
                </c:pt>
                <c:pt idx="3488">
                  <c:v>161245.6827203182</c:v>
                </c:pt>
                <c:pt idx="3489">
                  <c:v>163906.10053321352</c:v>
                </c:pt>
                <c:pt idx="3490">
                  <c:v>171825.43681473407</c:v>
                </c:pt>
                <c:pt idx="3491">
                  <c:v>182241.92933306668</c:v>
                </c:pt>
                <c:pt idx="3492">
                  <c:v>215849.37554305885</c:v>
                </c:pt>
                <c:pt idx="3493">
                  <c:v>215812.75662222918</c:v>
                </c:pt>
                <c:pt idx="3494">
                  <c:v>211149.07203390359</c:v>
                </c:pt>
                <c:pt idx="3495">
                  <c:v>210141.52822068403</c:v>
                </c:pt>
                <c:pt idx="3496">
                  <c:v>229745.60391252855</c:v>
                </c:pt>
                <c:pt idx="3497">
                  <c:v>231302.35308179355</c:v>
                </c:pt>
                <c:pt idx="3498">
                  <c:v>235858.46939941289</c:v>
                </c:pt>
                <c:pt idx="3499">
                  <c:v>231789.08030133005</c:v>
                </c:pt>
                <c:pt idx="3500">
                  <c:v>229624.30708149355</c:v>
                </c:pt>
                <c:pt idx="3501">
                  <c:v>228089.29994051013</c:v>
                </c:pt>
                <c:pt idx="3502">
                  <c:v>228899.39111266614</c:v>
                </c:pt>
                <c:pt idx="3503">
                  <c:v>241625.0906583496</c:v>
                </c:pt>
                <c:pt idx="3504">
                  <c:v>239542.69309528245</c:v>
                </c:pt>
                <c:pt idx="3505">
                  <c:v>226844.59771606571</c:v>
                </c:pt>
                <c:pt idx="3506">
                  <c:v>222674.07438998469</c:v>
                </c:pt>
                <c:pt idx="3507">
                  <c:v>219450.56111084472</c:v>
                </c:pt>
                <c:pt idx="3508">
                  <c:v>217325.44868837847</c:v>
                </c:pt>
                <c:pt idx="3509">
                  <c:v>216909.97058806731</c:v>
                </c:pt>
                <c:pt idx="3510">
                  <c:v>222858.53328930176</c:v>
                </c:pt>
                <c:pt idx="3511">
                  <c:v>216579.76081284136</c:v>
                </c:pt>
                <c:pt idx="3512">
                  <c:v>215105.10902793601</c:v>
                </c:pt>
                <c:pt idx="3513">
                  <c:v>218368.79101603647</c:v>
                </c:pt>
                <c:pt idx="3514">
                  <c:v>230049.9570560001</c:v>
                </c:pt>
                <c:pt idx="3515">
                  <c:v>217066.63022396431</c:v>
                </c:pt>
                <c:pt idx="3516">
                  <c:v>299413.85032334668</c:v>
                </c:pt>
                <c:pt idx="3517">
                  <c:v>293792.51159802132</c:v>
                </c:pt>
                <c:pt idx="3518">
                  <c:v>286996.13422045839</c:v>
                </c:pt>
                <c:pt idx="3519">
                  <c:v>281318.29996026849</c:v>
                </c:pt>
                <c:pt idx="3520">
                  <c:v>282951.77549355826</c:v>
                </c:pt>
                <c:pt idx="3521">
                  <c:v>290196.28185547452</c:v>
                </c:pt>
                <c:pt idx="3522">
                  <c:v>284698.69073888462</c:v>
                </c:pt>
                <c:pt idx="3523">
                  <c:v>280332.51723636111</c:v>
                </c:pt>
                <c:pt idx="3524">
                  <c:v>286781.57883269852</c:v>
                </c:pt>
                <c:pt idx="3525">
                  <c:v>287519.77038153342</c:v>
                </c:pt>
                <c:pt idx="3526">
                  <c:v>267539.45273876301</c:v>
                </c:pt>
                <c:pt idx="3527">
                  <c:v>273832.55783637537</c:v>
                </c:pt>
                <c:pt idx="3528">
                  <c:v>271089.03084758378</c:v>
                </c:pt>
                <c:pt idx="3529">
                  <c:v>286422.36595777009</c:v>
                </c:pt>
                <c:pt idx="3530">
                  <c:v>275735.06850540556</c:v>
                </c:pt>
                <c:pt idx="3531">
                  <c:v>308145.72609350778</c:v>
                </c:pt>
                <c:pt idx="3532">
                  <c:v>307605.52159884758</c:v>
                </c:pt>
                <c:pt idx="3533">
                  <c:v>307818.97912376554</c:v>
                </c:pt>
                <c:pt idx="3534">
                  <c:v>300725.78620051633</c:v>
                </c:pt>
                <c:pt idx="3535">
                  <c:v>294151.89283256035</c:v>
                </c:pt>
                <c:pt idx="3536">
                  <c:v>291994.12336263037</c:v>
                </c:pt>
                <c:pt idx="3537">
                  <c:v>289511.80928199901</c:v>
                </c:pt>
                <c:pt idx="3538">
                  <c:v>288253.58975423523</c:v>
                </c:pt>
                <c:pt idx="3539">
                  <c:v>287255.66664424061</c:v>
                </c:pt>
                <c:pt idx="3540">
                  <c:v>280103.96248579811</c:v>
                </c:pt>
                <c:pt idx="3541">
                  <c:v>293212.30792218435</c:v>
                </c:pt>
                <c:pt idx="3542">
                  <c:v>285725.87018721952</c:v>
                </c:pt>
                <c:pt idx="3543">
                  <c:v>287821.27974106581</c:v>
                </c:pt>
                <c:pt idx="3544">
                  <c:v>270812.02949112072</c:v>
                </c:pt>
                <c:pt idx="3545">
                  <c:v>264260.0191161281</c:v>
                </c:pt>
                <c:pt idx="3546">
                  <c:v>260225.97541452892</c:v>
                </c:pt>
                <c:pt idx="3547">
                  <c:v>247122.32961412161</c:v>
                </c:pt>
                <c:pt idx="3548">
                  <c:v>257620.52370583342</c:v>
                </c:pt>
                <c:pt idx="3549">
                  <c:v>259459.18271250895</c:v>
                </c:pt>
                <c:pt idx="3550">
                  <c:v>198629.72723356835</c:v>
                </c:pt>
                <c:pt idx="3551">
                  <c:v>201819.57778608537</c:v>
                </c:pt>
                <c:pt idx="3552">
                  <c:v>218876.11131780787</c:v>
                </c:pt>
                <c:pt idx="3553">
                  <c:v>210623.86680511798</c:v>
                </c:pt>
                <c:pt idx="3554">
                  <c:v>208154.19999698945</c:v>
                </c:pt>
                <c:pt idx="3555">
                  <c:v>203794.2403335936</c:v>
                </c:pt>
                <c:pt idx="3556">
                  <c:v>212585.12556706497</c:v>
                </c:pt>
                <c:pt idx="3557">
                  <c:v>217878.61722815983</c:v>
                </c:pt>
                <c:pt idx="3558">
                  <c:v>221292.69641806843</c:v>
                </c:pt>
                <c:pt idx="3559">
                  <c:v>221927.13140725269</c:v>
                </c:pt>
                <c:pt idx="3560">
                  <c:v>220313.97413660109</c:v>
                </c:pt>
                <c:pt idx="3561">
                  <c:v>219674.46134884784</c:v>
                </c:pt>
                <c:pt idx="3562">
                  <c:v>218462.52280114006</c:v>
                </c:pt>
                <c:pt idx="3563">
                  <c:v>216094.07408708069</c:v>
                </c:pt>
                <c:pt idx="3564">
                  <c:v>213195.70411919305</c:v>
                </c:pt>
                <c:pt idx="3565">
                  <c:v>204525.61805613386</c:v>
                </c:pt>
                <c:pt idx="3566">
                  <c:v>206860.30997537458</c:v>
                </c:pt>
                <c:pt idx="3567">
                  <c:v>207159.43685379758</c:v>
                </c:pt>
                <c:pt idx="3568">
                  <c:v>203179.63553496011</c:v>
                </c:pt>
                <c:pt idx="3569">
                  <c:v>184949.37559153771</c:v>
                </c:pt>
                <c:pt idx="3570">
                  <c:v>187200.40506396562</c:v>
                </c:pt>
                <c:pt idx="3571">
                  <c:v>186628.51889808656</c:v>
                </c:pt>
                <c:pt idx="3572">
                  <c:v>186819.19707015532</c:v>
                </c:pt>
                <c:pt idx="3573">
                  <c:v>193321.81260385326</c:v>
                </c:pt>
                <c:pt idx="3574">
                  <c:v>187900.63862389987</c:v>
                </c:pt>
                <c:pt idx="3575">
                  <c:v>185423.81093936306</c:v>
                </c:pt>
                <c:pt idx="3576">
                  <c:v>178917.14859806144</c:v>
                </c:pt>
                <c:pt idx="3577">
                  <c:v>178572.73925733319</c:v>
                </c:pt>
                <c:pt idx="3578">
                  <c:v>171839.16955916706</c:v>
                </c:pt>
                <c:pt idx="3579">
                  <c:v>159995.85494366245</c:v>
                </c:pt>
                <c:pt idx="3580">
                  <c:v>172711.51242836835</c:v>
                </c:pt>
                <c:pt idx="3581">
                  <c:v>172512.46140847352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F-E24D-B051-848D14D1A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4424687"/>
        <c:axId val="1473289247"/>
      </c:lineChart>
      <c:dateAx>
        <c:axId val="1464424687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473289247"/>
        <c:crosses val="autoZero"/>
        <c:auto val="1"/>
        <c:lblOffset val="100"/>
        <c:baseTimeUnit val="days"/>
        <c:majorUnit val="6"/>
        <c:majorTimeUnit val="months"/>
      </c:dateAx>
      <c:valAx>
        <c:axId val="1473289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464424687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20635351615536E-2"/>
          <c:y val="3.1921088201849426E-2"/>
          <c:w val="0.85815177844148782"/>
          <c:h val="0.82581990602673305"/>
        </c:manualLayout>
      </c:layout>
      <c:lineChart>
        <c:grouping val="standard"/>
        <c:varyColors val="0"/>
        <c:ser>
          <c:idx val="1"/>
          <c:order val="0"/>
          <c:tx>
            <c:strRef>
              <c:f>Backtesting!$F$1:$F$254</c:f>
              <c:strCache>
                <c:ptCount val="254"/>
                <c:pt idx="0">
                  <c:v>P&amp;L</c:v>
                </c:pt>
                <c:pt idx="35">
                  <c:v>-$3</c:v>
                </c:pt>
                <c:pt idx="36">
                  <c:v>$0</c:v>
                </c:pt>
                <c:pt idx="37">
                  <c:v>-$31</c:v>
                </c:pt>
                <c:pt idx="38">
                  <c:v>-$21</c:v>
                </c:pt>
                <c:pt idx="39">
                  <c:v>$12</c:v>
                </c:pt>
                <c:pt idx="40">
                  <c:v>$0</c:v>
                </c:pt>
                <c:pt idx="41">
                  <c:v>$0</c:v>
                </c:pt>
                <c:pt idx="42">
                  <c:v>$0</c:v>
                </c:pt>
                <c:pt idx="43">
                  <c:v>$0</c:v>
                </c:pt>
                <c:pt idx="44">
                  <c:v>$0</c:v>
                </c:pt>
                <c:pt idx="45">
                  <c:v>$0</c:v>
                </c:pt>
                <c:pt idx="46">
                  <c:v>-$9</c:v>
                </c:pt>
                <c:pt idx="47">
                  <c:v>-$47</c:v>
                </c:pt>
                <c:pt idx="48">
                  <c:v>-$59</c:v>
                </c:pt>
                <c:pt idx="49">
                  <c:v>$47</c:v>
                </c:pt>
                <c:pt idx="50">
                  <c:v>-$2</c:v>
                </c:pt>
                <c:pt idx="51">
                  <c:v>-$7</c:v>
                </c:pt>
                <c:pt idx="52">
                  <c:v>$11</c:v>
                </c:pt>
                <c:pt idx="53">
                  <c:v>$5</c:v>
                </c:pt>
                <c:pt idx="54">
                  <c:v>-$6</c:v>
                </c:pt>
                <c:pt idx="55">
                  <c:v>$18</c:v>
                </c:pt>
                <c:pt idx="56">
                  <c:v>$4</c:v>
                </c:pt>
                <c:pt idx="57">
                  <c:v>$0</c:v>
                </c:pt>
                <c:pt idx="58">
                  <c:v>$17</c:v>
                </c:pt>
                <c:pt idx="59">
                  <c:v>$3</c:v>
                </c:pt>
                <c:pt idx="60">
                  <c:v>$16</c:v>
                </c:pt>
                <c:pt idx="61">
                  <c:v>-$7</c:v>
                </c:pt>
                <c:pt idx="62">
                  <c:v>-$27</c:v>
                </c:pt>
                <c:pt idx="63">
                  <c:v>-$1</c:v>
                </c:pt>
                <c:pt idx="64">
                  <c:v>-$2</c:v>
                </c:pt>
                <c:pt idx="65">
                  <c:v>-$15</c:v>
                </c:pt>
                <c:pt idx="66">
                  <c:v>-$3</c:v>
                </c:pt>
                <c:pt idx="67">
                  <c:v>$23</c:v>
                </c:pt>
                <c:pt idx="68">
                  <c:v>-$11</c:v>
                </c:pt>
                <c:pt idx="69">
                  <c:v>$0</c:v>
                </c:pt>
                <c:pt idx="70">
                  <c:v>-$10</c:v>
                </c:pt>
                <c:pt idx="71">
                  <c:v>$6</c:v>
                </c:pt>
                <c:pt idx="72">
                  <c:v>$6</c:v>
                </c:pt>
                <c:pt idx="73">
                  <c:v>-$4</c:v>
                </c:pt>
                <c:pt idx="74">
                  <c:v>-$3</c:v>
                </c:pt>
                <c:pt idx="75">
                  <c:v>$0</c:v>
                </c:pt>
                <c:pt idx="76">
                  <c:v>-$2</c:v>
                </c:pt>
                <c:pt idx="77">
                  <c:v>$3</c:v>
                </c:pt>
                <c:pt idx="78">
                  <c:v>$14</c:v>
                </c:pt>
                <c:pt idx="79">
                  <c:v>$21</c:v>
                </c:pt>
                <c:pt idx="80">
                  <c:v>-$24</c:v>
                </c:pt>
                <c:pt idx="81">
                  <c:v>$3</c:v>
                </c:pt>
                <c:pt idx="82">
                  <c:v>$8</c:v>
                </c:pt>
                <c:pt idx="83">
                  <c:v>-$9</c:v>
                </c:pt>
                <c:pt idx="84">
                  <c:v>$7</c:v>
                </c:pt>
                <c:pt idx="85">
                  <c:v>$3</c:v>
                </c:pt>
                <c:pt idx="86">
                  <c:v>$0</c:v>
                </c:pt>
                <c:pt idx="87">
                  <c:v>-$9</c:v>
                </c:pt>
                <c:pt idx="88">
                  <c:v>$2</c:v>
                </c:pt>
                <c:pt idx="89">
                  <c:v>$1</c:v>
                </c:pt>
                <c:pt idx="90">
                  <c:v>-$2</c:v>
                </c:pt>
                <c:pt idx="91">
                  <c:v>-$1</c:v>
                </c:pt>
                <c:pt idx="92">
                  <c:v>$16</c:v>
                </c:pt>
                <c:pt idx="93">
                  <c:v>$0</c:v>
                </c:pt>
                <c:pt idx="94">
                  <c:v>$3</c:v>
                </c:pt>
                <c:pt idx="95">
                  <c:v>$18</c:v>
                </c:pt>
                <c:pt idx="96">
                  <c:v>$5</c:v>
                </c:pt>
                <c:pt idx="97">
                  <c:v>-$9</c:v>
                </c:pt>
                <c:pt idx="98">
                  <c:v>$4</c:v>
                </c:pt>
                <c:pt idx="99">
                  <c:v>-$1</c:v>
                </c:pt>
                <c:pt idx="100">
                  <c:v>$2</c:v>
                </c:pt>
                <c:pt idx="101">
                  <c:v>-$1</c:v>
                </c:pt>
                <c:pt idx="102">
                  <c:v>$12</c:v>
                </c:pt>
                <c:pt idx="103">
                  <c:v>$3</c:v>
                </c:pt>
                <c:pt idx="104">
                  <c:v>$5</c:v>
                </c:pt>
                <c:pt idx="105">
                  <c:v>$0</c:v>
                </c:pt>
                <c:pt idx="106">
                  <c:v>-$11</c:v>
                </c:pt>
                <c:pt idx="107">
                  <c:v>-$2</c:v>
                </c:pt>
                <c:pt idx="108">
                  <c:v>$4</c:v>
                </c:pt>
                <c:pt idx="109">
                  <c:v>$3</c:v>
                </c:pt>
                <c:pt idx="110">
                  <c:v>-$5</c:v>
                </c:pt>
                <c:pt idx="111">
                  <c:v>-$27</c:v>
                </c:pt>
                <c:pt idx="112">
                  <c:v>$5</c:v>
                </c:pt>
                <c:pt idx="113">
                  <c:v>$0</c:v>
                </c:pt>
                <c:pt idx="114">
                  <c:v>-$2</c:v>
                </c:pt>
                <c:pt idx="115">
                  <c:v>$10</c:v>
                </c:pt>
                <c:pt idx="116">
                  <c:v>-$4</c:v>
                </c:pt>
                <c:pt idx="117">
                  <c:v>-$19</c:v>
                </c:pt>
                <c:pt idx="118">
                  <c:v>$1</c:v>
                </c:pt>
                <c:pt idx="119">
                  <c:v>$2</c:v>
                </c:pt>
                <c:pt idx="120">
                  <c:v>-$1</c:v>
                </c:pt>
                <c:pt idx="121">
                  <c:v>$4</c:v>
                </c:pt>
                <c:pt idx="122">
                  <c:v>-$10</c:v>
                </c:pt>
                <c:pt idx="123">
                  <c:v>$6</c:v>
                </c:pt>
                <c:pt idx="124">
                  <c:v>-$4</c:v>
                </c:pt>
                <c:pt idx="125">
                  <c:v>$2</c:v>
                </c:pt>
                <c:pt idx="126">
                  <c:v>$7</c:v>
                </c:pt>
                <c:pt idx="127">
                  <c:v>$1</c:v>
                </c:pt>
                <c:pt idx="128">
                  <c:v>$0</c:v>
                </c:pt>
                <c:pt idx="129">
                  <c:v>$7</c:v>
                </c:pt>
                <c:pt idx="130">
                  <c:v>-$5</c:v>
                </c:pt>
                <c:pt idx="131">
                  <c:v>-$1</c:v>
                </c:pt>
                <c:pt idx="132">
                  <c:v>-$10</c:v>
                </c:pt>
                <c:pt idx="133">
                  <c:v>-$1</c:v>
                </c:pt>
                <c:pt idx="134">
                  <c:v>-$9</c:v>
                </c:pt>
                <c:pt idx="135">
                  <c:v>$3</c:v>
                </c:pt>
                <c:pt idx="136">
                  <c:v>-$1</c:v>
                </c:pt>
                <c:pt idx="137">
                  <c:v>-$13</c:v>
                </c:pt>
                <c:pt idx="138">
                  <c:v>-$6</c:v>
                </c:pt>
                <c:pt idx="139">
                  <c:v>$5</c:v>
                </c:pt>
                <c:pt idx="140">
                  <c:v>$6</c:v>
                </c:pt>
                <c:pt idx="141">
                  <c:v>-$6</c:v>
                </c:pt>
                <c:pt idx="142">
                  <c:v>$1</c:v>
                </c:pt>
                <c:pt idx="143">
                  <c:v>$0</c:v>
                </c:pt>
                <c:pt idx="144">
                  <c:v>$1</c:v>
                </c:pt>
                <c:pt idx="145">
                  <c:v>$10</c:v>
                </c:pt>
                <c:pt idx="146">
                  <c:v>-$1</c:v>
                </c:pt>
                <c:pt idx="147">
                  <c:v>$2</c:v>
                </c:pt>
                <c:pt idx="148">
                  <c:v>-$4</c:v>
                </c:pt>
                <c:pt idx="149">
                  <c:v>-$5</c:v>
                </c:pt>
                <c:pt idx="150">
                  <c:v>-$7</c:v>
                </c:pt>
                <c:pt idx="151">
                  <c:v>$7</c:v>
                </c:pt>
                <c:pt idx="152">
                  <c:v>-$1</c:v>
                </c:pt>
                <c:pt idx="153">
                  <c:v>$0</c:v>
                </c:pt>
                <c:pt idx="154">
                  <c:v>$10</c:v>
                </c:pt>
                <c:pt idx="155">
                  <c:v>-$4</c:v>
                </c:pt>
                <c:pt idx="156">
                  <c:v>$2</c:v>
                </c:pt>
                <c:pt idx="157">
                  <c:v>$5</c:v>
                </c:pt>
                <c:pt idx="158">
                  <c:v>-$1</c:v>
                </c:pt>
                <c:pt idx="159">
                  <c:v>-$4</c:v>
                </c:pt>
                <c:pt idx="160">
                  <c:v>-$5</c:v>
                </c:pt>
                <c:pt idx="161">
                  <c:v>$7</c:v>
                </c:pt>
                <c:pt idx="162">
                  <c:v>$6</c:v>
                </c:pt>
                <c:pt idx="163">
                  <c:v>-$2</c:v>
                </c:pt>
                <c:pt idx="164">
                  <c:v>-$2</c:v>
                </c:pt>
                <c:pt idx="165">
                  <c:v>$0</c:v>
                </c:pt>
                <c:pt idx="166">
                  <c:v>$2</c:v>
                </c:pt>
                <c:pt idx="167">
                  <c:v>-$4</c:v>
                </c:pt>
                <c:pt idx="168">
                  <c:v>$0</c:v>
                </c:pt>
                <c:pt idx="169">
                  <c:v>$0</c:v>
                </c:pt>
                <c:pt idx="170">
                  <c:v>-$2</c:v>
                </c:pt>
                <c:pt idx="171">
                  <c:v>$0</c:v>
                </c:pt>
                <c:pt idx="172">
                  <c:v>-$4</c:v>
                </c:pt>
                <c:pt idx="173">
                  <c:v>-$1</c:v>
                </c:pt>
                <c:pt idx="174">
                  <c:v>$2</c:v>
                </c:pt>
                <c:pt idx="175">
                  <c:v>$2</c:v>
                </c:pt>
                <c:pt idx="176">
                  <c:v>$4</c:v>
                </c:pt>
                <c:pt idx="177">
                  <c:v>-$1</c:v>
                </c:pt>
                <c:pt idx="178">
                  <c:v>$2</c:v>
                </c:pt>
                <c:pt idx="179">
                  <c:v>-$4</c:v>
                </c:pt>
                <c:pt idx="180">
                  <c:v>$1</c:v>
                </c:pt>
                <c:pt idx="181">
                  <c:v>-$1</c:v>
                </c:pt>
                <c:pt idx="182">
                  <c:v>$1</c:v>
                </c:pt>
                <c:pt idx="183">
                  <c:v>$0</c:v>
                </c:pt>
                <c:pt idx="184">
                  <c:v>-$4</c:v>
                </c:pt>
                <c:pt idx="185">
                  <c:v>-$3</c:v>
                </c:pt>
                <c:pt idx="186">
                  <c:v>-$5</c:v>
                </c:pt>
                <c:pt idx="187">
                  <c:v>$1</c:v>
                </c:pt>
                <c:pt idx="188">
                  <c:v>$0</c:v>
                </c:pt>
                <c:pt idx="189">
                  <c:v>-$3</c:v>
                </c:pt>
                <c:pt idx="190">
                  <c:v>$2</c:v>
                </c:pt>
                <c:pt idx="191">
                  <c:v>$0</c:v>
                </c:pt>
                <c:pt idx="192">
                  <c:v>-$2</c:v>
                </c:pt>
                <c:pt idx="193">
                  <c:v>$5</c:v>
                </c:pt>
                <c:pt idx="194">
                  <c:v>$1</c:v>
                </c:pt>
                <c:pt idx="195">
                  <c:v>-$2</c:v>
                </c:pt>
                <c:pt idx="196">
                  <c:v>$2</c:v>
                </c:pt>
                <c:pt idx="197">
                  <c:v>$1</c:v>
                </c:pt>
                <c:pt idx="198">
                  <c:v>$2</c:v>
                </c:pt>
                <c:pt idx="199">
                  <c:v>$0</c:v>
                </c:pt>
                <c:pt idx="200">
                  <c:v>$4</c:v>
                </c:pt>
                <c:pt idx="201">
                  <c:v>$13</c:v>
                </c:pt>
                <c:pt idx="202">
                  <c:v>-$3</c:v>
                </c:pt>
                <c:pt idx="203">
                  <c:v>$2</c:v>
                </c:pt>
                <c:pt idx="204">
                  <c:v>-$5</c:v>
                </c:pt>
                <c:pt idx="205">
                  <c:v>$1</c:v>
                </c:pt>
                <c:pt idx="206">
                  <c:v>-$1</c:v>
                </c:pt>
                <c:pt idx="207">
                  <c:v>$4</c:v>
                </c:pt>
                <c:pt idx="208">
                  <c:v>-$3</c:v>
                </c:pt>
                <c:pt idx="209">
                  <c:v>-$3</c:v>
                </c:pt>
                <c:pt idx="210">
                  <c:v>$1</c:v>
                </c:pt>
                <c:pt idx="211">
                  <c:v>$2</c:v>
                </c:pt>
                <c:pt idx="212">
                  <c:v>$8</c:v>
                </c:pt>
                <c:pt idx="213">
                  <c:v>-$2</c:v>
                </c:pt>
                <c:pt idx="214">
                  <c:v>$7</c:v>
                </c:pt>
                <c:pt idx="215">
                  <c:v>$8</c:v>
                </c:pt>
                <c:pt idx="216">
                  <c:v>-$7</c:v>
                </c:pt>
                <c:pt idx="217">
                  <c:v>-$2</c:v>
                </c:pt>
                <c:pt idx="218">
                  <c:v>$1</c:v>
                </c:pt>
                <c:pt idx="219">
                  <c:v>$5</c:v>
                </c:pt>
                <c:pt idx="220">
                  <c:v>$10</c:v>
                </c:pt>
                <c:pt idx="221">
                  <c:v>-$1</c:v>
                </c:pt>
                <c:pt idx="222">
                  <c:v>-$3</c:v>
                </c:pt>
                <c:pt idx="223">
                  <c:v>$3</c:v>
                </c:pt>
                <c:pt idx="224">
                  <c:v>$0</c:v>
                </c:pt>
                <c:pt idx="225">
                  <c:v>$17</c:v>
                </c:pt>
                <c:pt idx="226">
                  <c:v>$5</c:v>
                </c:pt>
                <c:pt idx="227">
                  <c:v>$18</c:v>
                </c:pt>
                <c:pt idx="228">
                  <c:v>-$18</c:v>
                </c:pt>
                <c:pt idx="229">
                  <c:v>-$4</c:v>
                </c:pt>
                <c:pt idx="230">
                  <c:v>-$2</c:v>
                </c:pt>
                <c:pt idx="231">
                  <c:v>-$8</c:v>
                </c:pt>
                <c:pt idx="232">
                  <c:v>$2</c:v>
                </c:pt>
                <c:pt idx="233">
                  <c:v>-$3</c:v>
                </c:pt>
                <c:pt idx="234">
                  <c:v>-$1</c:v>
                </c:pt>
                <c:pt idx="235">
                  <c:v>$2</c:v>
                </c:pt>
                <c:pt idx="236">
                  <c:v>-$1</c:v>
                </c:pt>
                <c:pt idx="237">
                  <c:v>$1</c:v>
                </c:pt>
                <c:pt idx="238">
                  <c:v>-$1</c:v>
                </c:pt>
                <c:pt idx="239">
                  <c:v>$13</c:v>
                </c:pt>
                <c:pt idx="240">
                  <c:v>-$1</c:v>
                </c:pt>
                <c:pt idx="241">
                  <c:v>$4</c:v>
                </c:pt>
                <c:pt idx="242">
                  <c:v>$1</c:v>
                </c:pt>
                <c:pt idx="243">
                  <c:v>$0</c:v>
                </c:pt>
                <c:pt idx="244">
                  <c:v>-$4</c:v>
                </c:pt>
                <c:pt idx="245">
                  <c:v>-$2</c:v>
                </c:pt>
                <c:pt idx="246">
                  <c:v>-$3</c:v>
                </c:pt>
                <c:pt idx="247">
                  <c:v>-$4</c:v>
                </c:pt>
                <c:pt idx="248">
                  <c:v>$1</c:v>
                </c:pt>
                <c:pt idx="249">
                  <c:v>$1</c:v>
                </c:pt>
                <c:pt idx="250">
                  <c:v>$2</c:v>
                </c:pt>
                <c:pt idx="251">
                  <c:v>-$3</c:v>
                </c:pt>
                <c:pt idx="252">
                  <c:v>$0</c:v>
                </c:pt>
                <c:pt idx="253">
                  <c:v>-$3</c:v>
                </c:pt>
              </c:strCache>
            </c:strRef>
          </c:tx>
          <c:spPr>
            <a:ln w="3175" cap="rnd">
              <a:solidFill>
                <a:schemeClr val="tx1">
                  <a:alpha val="9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Backtesting!$A$255:$A$4186</c:f>
              <c:numCache>
                <c:formatCode>[$-409]d\-mmm\-yy;@</c:formatCode>
                <c:ptCount val="3932"/>
                <c:pt idx="0">
                  <c:v>42224</c:v>
                </c:pt>
                <c:pt idx="1">
                  <c:v>42225</c:v>
                </c:pt>
                <c:pt idx="2">
                  <c:v>42226</c:v>
                </c:pt>
                <c:pt idx="3">
                  <c:v>42227</c:v>
                </c:pt>
                <c:pt idx="4">
                  <c:v>42228</c:v>
                </c:pt>
                <c:pt idx="5">
                  <c:v>42229</c:v>
                </c:pt>
                <c:pt idx="6">
                  <c:v>42230</c:v>
                </c:pt>
                <c:pt idx="7">
                  <c:v>42231</c:v>
                </c:pt>
                <c:pt idx="8">
                  <c:v>42232</c:v>
                </c:pt>
                <c:pt idx="9">
                  <c:v>42233</c:v>
                </c:pt>
                <c:pt idx="10">
                  <c:v>42234</c:v>
                </c:pt>
                <c:pt idx="11">
                  <c:v>42235</c:v>
                </c:pt>
                <c:pt idx="12">
                  <c:v>42236</c:v>
                </c:pt>
                <c:pt idx="13">
                  <c:v>42237</c:v>
                </c:pt>
                <c:pt idx="14">
                  <c:v>42238</c:v>
                </c:pt>
                <c:pt idx="15">
                  <c:v>42239</c:v>
                </c:pt>
                <c:pt idx="16">
                  <c:v>42240</c:v>
                </c:pt>
                <c:pt idx="17">
                  <c:v>42241</c:v>
                </c:pt>
                <c:pt idx="18">
                  <c:v>42242</c:v>
                </c:pt>
                <c:pt idx="19">
                  <c:v>42243</c:v>
                </c:pt>
                <c:pt idx="20">
                  <c:v>42244</c:v>
                </c:pt>
                <c:pt idx="21">
                  <c:v>42245</c:v>
                </c:pt>
                <c:pt idx="22">
                  <c:v>42246</c:v>
                </c:pt>
                <c:pt idx="23">
                  <c:v>42247</c:v>
                </c:pt>
                <c:pt idx="24">
                  <c:v>42248</c:v>
                </c:pt>
                <c:pt idx="25">
                  <c:v>42249</c:v>
                </c:pt>
                <c:pt idx="26">
                  <c:v>42250</c:v>
                </c:pt>
                <c:pt idx="27">
                  <c:v>42251</c:v>
                </c:pt>
                <c:pt idx="28">
                  <c:v>42252</c:v>
                </c:pt>
                <c:pt idx="29">
                  <c:v>42253</c:v>
                </c:pt>
                <c:pt idx="30">
                  <c:v>42254</c:v>
                </c:pt>
                <c:pt idx="31">
                  <c:v>42255</c:v>
                </c:pt>
                <c:pt idx="32">
                  <c:v>42256</c:v>
                </c:pt>
                <c:pt idx="33">
                  <c:v>42257</c:v>
                </c:pt>
                <c:pt idx="34">
                  <c:v>42258</c:v>
                </c:pt>
                <c:pt idx="35">
                  <c:v>42259</c:v>
                </c:pt>
                <c:pt idx="36">
                  <c:v>42260</c:v>
                </c:pt>
                <c:pt idx="37">
                  <c:v>42261</c:v>
                </c:pt>
                <c:pt idx="38">
                  <c:v>42262</c:v>
                </c:pt>
                <c:pt idx="39">
                  <c:v>42263</c:v>
                </c:pt>
                <c:pt idx="40">
                  <c:v>42264</c:v>
                </c:pt>
                <c:pt idx="41">
                  <c:v>42265</c:v>
                </c:pt>
                <c:pt idx="42">
                  <c:v>42266</c:v>
                </c:pt>
                <c:pt idx="43">
                  <c:v>42267</c:v>
                </c:pt>
                <c:pt idx="44">
                  <c:v>42268</c:v>
                </c:pt>
                <c:pt idx="45">
                  <c:v>42269</c:v>
                </c:pt>
                <c:pt idx="46">
                  <c:v>42270</c:v>
                </c:pt>
                <c:pt idx="47">
                  <c:v>42271</c:v>
                </c:pt>
                <c:pt idx="48">
                  <c:v>42272</c:v>
                </c:pt>
                <c:pt idx="49">
                  <c:v>42273</c:v>
                </c:pt>
                <c:pt idx="50">
                  <c:v>42274</c:v>
                </c:pt>
                <c:pt idx="51">
                  <c:v>42275</c:v>
                </c:pt>
                <c:pt idx="52">
                  <c:v>42276</c:v>
                </c:pt>
                <c:pt idx="53">
                  <c:v>42277</c:v>
                </c:pt>
                <c:pt idx="54">
                  <c:v>42278</c:v>
                </c:pt>
                <c:pt idx="55">
                  <c:v>42279</c:v>
                </c:pt>
                <c:pt idx="56">
                  <c:v>42280</c:v>
                </c:pt>
                <c:pt idx="57">
                  <c:v>42281</c:v>
                </c:pt>
                <c:pt idx="58">
                  <c:v>42282</c:v>
                </c:pt>
                <c:pt idx="59">
                  <c:v>42283</c:v>
                </c:pt>
                <c:pt idx="60">
                  <c:v>42284</c:v>
                </c:pt>
                <c:pt idx="61">
                  <c:v>42285</c:v>
                </c:pt>
                <c:pt idx="62">
                  <c:v>42286</c:v>
                </c:pt>
                <c:pt idx="63">
                  <c:v>42287</c:v>
                </c:pt>
                <c:pt idx="64">
                  <c:v>42288</c:v>
                </c:pt>
                <c:pt idx="65">
                  <c:v>42289</c:v>
                </c:pt>
                <c:pt idx="66">
                  <c:v>42290</c:v>
                </c:pt>
                <c:pt idx="67">
                  <c:v>42291</c:v>
                </c:pt>
                <c:pt idx="68">
                  <c:v>42292</c:v>
                </c:pt>
                <c:pt idx="69">
                  <c:v>42293</c:v>
                </c:pt>
                <c:pt idx="70">
                  <c:v>42294</c:v>
                </c:pt>
                <c:pt idx="71">
                  <c:v>42295</c:v>
                </c:pt>
                <c:pt idx="72">
                  <c:v>42296</c:v>
                </c:pt>
                <c:pt idx="73">
                  <c:v>42297</c:v>
                </c:pt>
                <c:pt idx="74">
                  <c:v>42298</c:v>
                </c:pt>
                <c:pt idx="75">
                  <c:v>42299</c:v>
                </c:pt>
                <c:pt idx="76">
                  <c:v>42300</c:v>
                </c:pt>
                <c:pt idx="77">
                  <c:v>42301</c:v>
                </c:pt>
                <c:pt idx="78">
                  <c:v>42302</c:v>
                </c:pt>
                <c:pt idx="79">
                  <c:v>42303</c:v>
                </c:pt>
                <c:pt idx="80">
                  <c:v>42304</c:v>
                </c:pt>
                <c:pt idx="81">
                  <c:v>42305</c:v>
                </c:pt>
                <c:pt idx="82">
                  <c:v>42306</c:v>
                </c:pt>
                <c:pt idx="83">
                  <c:v>42307</c:v>
                </c:pt>
                <c:pt idx="84">
                  <c:v>42308</c:v>
                </c:pt>
                <c:pt idx="85">
                  <c:v>42309</c:v>
                </c:pt>
                <c:pt idx="86">
                  <c:v>42310</c:v>
                </c:pt>
                <c:pt idx="87">
                  <c:v>42311</c:v>
                </c:pt>
                <c:pt idx="88">
                  <c:v>42312</c:v>
                </c:pt>
                <c:pt idx="89">
                  <c:v>42313</c:v>
                </c:pt>
                <c:pt idx="90">
                  <c:v>42314</c:v>
                </c:pt>
                <c:pt idx="91">
                  <c:v>42315</c:v>
                </c:pt>
                <c:pt idx="92">
                  <c:v>42316</c:v>
                </c:pt>
                <c:pt idx="93">
                  <c:v>42317</c:v>
                </c:pt>
                <c:pt idx="94">
                  <c:v>42318</c:v>
                </c:pt>
                <c:pt idx="95">
                  <c:v>42319</c:v>
                </c:pt>
                <c:pt idx="96">
                  <c:v>42320</c:v>
                </c:pt>
                <c:pt idx="97">
                  <c:v>42321</c:v>
                </c:pt>
                <c:pt idx="98">
                  <c:v>42322</c:v>
                </c:pt>
                <c:pt idx="99">
                  <c:v>42323</c:v>
                </c:pt>
                <c:pt idx="100">
                  <c:v>42324</c:v>
                </c:pt>
                <c:pt idx="101">
                  <c:v>42325</c:v>
                </c:pt>
                <c:pt idx="102">
                  <c:v>42326</c:v>
                </c:pt>
                <c:pt idx="103">
                  <c:v>42327</c:v>
                </c:pt>
                <c:pt idx="104">
                  <c:v>42328</c:v>
                </c:pt>
                <c:pt idx="105">
                  <c:v>42329</c:v>
                </c:pt>
                <c:pt idx="106">
                  <c:v>42330</c:v>
                </c:pt>
                <c:pt idx="107">
                  <c:v>42331</c:v>
                </c:pt>
                <c:pt idx="108">
                  <c:v>42332</c:v>
                </c:pt>
                <c:pt idx="109">
                  <c:v>42333</c:v>
                </c:pt>
                <c:pt idx="110">
                  <c:v>42334</c:v>
                </c:pt>
                <c:pt idx="111">
                  <c:v>42335</c:v>
                </c:pt>
                <c:pt idx="112">
                  <c:v>42336</c:v>
                </c:pt>
                <c:pt idx="113">
                  <c:v>42337</c:v>
                </c:pt>
                <c:pt idx="114">
                  <c:v>42338</c:v>
                </c:pt>
                <c:pt idx="115">
                  <c:v>42339</c:v>
                </c:pt>
                <c:pt idx="116">
                  <c:v>42340</c:v>
                </c:pt>
                <c:pt idx="117">
                  <c:v>42341</c:v>
                </c:pt>
                <c:pt idx="118">
                  <c:v>42342</c:v>
                </c:pt>
                <c:pt idx="119">
                  <c:v>42343</c:v>
                </c:pt>
                <c:pt idx="120">
                  <c:v>42344</c:v>
                </c:pt>
                <c:pt idx="121">
                  <c:v>42345</c:v>
                </c:pt>
                <c:pt idx="122">
                  <c:v>42346</c:v>
                </c:pt>
                <c:pt idx="123">
                  <c:v>42347</c:v>
                </c:pt>
                <c:pt idx="124">
                  <c:v>42348</c:v>
                </c:pt>
                <c:pt idx="125">
                  <c:v>42349</c:v>
                </c:pt>
                <c:pt idx="126">
                  <c:v>42350</c:v>
                </c:pt>
                <c:pt idx="127">
                  <c:v>42351</c:v>
                </c:pt>
                <c:pt idx="128">
                  <c:v>42352</c:v>
                </c:pt>
                <c:pt idx="129">
                  <c:v>42353</c:v>
                </c:pt>
                <c:pt idx="130">
                  <c:v>42354</c:v>
                </c:pt>
                <c:pt idx="131">
                  <c:v>42355</c:v>
                </c:pt>
                <c:pt idx="132">
                  <c:v>42356</c:v>
                </c:pt>
                <c:pt idx="133">
                  <c:v>42357</c:v>
                </c:pt>
                <c:pt idx="134">
                  <c:v>42358</c:v>
                </c:pt>
                <c:pt idx="135">
                  <c:v>42359</c:v>
                </c:pt>
                <c:pt idx="136">
                  <c:v>42360</c:v>
                </c:pt>
                <c:pt idx="137">
                  <c:v>42361</c:v>
                </c:pt>
                <c:pt idx="138">
                  <c:v>42362</c:v>
                </c:pt>
                <c:pt idx="139">
                  <c:v>42363</c:v>
                </c:pt>
                <c:pt idx="140">
                  <c:v>42364</c:v>
                </c:pt>
                <c:pt idx="141">
                  <c:v>42365</c:v>
                </c:pt>
                <c:pt idx="142">
                  <c:v>42366</c:v>
                </c:pt>
                <c:pt idx="143">
                  <c:v>42367</c:v>
                </c:pt>
                <c:pt idx="144">
                  <c:v>42368</c:v>
                </c:pt>
                <c:pt idx="145">
                  <c:v>42369</c:v>
                </c:pt>
                <c:pt idx="146">
                  <c:v>42370</c:v>
                </c:pt>
                <c:pt idx="147">
                  <c:v>42371</c:v>
                </c:pt>
                <c:pt idx="148">
                  <c:v>42372</c:v>
                </c:pt>
                <c:pt idx="149">
                  <c:v>42373</c:v>
                </c:pt>
                <c:pt idx="150">
                  <c:v>42374</c:v>
                </c:pt>
                <c:pt idx="151">
                  <c:v>42375</c:v>
                </c:pt>
                <c:pt idx="152">
                  <c:v>42376</c:v>
                </c:pt>
                <c:pt idx="153">
                  <c:v>42377</c:v>
                </c:pt>
                <c:pt idx="154">
                  <c:v>42378</c:v>
                </c:pt>
                <c:pt idx="155">
                  <c:v>42379</c:v>
                </c:pt>
                <c:pt idx="156">
                  <c:v>42380</c:v>
                </c:pt>
                <c:pt idx="157">
                  <c:v>42381</c:v>
                </c:pt>
                <c:pt idx="158">
                  <c:v>42382</c:v>
                </c:pt>
                <c:pt idx="159">
                  <c:v>42383</c:v>
                </c:pt>
                <c:pt idx="160">
                  <c:v>42384</c:v>
                </c:pt>
                <c:pt idx="161">
                  <c:v>42385</c:v>
                </c:pt>
                <c:pt idx="162">
                  <c:v>42386</c:v>
                </c:pt>
                <c:pt idx="163">
                  <c:v>42387</c:v>
                </c:pt>
                <c:pt idx="164">
                  <c:v>42388</c:v>
                </c:pt>
                <c:pt idx="165">
                  <c:v>42389</c:v>
                </c:pt>
                <c:pt idx="166">
                  <c:v>42390</c:v>
                </c:pt>
                <c:pt idx="167">
                  <c:v>42391</c:v>
                </c:pt>
                <c:pt idx="168">
                  <c:v>42392</c:v>
                </c:pt>
                <c:pt idx="169">
                  <c:v>42393</c:v>
                </c:pt>
                <c:pt idx="170">
                  <c:v>42394</c:v>
                </c:pt>
                <c:pt idx="171">
                  <c:v>42395</c:v>
                </c:pt>
                <c:pt idx="172">
                  <c:v>42396</c:v>
                </c:pt>
                <c:pt idx="173">
                  <c:v>42397</c:v>
                </c:pt>
                <c:pt idx="174">
                  <c:v>42398</c:v>
                </c:pt>
                <c:pt idx="175">
                  <c:v>42399</c:v>
                </c:pt>
                <c:pt idx="176">
                  <c:v>42400</c:v>
                </c:pt>
                <c:pt idx="177">
                  <c:v>42401</c:v>
                </c:pt>
                <c:pt idx="178">
                  <c:v>42402</c:v>
                </c:pt>
                <c:pt idx="179">
                  <c:v>42403</c:v>
                </c:pt>
                <c:pt idx="180">
                  <c:v>42404</c:v>
                </c:pt>
                <c:pt idx="181">
                  <c:v>42405</c:v>
                </c:pt>
                <c:pt idx="182">
                  <c:v>42406</c:v>
                </c:pt>
                <c:pt idx="183">
                  <c:v>42407</c:v>
                </c:pt>
                <c:pt idx="184">
                  <c:v>42408</c:v>
                </c:pt>
                <c:pt idx="185">
                  <c:v>42409</c:v>
                </c:pt>
                <c:pt idx="186">
                  <c:v>42410</c:v>
                </c:pt>
                <c:pt idx="187">
                  <c:v>42411</c:v>
                </c:pt>
                <c:pt idx="188">
                  <c:v>42412</c:v>
                </c:pt>
                <c:pt idx="189">
                  <c:v>42413</c:v>
                </c:pt>
                <c:pt idx="190">
                  <c:v>42414</c:v>
                </c:pt>
                <c:pt idx="191">
                  <c:v>42415</c:v>
                </c:pt>
                <c:pt idx="192">
                  <c:v>42416</c:v>
                </c:pt>
                <c:pt idx="193">
                  <c:v>42417</c:v>
                </c:pt>
                <c:pt idx="194">
                  <c:v>42418</c:v>
                </c:pt>
                <c:pt idx="195">
                  <c:v>42419</c:v>
                </c:pt>
                <c:pt idx="196">
                  <c:v>42420</c:v>
                </c:pt>
                <c:pt idx="197">
                  <c:v>42421</c:v>
                </c:pt>
                <c:pt idx="198">
                  <c:v>42422</c:v>
                </c:pt>
                <c:pt idx="199">
                  <c:v>42423</c:v>
                </c:pt>
                <c:pt idx="200">
                  <c:v>42424</c:v>
                </c:pt>
                <c:pt idx="201">
                  <c:v>42425</c:v>
                </c:pt>
                <c:pt idx="202">
                  <c:v>42426</c:v>
                </c:pt>
                <c:pt idx="203">
                  <c:v>42427</c:v>
                </c:pt>
                <c:pt idx="204">
                  <c:v>42428</c:v>
                </c:pt>
                <c:pt idx="205">
                  <c:v>42429</c:v>
                </c:pt>
                <c:pt idx="206">
                  <c:v>42430</c:v>
                </c:pt>
                <c:pt idx="207">
                  <c:v>42431</c:v>
                </c:pt>
                <c:pt idx="208">
                  <c:v>42432</c:v>
                </c:pt>
                <c:pt idx="209">
                  <c:v>42433</c:v>
                </c:pt>
                <c:pt idx="210">
                  <c:v>42434</c:v>
                </c:pt>
                <c:pt idx="211">
                  <c:v>42435</c:v>
                </c:pt>
                <c:pt idx="212">
                  <c:v>42436</c:v>
                </c:pt>
                <c:pt idx="213">
                  <c:v>42437</c:v>
                </c:pt>
                <c:pt idx="214">
                  <c:v>42438</c:v>
                </c:pt>
                <c:pt idx="215">
                  <c:v>42439</c:v>
                </c:pt>
                <c:pt idx="216">
                  <c:v>42440</c:v>
                </c:pt>
                <c:pt idx="217">
                  <c:v>42441</c:v>
                </c:pt>
                <c:pt idx="218">
                  <c:v>42442</c:v>
                </c:pt>
                <c:pt idx="219">
                  <c:v>42443</c:v>
                </c:pt>
                <c:pt idx="220">
                  <c:v>42444</c:v>
                </c:pt>
                <c:pt idx="221">
                  <c:v>42445</c:v>
                </c:pt>
                <c:pt idx="222">
                  <c:v>42446</c:v>
                </c:pt>
                <c:pt idx="223">
                  <c:v>42447</c:v>
                </c:pt>
                <c:pt idx="224">
                  <c:v>42448</c:v>
                </c:pt>
                <c:pt idx="225">
                  <c:v>42449</c:v>
                </c:pt>
                <c:pt idx="226">
                  <c:v>42450</c:v>
                </c:pt>
                <c:pt idx="227">
                  <c:v>42451</c:v>
                </c:pt>
                <c:pt idx="228">
                  <c:v>42452</c:v>
                </c:pt>
                <c:pt idx="229">
                  <c:v>42453</c:v>
                </c:pt>
                <c:pt idx="230">
                  <c:v>42454</c:v>
                </c:pt>
                <c:pt idx="231">
                  <c:v>42455</c:v>
                </c:pt>
                <c:pt idx="232">
                  <c:v>42456</c:v>
                </c:pt>
                <c:pt idx="233">
                  <c:v>42457</c:v>
                </c:pt>
                <c:pt idx="234">
                  <c:v>42458</c:v>
                </c:pt>
                <c:pt idx="235">
                  <c:v>42459</c:v>
                </c:pt>
                <c:pt idx="236">
                  <c:v>42460</c:v>
                </c:pt>
                <c:pt idx="237">
                  <c:v>42461</c:v>
                </c:pt>
                <c:pt idx="238">
                  <c:v>42462</c:v>
                </c:pt>
                <c:pt idx="239">
                  <c:v>42463</c:v>
                </c:pt>
                <c:pt idx="240">
                  <c:v>42464</c:v>
                </c:pt>
                <c:pt idx="241">
                  <c:v>42465</c:v>
                </c:pt>
                <c:pt idx="242">
                  <c:v>42466</c:v>
                </c:pt>
                <c:pt idx="243">
                  <c:v>42467</c:v>
                </c:pt>
                <c:pt idx="244">
                  <c:v>42468</c:v>
                </c:pt>
                <c:pt idx="245">
                  <c:v>42469</c:v>
                </c:pt>
                <c:pt idx="246">
                  <c:v>42470</c:v>
                </c:pt>
                <c:pt idx="247">
                  <c:v>42471</c:v>
                </c:pt>
                <c:pt idx="248">
                  <c:v>42472</c:v>
                </c:pt>
                <c:pt idx="249">
                  <c:v>42473</c:v>
                </c:pt>
                <c:pt idx="250">
                  <c:v>42474</c:v>
                </c:pt>
                <c:pt idx="251">
                  <c:v>42475</c:v>
                </c:pt>
                <c:pt idx="252">
                  <c:v>42476</c:v>
                </c:pt>
                <c:pt idx="253">
                  <c:v>42477</c:v>
                </c:pt>
                <c:pt idx="254">
                  <c:v>42478</c:v>
                </c:pt>
                <c:pt idx="255">
                  <c:v>42479</c:v>
                </c:pt>
                <c:pt idx="256">
                  <c:v>42480</c:v>
                </c:pt>
                <c:pt idx="257">
                  <c:v>42481</c:v>
                </c:pt>
                <c:pt idx="258">
                  <c:v>42482</c:v>
                </c:pt>
                <c:pt idx="259">
                  <c:v>42483</c:v>
                </c:pt>
                <c:pt idx="260">
                  <c:v>42484</c:v>
                </c:pt>
                <c:pt idx="261">
                  <c:v>42485</c:v>
                </c:pt>
                <c:pt idx="262">
                  <c:v>42486</c:v>
                </c:pt>
                <c:pt idx="263">
                  <c:v>42487</c:v>
                </c:pt>
                <c:pt idx="264">
                  <c:v>42488</c:v>
                </c:pt>
                <c:pt idx="265">
                  <c:v>42489</c:v>
                </c:pt>
                <c:pt idx="266">
                  <c:v>42490</c:v>
                </c:pt>
                <c:pt idx="267">
                  <c:v>42491</c:v>
                </c:pt>
                <c:pt idx="268">
                  <c:v>42492</c:v>
                </c:pt>
                <c:pt idx="269">
                  <c:v>42493</c:v>
                </c:pt>
                <c:pt idx="270">
                  <c:v>42494</c:v>
                </c:pt>
                <c:pt idx="271">
                  <c:v>42495</c:v>
                </c:pt>
                <c:pt idx="272">
                  <c:v>42496</c:v>
                </c:pt>
                <c:pt idx="273">
                  <c:v>42497</c:v>
                </c:pt>
                <c:pt idx="274">
                  <c:v>42498</c:v>
                </c:pt>
                <c:pt idx="275">
                  <c:v>42499</c:v>
                </c:pt>
                <c:pt idx="276">
                  <c:v>42500</c:v>
                </c:pt>
                <c:pt idx="277">
                  <c:v>42501</c:v>
                </c:pt>
                <c:pt idx="278">
                  <c:v>42502</c:v>
                </c:pt>
                <c:pt idx="279">
                  <c:v>42503</c:v>
                </c:pt>
                <c:pt idx="280">
                  <c:v>42504</c:v>
                </c:pt>
                <c:pt idx="281">
                  <c:v>42505</c:v>
                </c:pt>
                <c:pt idx="282">
                  <c:v>42506</c:v>
                </c:pt>
                <c:pt idx="283">
                  <c:v>42507</c:v>
                </c:pt>
                <c:pt idx="284">
                  <c:v>42508</c:v>
                </c:pt>
                <c:pt idx="285">
                  <c:v>42509</c:v>
                </c:pt>
                <c:pt idx="286">
                  <c:v>42510</c:v>
                </c:pt>
                <c:pt idx="287">
                  <c:v>42511</c:v>
                </c:pt>
                <c:pt idx="288">
                  <c:v>42512</c:v>
                </c:pt>
                <c:pt idx="289">
                  <c:v>42513</c:v>
                </c:pt>
                <c:pt idx="290">
                  <c:v>42514</c:v>
                </c:pt>
                <c:pt idx="291">
                  <c:v>42515</c:v>
                </c:pt>
                <c:pt idx="292">
                  <c:v>42516</c:v>
                </c:pt>
                <c:pt idx="293">
                  <c:v>42517</c:v>
                </c:pt>
                <c:pt idx="294">
                  <c:v>42518</c:v>
                </c:pt>
                <c:pt idx="295">
                  <c:v>42519</c:v>
                </c:pt>
                <c:pt idx="296">
                  <c:v>42520</c:v>
                </c:pt>
                <c:pt idx="297">
                  <c:v>42521</c:v>
                </c:pt>
                <c:pt idx="298">
                  <c:v>42522</c:v>
                </c:pt>
                <c:pt idx="299">
                  <c:v>42523</c:v>
                </c:pt>
                <c:pt idx="300">
                  <c:v>42524</c:v>
                </c:pt>
                <c:pt idx="301">
                  <c:v>42525</c:v>
                </c:pt>
                <c:pt idx="302">
                  <c:v>42526</c:v>
                </c:pt>
                <c:pt idx="303">
                  <c:v>42527</c:v>
                </c:pt>
                <c:pt idx="304">
                  <c:v>42528</c:v>
                </c:pt>
                <c:pt idx="305">
                  <c:v>42529</c:v>
                </c:pt>
                <c:pt idx="306">
                  <c:v>42530</c:v>
                </c:pt>
                <c:pt idx="307">
                  <c:v>42531</c:v>
                </c:pt>
                <c:pt idx="308">
                  <c:v>42532</c:v>
                </c:pt>
                <c:pt idx="309">
                  <c:v>42533</c:v>
                </c:pt>
                <c:pt idx="310">
                  <c:v>42534</c:v>
                </c:pt>
                <c:pt idx="311">
                  <c:v>42535</c:v>
                </c:pt>
                <c:pt idx="312">
                  <c:v>42536</c:v>
                </c:pt>
                <c:pt idx="313">
                  <c:v>42537</c:v>
                </c:pt>
                <c:pt idx="314">
                  <c:v>42538</c:v>
                </c:pt>
                <c:pt idx="315">
                  <c:v>42539</c:v>
                </c:pt>
                <c:pt idx="316">
                  <c:v>42540</c:v>
                </c:pt>
                <c:pt idx="317">
                  <c:v>42541</c:v>
                </c:pt>
                <c:pt idx="318">
                  <c:v>42542</c:v>
                </c:pt>
                <c:pt idx="319">
                  <c:v>42543</c:v>
                </c:pt>
                <c:pt idx="320">
                  <c:v>42544</c:v>
                </c:pt>
                <c:pt idx="321">
                  <c:v>42545</c:v>
                </c:pt>
                <c:pt idx="322">
                  <c:v>42546</c:v>
                </c:pt>
                <c:pt idx="323">
                  <c:v>42547</c:v>
                </c:pt>
                <c:pt idx="324">
                  <c:v>42548</c:v>
                </c:pt>
                <c:pt idx="325">
                  <c:v>42549</c:v>
                </c:pt>
                <c:pt idx="326">
                  <c:v>42550</c:v>
                </c:pt>
                <c:pt idx="327">
                  <c:v>42551</c:v>
                </c:pt>
                <c:pt idx="328">
                  <c:v>42552</c:v>
                </c:pt>
                <c:pt idx="329">
                  <c:v>42553</c:v>
                </c:pt>
                <c:pt idx="330">
                  <c:v>42554</c:v>
                </c:pt>
                <c:pt idx="331">
                  <c:v>42555</c:v>
                </c:pt>
                <c:pt idx="332">
                  <c:v>42556</c:v>
                </c:pt>
                <c:pt idx="333">
                  <c:v>42557</c:v>
                </c:pt>
                <c:pt idx="334">
                  <c:v>42558</c:v>
                </c:pt>
                <c:pt idx="335">
                  <c:v>42559</c:v>
                </c:pt>
                <c:pt idx="336">
                  <c:v>42560</c:v>
                </c:pt>
                <c:pt idx="337">
                  <c:v>42561</c:v>
                </c:pt>
                <c:pt idx="338">
                  <c:v>42562</c:v>
                </c:pt>
                <c:pt idx="339">
                  <c:v>42563</c:v>
                </c:pt>
                <c:pt idx="340">
                  <c:v>42564</c:v>
                </c:pt>
                <c:pt idx="341">
                  <c:v>42565</c:v>
                </c:pt>
                <c:pt idx="342">
                  <c:v>42566</c:v>
                </c:pt>
                <c:pt idx="343">
                  <c:v>42567</c:v>
                </c:pt>
                <c:pt idx="344">
                  <c:v>42568</c:v>
                </c:pt>
                <c:pt idx="345">
                  <c:v>42569</c:v>
                </c:pt>
                <c:pt idx="346">
                  <c:v>42570</c:v>
                </c:pt>
                <c:pt idx="347">
                  <c:v>42571</c:v>
                </c:pt>
                <c:pt idx="348">
                  <c:v>42572</c:v>
                </c:pt>
                <c:pt idx="349">
                  <c:v>42573</c:v>
                </c:pt>
                <c:pt idx="350">
                  <c:v>42574</c:v>
                </c:pt>
                <c:pt idx="351">
                  <c:v>42575</c:v>
                </c:pt>
                <c:pt idx="352">
                  <c:v>42576</c:v>
                </c:pt>
                <c:pt idx="353">
                  <c:v>42577</c:v>
                </c:pt>
                <c:pt idx="354">
                  <c:v>42578</c:v>
                </c:pt>
                <c:pt idx="355">
                  <c:v>42579</c:v>
                </c:pt>
                <c:pt idx="356">
                  <c:v>42580</c:v>
                </c:pt>
                <c:pt idx="357">
                  <c:v>42581</c:v>
                </c:pt>
                <c:pt idx="358">
                  <c:v>42582</c:v>
                </c:pt>
                <c:pt idx="359">
                  <c:v>42583</c:v>
                </c:pt>
                <c:pt idx="360">
                  <c:v>42584</c:v>
                </c:pt>
                <c:pt idx="361">
                  <c:v>42585</c:v>
                </c:pt>
                <c:pt idx="362">
                  <c:v>42586</c:v>
                </c:pt>
                <c:pt idx="363">
                  <c:v>42587</c:v>
                </c:pt>
                <c:pt idx="364">
                  <c:v>42588</c:v>
                </c:pt>
                <c:pt idx="365">
                  <c:v>42589</c:v>
                </c:pt>
                <c:pt idx="366">
                  <c:v>42590</c:v>
                </c:pt>
                <c:pt idx="367">
                  <c:v>42591</c:v>
                </c:pt>
                <c:pt idx="368">
                  <c:v>42592</c:v>
                </c:pt>
                <c:pt idx="369">
                  <c:v>42593</c:v>
                </c:pt>
                <c:pt idx="370">
                  <c:v>42594</c:v>
                </c:pt>
                <c:pt idx="371">
                  <c:v>42595</c:v>
                </c:pt>
                <c:pt idx="372">
                  <c:v>42596</c:v>
                </c:pt>
                <c:pt idx="373">
                  <c:v>42597</c:v>
                </c:pt>
                <c:pt idx="374">
                  <c:v>42598</c:v>
                </c:pt>
                <c:pt idx="375">
                  <c:v>42599</c:v>
                </c:pt>
                <c:pt idx="376">
                  <c:v>42600</c:v>
                </c:pt>
                <c:pt idx="377">
                  <c:v>42601</c:v>
                </c:pt>
                <c:pt idx="378">
                  <c:v>42602</c:v>
                </c:pt>
                <c:pt idx="379">
                  <c:v>42603</c:v>
                </c:pt>
                <c:pt idx="380">
                  <c:v>42604</c:v>
                </c:pt>
                <c:pt idx="381">
                  <c:v>42605</c:v>
                </c:pt>
                <c:pt idx="382">
                  <c:v>42606</c:v>
                </c:pt>
                <c:pt idx="383">
                  <c:v>42607</c:v>
                </c:pt>
                <c:pt idx="384">
                  <c:v>42608</c:v>
                </c:pt>
                <c:pt idx="385">
                  <c:v>42609</c:v>
                </c:pt>
                <c:pt idx="386">
                  <c:v>42610</c:v>
                </c:pt>
                <c:pt idx="387">
                  <c:v>42611</c:v>
                </c:pt>
                <c:pt idx="388">
                  <c:v>42612</c:v>
                </c:pt>
                <c:pt idx="389">
                  <c:v>42613</c:v>
                </c:pt>
                <c:pt idx="390">
                  <c:v>42614</c:v>
                </c:pt>
                <c:pt idx="391">
                  <c:v>42615</c:v>
                </c:pt>
                <c:pt idx="392">
                  <c:v>42616</c:v>
                </c:pt>
                <c:pt idx="393">
                  <c:v>42617</c:v>
                </c:pt>
                <c:pt idx="394">
                  <c:v>42618</c:v>
                </c:pt>
                <c:pt idx="395">
                  <c:v>42619</c:v>
                </c:pt>
                <c:pt idx="396">
                  <c:v>42620</c:v>
                </c:pt>
                <c:pt idx="397">
                  <c:v>42621</c:v>
                </c:pt>
                <c:pt idx="398">
                  <c:v>42622</c:v>
                </c:pt>
                <c:pt idx="399">
                  <c:v>42623</c:v>
                </c:pt>
                <c:pt idx="400">
                  <c:v>42624</c:v>
                </c:pt>
                <c:pt idx="401">
                  <c:v>42625</c:v>
                </c:pt>
                <c:pt idx="402">
                  <c:v>42626</c:v>
                </c:pt>
                <c:pt idx="403">
                  <c:v>42627</c:v>
                </c:pt>
                <c:pt idx="404">
                  <c:v>42628</c:v>
                </c:pt>
                <c:pt idx="405">
                  <c:v>42629</c:v>
                </c:pt>
                <c:pt idx="406">
                  <c:v>42630</c:v>
                </c:pt>
                <c:pt idx="407">
                  <c:v>42631</c:v>
                </c:pt>
                <c:pt idx="408">
                  <c:v>42632</c:v>
                </c:pt>
                <c:pt idx="409">
                  <c:v>42633</c:v>
                </c:pt>
                <c:pt idx="410">
                  <c:v>42634</c:v>
                </c:pt>
                <c:pt idx="411">
                  <c:v>42635</c:v>
                </c:pt>
                <c:pt idx="412">
                  <c:v>42636</c:v>
                </c:pt>
                <c:pt idx="413">
                  <c:v>42637</c:v>
                </c:pt>
                <c:pt idx="414">
                  <c:v>42638</c:v>
                </c:pt>
                <c:pt idx="415">
                  <c:v>42639</c:v>
                </c:pt>
                <c:pt idx="416">
                  <c:v>42640</c:v>
                </c:pt>
                <c:pt idx="417">
                  <c:v>42641</c:v>
                </c:pt>
                <c:pt idx="418">
                  <c:v>42642</c:v>
                </c:pt>
                <c:pt idx="419">
                  <c:v>42643</c:v>
                </c:pt>
                <c:pt idx="420">
                  <c:v>42644</c:v>
                </c:pt>
                <c:pt idx="421">
                  <c:v>42645</c:v>
                </c:pt>
                <c:pt idx="422">
                  <c:v>42646</c:v>
                </c:pt>
                <c:pt idx="423">
                  <c:v>42647</c:v>
                </c:pt>
                <c:pt idx="424">
                  <c:v>42648</c:v>
                </c:pt>
                <c:pt idx="425">
                  <c:v>42649</c:v>
                </c:pt>
                <c:pt idx="426">
                  <c:v>42650</c:v>
                </c:pt>
                <c:pt idx="427">
                  <c:v>42651</c:v>
                </c:pt>
                <c:pt idx="428">
                  <c:v>42652</c:v>
                </c:pt>
                <c:pt idx="429">
                  <c:v>42653</c:v>
                </c:pt>
                <c:pt idx="430">
                  <c:v>42654</c:v>
                </c:pt>
                <c:pt idx="431">
                  <c:v>42655</c:v>
                </c:pt>
                <c:pt idx="432">
                  <c:v>42656</c:v>
                </c:pt>
                <c:pt idx="433">
                  <c:v>42657</c:v>
                </c:pt>
                <c:pt idx="434">
                  <c:v>42658</c:v>
                </c:pt>
                <c:pt idx="435">
                  <c:v>42659</c:v>
                </c:pt>
                <c:pt idx="436">
                  <c:v>42660</c:v>
                </c:pt>
                <c:pt idx="437">
                  <c:v>42661</c:v>
                </c:pt>
                <c:pt idx="438">
                  <c:v>42662</c:v>
                </c:pt>
                <c:pt idx="439">
                  <c:v>42663</c:v>
                </c:pt>
                <c:pt idx="440">
                  <c:v>42664</c:v>
                </c:pt>
                <c:pt idx="441">
                  <c:v>42665</c:v>
                </c:pt>
                <c:pt idx="442">
                  <c:v>42666</c:v>
                </c:pt>
                <c:pt idx="443">
                  <c:v>42667</c:v>
                </c:pt>
                <c:pt idx="444">
                  <c:v>42668</c:v>
                </c:pt>
                <c:pt idx="445">
                  <c:v>42669</c:v>
                </c:pt>
                <c:pt idx="446">
                  <c:v>42670</c:v>
                </c:pt>
                <c:pt idx="447">
                  <c:v>42671</c:v>
                </c:pt>
                <c:pt idx="448">
                  <c:v>42672</c:v>
                </c:pt>
                <c:pt idx="449">
                  <c:v>42673</c:v>
                </c:pt>
                <c:pt idx="450">
                  <c:v>42674</c:v>
                </c:pt>
                <c:pt idx="451">
                  <c:v>42675</c:v>
                </c:pt>
                <c:pt idx="452">
                  <c:v>42676</c:v>
                </c:pt>
                <c:pt idx="453">
                  <c:v>42677</c:v>
                </c:pt>
                <c:pt idx="454">
                  <c:v>42678</c:v>
                </c:pt>
                <c:pt idx="455">
                  <c:v>42679</c:v>
                </c:pt>
                <c:pt idx="456">
                  <c:v>42680</c:v>
                </c:pt>
                <c:pt idx="457">
                  <c:v>42681</c:v>
                </c:pt>
                <c:pt idx="458">
                  <c:v>42682</c:v>
                </c:pt>
                <c:pt idx="459">
                  <c:v>42683</c:v>
                </c:pt>
                <c:pt idx="460">
                  <c:v>42684</c:v>
                </c:pt>
                <c:pt idx="461">
                  <c:v>42685</c:v>
                </c:pt>
                <c:pt idx="462">
                  <c:v>42686</c:v>
                </c:pt>
                <c:pt idx="463">
                  <c:v>42687</c:v>
                </c:pt>
                <c:pt idx="464">
                  <c:v>42688</c:v>
                </c:pt>
                <c:pt idx="465">
                  <c:v>42689</c:v>
                </c:pt>
                <c:pt idx="466">
                  <c:v>42690</c:v>
                </c:pt>
                <c:pt idx="467">
                  <c:v>42691</c:v>
                </c:pt>
                <c:pt idx="468">
                  <c:v>42692</c:v>
                </c:pt>
                <c:pt idx="469">
                  <c:v>42693</c:v>
                </c:pt>
                <c:pt idx="470">
                  <c:v>42694</c:v>
                </c:pt>
                <c:pt idx="471">
                  <c:v>42695</c:v>
                </c:pt>
                <c:pt idx="472">
                  <c:v>42696</c:v>
                </c:pt>
                <c:pt idx="473">
                  <c:v>42697</c:v>
                </c:pt>
                <c:pt idx="474">
                  <c:v>42698</c:v>
                </c:pt>
                <c:pt idx="475">
                  <c:v>42699</c:v>
                </c:pt>
                <c:pt idx="476">
                  <c:v>42700</c:v>
                </c:pt>
                <c:pt idx="477">
                  <c:v>42701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42707</c:v>
                </c:pt>
                <c:pt idx="484">
                  <c:v>42708</c:v>
                </c:pt>
                <c:pt idx="485">
                  <c:v>42709</c:v>
                </c:pt>
                <c:pt idx="486">
                  <c:v>42710</c:v>
                </c:pt>
                <c:pt idx="487">
                  <c:v>42711</c:v>
                </c:pt>
                <c:pt idx="488">
                  <c:v>42712</c:v>
                </c:pt>
                <c:pt idx="489">
                  <c:v>42713</c:v>
                </c:pt>
                <c:pt idx="490">
                  <c:v>42714</c:v>
                </c:pt>
                <c:pt idx="491">
                  <c:v>42715</c:v>
                </c:pt>
                <c:pt idx="492">
                  <c:v>42716</c:v>
                </c:pt>
                <c:pt idx="493">
                  <c:v>42717</c:v>
                </c:pt>
                <c:pt idx="494">
                  <c:v>42718</c:v>
                </c:pt>
                <c:pt idx="495">
                  <c:v>42719</c:v>
                </c:pt>
                <c:pt idx="496">
                  <c:v>42720</c:v>
                </c:pt>
                <c:pt idx="497">
                  <c:v>42721</c:v>
                </c:pt>
                <c:pt idx="498">
                  <c:v>42722</c:v>
                </c:pt>
                <c:pt idx="499">
                  <c:v>42723</c:v>
                </c:pt>
                <c:pt idx="500">
                  <c:v>42724</c:v>
                </c:pt>
                <c:pt idx="501">
                  <c:v>42725</c:v>
                </c:pt>
                <c:pt idx="502">
                  <c:v>42726</c:v>
                </c:pt>
                <c:pt idx="503">
                  <c:v>42727</c:v>
                </c:pt>
                <c:pt idx="504">
                  <c:v>42728</c:v>
                </c:pt>
                <c:pt idx="505">
                  <c:v>42729</c:v>
                </c:pt>
                <c:pt idx="506">
                  <c:v>42730</c:v>
                </c:pt>
                <c:pt idx="507">
                  <c:v>42731</c:v>
                </c:pt>
                <c:pt idx="508">
                  <c:v>42732</c:v>
                </c:pt>
                <c:pt idx="509">
                  <c:v>42733</c:v>
                </c:pt>
                <c:pt idx="510">
                  <c:v>42734</c:v>
                </c:pt>
                <c:pt idx="511">
                  <c:v>42735</c:v>
                </c:pt>
                <c:pt idx="512">
                  <c:v>42736</c:v>
                </c:pt>
                <c:pt idx="513">
                  <c:v>42737</c:v>
                </c:pt>
                <c:pt idx="514">
                  <c:v>42738</c:v>
                </c:pt>
                <c:pt idx="515">
                  <c:v>42739</c:v>
                </c:pt>
                <c:pt idx="516">
                  <c:v>42740</c:v>
                </c:pt>
                <c:pt idx="517">
                  <c:v>42741</c:v>
                </c:pt>
                <c:pt idx="518">
                  <c:v>42742</c:v>
                </c:pt>
                <c:pt idx="519">
                  <c:v>42743</c:v>
                </c:pt>
                <c:pt idx="520">
                  <c:v>42744</c:v>
                </c:pt>
                <c:pt idx="521">
                  <c:v>42745</c:v>
                </c:pt>
                <c:pt idx="522">
                  <c:v>42746</c:v>
                </c:pt>
                <c:pt idx="523">
                  <c:v>42747</c:v>
                </c:pt>
                <c:pt idx="524">
                  <c:v>42748</c:v>
                </c:pt>
                <c:pt idx="525">
                  <c:v>42749</c:v>
                </c:pt>
                <c:pt idx="526">
                  <c:v>42750</c:v>
                </c:pt>
                <c:pt idx="527">
                  <c:v>42751</c:v>
                </c:pt>
                <c:pt idx="528">
                  <c:v>42752</c:v>
                </c:pt>
                <c:pt idx="529">
                  <c:v>42753</c:v>
                </c:pt>
                <c:pt idx="530">
                  <c:v>42754</c:v>
                </c:pt>
                <c:pt idx="531">
                  <c:v>42755</c:v>
                </c:pt>
                <c:pt idx="532">
                  <c:v>42756</c:v>
                </c:pt>
                <c:pt idx="533">
                  <c:v>42757</c:v>
                </c:pt>
                <c:pt idx="534">
                  <c:v>42758</c:v>
                </c:pt>
                <c:pt idx="535">
                  <c:v>42759</c:v>
                </c:pt>
                <c:pt idx="536">
                  <c:v>42760</c:v>
                </c:pt>
                <c:pt idx="537">
                  <c:v>42761</c:v>
                </c:pt>
                <c:pt idx="538">
                  <c:v>42762</c:v>
                </c:pt>
                <c:pt idx="539">
                  <c:v>42763</c:v>
                </c:pt>
                <c:pt idx="540">
                  <c:v>42764</c:v>
                </c:pt>
                <c:pt idx="541">
                  <c:v>42765</c:v>
                </c:pt>
                <c:pt idx="542">
                  <c:v>42766</c:v>
                </c:pt>
                <c:pt idx="543">
                  <c:v>42767</c:v>
                </c:pt>
                <c:pt idx="544">
                  <c:v>42768</c:v>
                </c:pt>
                <c:pt idx="545">
                  <c:v>42769</c:v>
                </c:pt>
                <c:pt idx="546">
                  <c:v>42770</c:v>
                </c:pt>
                <c:pt idx="547">
                  <c:v>42771</c:v>
                </c:pt>
                <c:pt idx="548">
                  <c:v>42772</c:v>
                </c:pt>
                <c:pt idx="549">
                  <c:v>42773</c:v>
                </c:pt>
                <c:pt idx="550">
                  <c:v>42774</c:v>
                </c:pt>
                <c:pt idx="551">
                  <c:v>42775</c:v>
                </c:pt>
                <c:pt idx="552">
                  <c:v>42776</c:v>
                </c:pt>
                <c:pt idx="553">
                  <c:v>42777</c:v>
                </c:pt>
                <c:pt idx="554">
                  <c:v>42778</c:v>
                </c:pt>
                <c:pt idx="555">
                  <c:v>42779</c:v>
                </c:pt>
                <c:pt idx="556">
                  <c:v>42780</c:v>
                </c:pt>
                <c:pt idx="557">
                  <c:v>42781</c:v>
                </c:pt>
                <c:pt idx="558">
                  <c:v>42782</c:v>
                </c:pt>
                <c:pt idx="559">
                  <c:v>42783</c:v>
                </c:pt>
                <c:pt idx="560">
                  <c:v>42784</c:v>
                </c:pt>
                <c:pt idx="561">
                  <c:v>42785</c:v>
                </c:pt>
                <c:pt idx="562">
                  <c:v>42786</c:v>
                </c:pt>
                <c:pt idx="563">
                  <c:v>42787</c:v>
                </c:pt>
                <c:pt idx="564">
                  <c:v>42788</c:v>
                </c:pt>
                <c:pt idx="565">
                  <c:v>42789</c:v>
                </c:pt>
                <c:pt idx="566">
                  <c:v>42790</c:v>
                </c:pt>
                <c:pt idx="567">
                  <c:v>42791</c:v>
                </c:pt>
                <c:pt idx="568">
                  <c:v>42792</c:v>
                </c:pt>
                <c:pt idx="569">
                  <c:v>42793</c:v>
                </c:pt>
                <c:pt idx="570">
                  <c:v>42794</c:v>
                </c:pt>
                <c:pt idx="571">
                  <c:v>42795</c:v>
                </c:pt>
                <c:pt idx="572">
                  <c:v>42796</c:v>
                </c:pt>
                <c:pt idx="573">
                  <c:v>42797</c:v>
                </c:pt>
                <c:pt idx="574">
                  <c:v>42798</c:v>
                </c:pt>
                <c:pt idx="575">
                  <c:v>42799</c:v>
                </c:pt>
                <c:pt idx="576">
                  <c:v>42800</c:v>
                </c:pt>
                <c:pt idx="577">
                  <c:v>42801</c:v>
                </c:pt>
                <c:pt idx="578">
                  <c:v>42802</c:v>
                </c:pt>
                <c:pt idx="579">
                  <c:v>42803</c:v>
                </c:pt>
                <c:pt idx="580">
                  <c:v>42804</c:v>
                </c:pt>
                <c:pt idx="581">
                  <c:v>42805</c:v>
                </c:pt>
                <c:pt idx="582">
                  <c:v>42806</c:v>
                </c:pt>
                <c:pt idx="583">
                  <c:v>42807</c:v>
                </c:pt>
                <c:pt idx="584">
                  <c:v>42808</c:v>
                </c:pt>
                <c:pt idx="585">
                  <c:v>42809</c:v>
                </c:pt>
                <c:pt idx="586">
                  <c:v>42810</c:v>
                </c:pt>
                <c:pt idx="587">
                  <c:v>42811</c:v>
                </c:pt>
                <c:pt idx="588">
                  <c:v>42812</c:v>
                </c:pt>
                <c:pt idx="589">
                  <c:v>42813</c:v>
                </c:pt>
                <c:pt idx="590">
                  <c:v>42814</c:v>
                </c:pt>
                <c:pt idx="591">
                  <c:v>42815</c:v>
                </c:pt>
                <c:pt idx="592">
                  <c:v>42816</c:v>
                </c:pt>
                <c:pt idx="593">
                  <c:v>42817</c:v>
                </c:pt>
                <c:pt idx="594">
                  <c:v>42818</c:v>
                </c:pt>
                <c:pt idx="595">
                  <c:v>42819</c:v>
                </c:pt>
                <c:pt idx="596">
                  <c:v>42820</c:v>
                </c:pt>
                <c:pt idx="597">
                  <c:v>42821</c:v>
                </c:pt>
                <c:pt idx="598">
                  <c:v>42822</c:v>
                </c:pt>
                <c:pt idx="599">
                  <c:v>42823</c:v>
                </c:pt>
                <c:pt idx="600">
                  <c:v>42824</c:v>
                </c:pt>
                <c:pt idx="601">
                  <c:v>42825</c:v>
                </c:pt>
                <c:pt idx="602">
                  <c:v>42826</c:v>
                </c:pt>
                <c:pt idx="603">
                  <c:v>42827</c:v>
                </c:pt>
                <c:pt idx="604">
                  <c:v>42828</c:v>
                </c:pt>
                <c:pt idx="605">
                  <c:v>42829</c:v>
                </c:pt>
                <c:pt idx="606">
                  <c:v>42830</c:v>
                </c:pt>
                <c:pt idx="607">
                  <c:v>42831</c:v>
                </c:pt>
                <c:pt idx="608">
                  <c:v>42832</c:v>
                </c:pt>
                <c:pt idx="609">
                  <c:v>42833</c:v>
                </c:pt>
                <c:pt idx="610">
                  <c:v>42834</c:v>
                </c:pt>
                <c:pt idx="611">
                  <c:v>42835</c:v>
                </c:pt>
                <c:pt idx="612">
                  <c:v>42836</c:v>
                </c:pt>
                <c:pt idx="613">
                  <c:v>42837</c:v>
                </c:pt>
                <c:pt idx="614">
                  <c:v>42838</c:v>
                </c:pt>
                <c:pt idx="615">
                  <c:v>42839</c:v>
                </c:pt>
                <c:pt idx="616">
                  <c:v>42840</c:v>
                </c:pt>
                <c:pt idx="617">
                  <c:v>42841</c:v>
                </c:pt>
                <c:pt idx="618">
                  <c:v>42842</c:v>
                </c:pt>
                <c:pt idx="619">
                  <c:v>42843</c:v>
                </c:pt>
                <c:pt idx="620">
                  <c:v>42844</c:v>
                </c:pt>
                <c:pt idx="621">
                  <c:v>42845</c:v>
                </c:pt>
                <c:pt idx="622">
                  <c:v>42846</c:v>
                </c:pt>
                <c:pt idx="623">
                  <c:v>42847</c:v>
                </c:pt>
                <c:pt idx="624">
                  <c:v>42848</c:v>
                </c:pt>
                <c:pt idx="625">
                  <c:v>42849</c:v>
                </c:pt>
                <c:pt idx="626">
                  <c:v>42850</c:v>
                </c:pt>
                <c:pt idx="627">
                  <c:v>42851</c:v>
                </c:pt>
                <c:pt idx="628">
                  <c:v>42852</c:v>
                </c:pt>
                <c:pt idx="629">
                  <c:v>42853</c:v>
                </c:pt>
                <c:pt idx="630">
                  <c:v>42854</c:v>
                </c:pt>
                <c:pt idx="631">
                  <c:v>42855</c:v>
                </c:pt>
                <c:pt idx="632">
                  <c:v>42856</c:v>
                </c:pt>
                <c:pt idx="633">
                  <c:v>42857</c:v>
                </c:pt>
                <c:pt idx="634">
                  <c:v>42858</c:v>
                </c:pt>
                <c:pt idx="635">
                  <c:v>42859</c:v>
                </c:pt>
                <c:pt idx="636">
                  <c:v>42860</c:v>
                </c:pt>
                <c:pt idx="637">
                  <c:v>42861</c:v>
                </c:pt>
                <c:pt idx="638">
                  <c:v>42862</c:v>
                </c:pt>
                <c:pt idx="639">
                  <c:v>42863</c:v>
                </c:pt>
                <c:pt idx="640">
                  <c:v>42864</c:v>
                </c:pt>
                <c:pt idx="641">
                  <c:v>42865</c:v>
                </c:pt>
                <c:pt idx="642">
                  <c:v>42866</c:v>
                </c:pt>
                <c:pt idx="643">
                  <c:v>42867</c:v>
                </c:pt>
                <c:pt idx="644">
                  <c:v>42868</c:v>
                </c:pt>
                <c:pt idx="645">
                  <c:v>42869</c:v>
                </c:pt>
                <c:pt idx="646">
                  <c:v>42870</c:v>
                </c:pt>
                <c:pt idx="647">
                  <c:v>42871</c:v>
                </c:pt>
                <c:pt idx="648">
                  <c:v>42872</c:v>
                </c:pt>
                <c:pt idx="649">
                  <c:v>42873</c:v>
                </c:pt>
                <c:pt idx="650">
                  <c:v>42874</c:v>
                </c:pt>
                <c:pt idx="651">
                  <c:v>42875</c:v>
                </c:pt>
                <c:pt idx="652">
                  <c:v>42876</c:v>
                </c:pt>
                <c:pt idx="653">
                  <c:v>42877</c:v>
                </c:pt>
                <c:pt idx="654">
                  <c:v>42878</c:v>
                </c:pt>
                <c:pt idx="655">
                  <c:v>42879</c:v>
                </c:pt>
                <c:pt idx="656">
                  <c:v>42880</c:v>
                </c:pt>
                <c:pt idx="657">
                  <c:v>42881</c:v>
                </c:pt>
                <c:pt idx="658">
                  <c:v>42882</c:v>
                </c:pt>
                <c:pt idx="659">
                  <c:v>42883</c:v>
                </c:pt>
                <c:pt idx="660">
                  <c:v>42884</c:v>
                </c:pt>
                <c:pt idx="661">
                  <c:v>42885</c:v>
                </c:pt>
                <c:pt idx="662">
                  <c:v>42886</c:v>
                </c:pt>
                <c:pt idx="663">
                  <c:v>42887</c:v>
                </c:pt>
                <c:pt idx="664">
                  <c:v>42888</c:v>
                </c:pt>
                <c:pt idx="665">
                  <c:v>42889</c:v>
                </c:pt>
                <c:pt idx="666">
                  <c:v>42890</c:v>
                </c:pt>
                <c:pt idx="667">
                  <c:v>42891</c:v>
                </c:pt>
                <c:pt idx="668">
                  <c:v>42892</c:v>
                </c:pt>
                <c:pt idx="669">
                  <c:v>42893</c:v>
                </c:pt>
                <c:pt idx="670">
                  <c:v>42894</c:v>
                </c:pt>
                <c:pt idx="671">
                  <c:v>42895</c:v>
                </c:pt>
                <c:pt idx="672">
                  <c:v>42896</c:v>
                </c:pt>
                <c:pt idx="673">
                  <c:v>42897</c:v>
                </c:pt>
                <c:pt idx="674">
                  <c:v>42898</c:v>
                </c:pt>
                <c:pt idx="675">
                  <c:v>42899</c:v>
                </c:pt>
                <c:pt idx="676">
                  <c:v>42900</c:v>
                </c:pt>
                <c:pt idx="677">
                  <c:v>42901</c:v>
                </c:pt>
                <c:pt idx="678">
                  <c:v>42902</c:v>
                </c:pt>
                <c:pt idx="679">
                  <c:v>42903</c:v>
                </c:pt>
                <c:pt idx="680">
                  <c:v>42904</c:v>
                </c:pt>
                <c:pt idx="681">
                  <c:v>42905</c:v>
                </c:pt>
                <c:pt idx="682">
                  <c:v>42906</c:v>
                </c:pt>
                <c:pt idx="683">
                  <c:v>42907</c:v>
                </c:pt>
                <c:pt idx="684">
                  <c:v>42908</c:v>
                </c:pt>
                <c:pt idx="685">
                  <c:v>42909</c:v>
                </c:pt>
                <c:pt idx="686">
                  <c:v>42910</c:v>
                </c:pt>
                <c:pt idx="687">
                  <c:v>42911</c:v>
                </c:pt>
                <c:pt idx="688">
                  <c:v>42912</c:v>
                </c:pt>
                <c:pt idx="689">
                  <c:v>42913</c:v>
                </c:pt>
                <c:pt idx="690">
                  <c:v>42914</c:v>
                </c:pt>
                <c:pt idx="691">
                  <c:v>42915</c:v>
                </c:pt>
                <c:pt idx="692">
                  <c:v>42916</c:v>
                </c:pt>
                <c:pt idx="693">
                  <c:v>42917</c:v>
                </c:pt>
                <c:pt idx="694">
                  <c:v>42918</c:v>
                </c:pt>
                <c:pt idx="695">
                  <c:v>42919</c:v>
                </c:pt>
                <c:pt idx="696">
                  <c:v>42920</c:v>
                </c:pt>
                <c:pt idx="697">
                  <c:v>42921</c:v>
                </c:pt>
                <c:pt idx="698">
                  <c:v>42922</c:v>
                </c:pt>
                <c:pt idx="699">
                  <c:v>42923</c:v>
                </c:pt>
                <c:pt idx="700">
                  <c:v>42924</c:v>
                </c:pt>
                <c:pt idx="701">
                  <c:v>42925</c:v>
                </c:pt>
                <c:pt idx="702">
                  <c:v>42926</c:v>
                </c:pt>
                <c:pt idx="703">
                  <c:v>42927</c:v>
                </c:pt>
                <c:pt idx="704">
                  <c:v>42928</c:v>
                </c:pt>
                <c:pt idx="705">
                  <c:v>42929</c:v>
                </c:pt>
                <c:pt idx="706">
                  <c:v>42930</c:v>
                </c:pt>
                <c:pt idx="707">
                  <c:v>42931</c:v>
                </c:pt>
                <c:pt idx="708">
                  <c:v>42932</c:v>
                </c:pt>
                <c:pt idx="709">
                  <c:v>42933</c:v>
                </c:pt>
                <c:pt idx="710">
                  <c:v>42934</c:v>
                </c:pt>
                <c:pt idx="711">
                  <c:v>42935</c:v>
                </c:pt>
                <c:pt idx="712">
                  <c:v>42936</c:v>
                </c:pt>
                <c:pt idx="713">
                  <c:v>42937</c:v>
                </c:pt>
                <c:pt idx="714">
                  <c:v>42938</c:v>
                </c:pt>
                <c:pt idx="715">
                  <c:v>42939</c:v>
                </c:pt>
                <c:pt idx="716">
                  <c:v>42940</c:v>
                </c:pt>
                <c:pt idx="717">
                  <c:v>42941</c:v>
                </c:pt>
                <c:pt idx="718">
                  <c:v>42942</c:v>
                </c:pt>
                <c:pt idx="719">
                  <c:v>42943</c:v>
                </c:pt>
                <c:pt idx="720">
                  <c:v>42944</c:v>
                </c:pt>
                <c:pt idx="721">
                  <c:v>42945</c:v>
                </c:pt>
                <c:pt idx="722">
                  <c:v>42946</c:v>
                </c:pt>
                <c:pt idx="723">
                  <c:v>42947</c:v>
                </c:pt>
                <c:pt idx="724">
                  <c:v>42948</c:v>
                </c:pt>
                <c:pt idx="725">
                  <c:v>42949</c:v>
                </c:pt>
                <c:pt idx="726">
                  <c:v>42950</c:v>
                </c:pt>
                <c:pt idx="727">
                  <c:v>42951</c:v>
                </c:pt>
                <c:pt idx="728">
                  <c:v>42952</c:v>
                </c:pt>
                <c:pt idx="729">
                  <c:v>42953</c:v>
                </c:pt>
                <c:pt idx="730">
                  <c:v>42954</c:v>
                </c:pt>
                <c:pt idx="731">
                  <c:v>42955</c:v>
                </c:pt>
                <c:pt idx="732">
                  <c:v>42956</c:v>
                </c:pt>
                <c:pt idx="733">
                  <c:v>42957</c:v>
                </c:pt>
                <c:pt idx="734">
                  <c:v>42958</c:v>
                </c:pt>
                <c:pt idx="735">
                  <c:v>42959</c:v>
                </c:pt>
                <c:pt idx="736">
                  <c:v>42960</c:v>
                </c:pt>
                <c:pt idx="737">
                  <c:v>42961</c:v>
                </c:pt>
                <c:pt idx="738">
                  <c:v>42962</c:v>
                </c:pt>
                <c:pt idx="739">
                  <c:v>42963</c:v>
                </c:pt>
                <c:pt idx="740">
                  <c:v>42964</c:v>
                </c:pt>
                <c:pt idx="741">
                  <c:v>42965</c:v>
                </c:pt>
                <c:pt idx="742">
                  <c:v>42966</c:v>
                </c:pt>
                <c:pt idx="743">
                  <c:v>42967</c:v>
                </c:pt>
                <c:pt idx="744">
                  <c:v>42968</c:v>
                </c:pt>
                <c:pt idx="745">
                  <c:v>42969</c:v>
                </c:pt>
                <c:pt idx="746">
                  <c:v>42970</c:v>
                </c:pt>
                <c:pt idx="747">
                  <c:v>42971</c:v>
                </c:pt>
                <c:pt idx="748">
                  <c:v>42972</c:v>
                </c:pt>
                <c:pt idx="749">
                  <c:v>42973</c:v>
                </c:pt>
                <c:pt idx="750">
                  <c:v>42974</c:v>
                </c:pt>
                <c:pt idx="751">
                  <c:v>42975</c:v>
                </c:pt>
                <c:pt idx="752">
                  <c:v>42976</c:v>
                </c:pt>
                <c:pt idx="753">
                  <c:v>42977</c:v>
                </c:pt>
                <c:pt idx="754">
                  <c:v>42978</c:v>
                </c:pt>
                <c:pt idx="755">
                  <c:v>42979</c:v>
                </c:pt>
                <c:pt idx="756">
                  <c:v>42980</c:v>
                </c:pt>
                <c:pt idx="757">
                  <c:v>42981</c:v>
                </c:pt>
                <c:pt idx="758">
                  <c:v>42982</c:v>
                </c:pt>
                <c:pt idx="759">
                  <c:v>42983</c:v>
                </c:pt>
                <c:pt idx="760">
                  <c:v>42984</c:v>
                </c:pt>
                <c:pt idx="761">
                  <c:v>42985</c:v>
                </c:pt>
                <c:pt idx="762">
                  <c:v>42986</c:v>
                </c:pt>
                <c:pt idx="763">
                  <c:v>42987</c:v>
                </c:pt>
                <c:pt idx="764">
                  <c:v>42988</c:v>
                </c:pt>
                <c:pt idx="765">
                  <c:v>42989</c:v>
                </c:pt>
                <c:pt idx="766">
                  <c:v>42990</c:v>
                </c:pt>
                <c:pt idx="767">
                  <c:v>42991</c:v>
                </c:pt>
                <c:pt idx="768">
                  <c:v>42992</c:v>
                </c:pt>
                <c:pt idx="769">
                  <c:v>42993</c:v>
                </c:pt>
                <c:pt idx="770">
                  <c:v>42994</c:v>
                </c:pt>
                <c:pt idx="771">
                  <c:v>42995</c:v>
                </c:pt>
                <c:pt idx="772">
                  <c:v>42996</c:v>
                </c:pt>
                <c:pt idx="773">
                  <c:v>42997</c:v>
                </c:pt>
                <c:pt idx="774">
                  <c:v>42998</c:v>
                </c:pt>
                <c:pt idx="775">
                  <c:v>42999</c:v>
                </c:pt>
                <c:pt idx="776">
                  <c:v>43000</c:v>
                </c:pt>
                <c:pt idx="777">
                  <c:v>43001</c:v>
                </c:pt>
                <c:pt idx="778">
                  <c:v>43002</c:v>
                </c:pt>
                <c:pt idx="779">
                  <c:v>43003</c:v>
                </c:pt>
                <c:pt idx="780">
                  <c:v>43004</c:v>
                </c:pt>
                <c:pt idx="781">
                  <c:v>43005</c:v>
                </c:pt>
                <c:pt idx="782">
                  <c:v>43006</c:v>
                </c:pt>
                <c:pt idx="783">
                  <c:v>43007</c:v>
                </c:pt>
                <c:pt idx="784">
                  <c:v>43008</c:v>
                </c:pt>
                <c:pt idx="785">
                  <c:v>43009</c:v>
                </c:pt>
                <c:pt idx="786">
                  <c:v>43010</c:v>
                </c:pt>
                <c:pt idx="787">
                  <c:v>43011</c:v>
                </c:pt>
                <c:pt idx="788">
                  <c:v>43012</c:v>
                </c:pt>
                <c:pt idx="789">
                  <c:v>43013</c:v>
                </c:pt>
                <c:pt idx="790">
                  <c:v>43014</c:v>
                </c:pt>
                <c:pt idx="791">
                  <c:v>43015</c:v>
                </c:pt>
                <c:pt idx="792">
                  <c:v>43016</c:v>
                </c:pt>
                <c:pt idx="793">
                  <c:v>43017</c:v>
                </c:pt>
                <c:pt idx="794">
                  <c:v>43018</c:v>
                </c:pt>
                <c:pt idx="795">
                  <c:v>43019</c:v>
                </c:pt>
                <c:pt idx="796">
                  <c:v>43020</c:v>
                </c:pt>
                <c:pt idx="797">
                  <c:v>43021</c:v>
                </c:pt>
                <c:pt idx="798">
                  <c:v>43022</c:v>
                </c:pt>
                <c:pt idx="799">
                  <c:v>43023</c:v>
                </c:pt>
                <c:pt idx="800">
                  <c:v>43024</c:v>
                </c:pt>
                <c:pt idx="801">
                  <c:v>43025</c:v>
                </c:pt>
                <c:pt idx="802">
                  <c:v>43026</c:v>
                </c:pt>
                <c:pt idx="803">
                  <c:v>43027</c:v>
                </c:pt>
                <c:pt idx="804">
                  <c:v>43028</c:v>
                </c:pt>
                <c:pt idx="805">
                  <c:v>43029</c:v>
                </c:pt>
                <c:pt idx="806">
                  <c:v>43030</c:v>
                </c:pt>
                <c:pt idx="807">
                  <c:v>43031</c:v>
                </c:pt>
                <c:pt idx="808">
                  <c:v>43032</c:v>
                </c:pt>
                <c:pt idx="809">
                  <c:v>43033</c:v>
                </c:pt>
                <c:pt idx="810">
                  <c:v>43034</c:v>
                </c:pt>
                <c:pt idx="811">
                  <c:v>43035</c:v>
                </c:pt>
                <c:pt idx="812">
                  <c:v>43036</c:v>
                </c:pt>
                <c:pt idx="813">
                  <c:v>43037</c:v>
                </c:pt>
                <c:pt idx="814">
                  <c:v>43038</c:v>
                </c:pt>
                <c:pt idx="815">
                  <c:v>43039</c:v>
                </c:pt>
                <c:pt idx="816">
                  <c:v>43040</c:v>
                </c:pt>
                <c:pt idx="817">
                  <c:v>43041</c:v>
                </c:pt>
                <c:pt idx="818">
                  <c:v>43042</c:v>
                </c:pt>
                <c:pt idx="819">
                  <c:v>43043</c:v>
                </c:pt>
                <c:pt idx="820">
                  <c:v>43044</c:v>
                </c:pt>
                <c:pt idx="821">
                  <c:v>43045</c:v>
                </c:pt>
                <c:pt idx="822">
                  <c:v>43046</c:v>
                </c:pt>
                <c:pt idx="823">
                  <c:v>43047</c:v>
                </c:pt>
                <c:pt idx="824">
                  <c:v>43048</c:v>
                </c:pt>
                <c:pt idx="825">
                  <c:v>43049</c:v>
                </c:pt>
                <c:pt idx="826">
                  <c:v>43050</c:v>
                </c:pt>
                <c:pt idx="827">
                  <c:v>43051</c:v>
                </c:pt>
                <c:pt idx="828">
                  <c:v>43052</c:v>
                </c:pt>
                <c:pt idx="829">
                  <c:v>43053</c:v>
                </c:pt>
                <c:pt idx="830">
                  <c:v>43054</c:v>
                </c:pt>
                <c:pt idx="831">
                  <c:v>43055</c:v>
                </c:pt>
                <c:pt idx="832">
                  <c:v>43056</c:v>
                </c:pt>
                <c:pt idx="833">
                  <c:v>43057</c:v>
                </c:pt>
                <c:pt idx="834">
                  <c:v>43058</c:v>
                </c:pt>
                <c:pt idx="835">
                  <c:v>43059</c:v>
                </c:pt>
                <c:pt idx="836">
                  <c:v>43060</c:v>
                </c:pt>
                <c:pt idx="837">
                  <c:v>43061</c:v>
                </c:pt>
                <c:pt idx="838">
                  <c:v>43062</c:v>
                </c:pt>
                <c:pt idx="839">
                  <c:v>43063</c:v>
                </c:pt>
                <c:pt idx="840">
                  <c:v>43064</c:v>
                </c:pt>
                <c:pt idx="841">
                  <c:v>43065</c:v>
                </c:pt>
                <c:pt idx="842">
                  <c:v>43066</c:v>
                </c:pt>
                <c:pt idx="843">
                  <c:v>43067</c:v>
                </c:pt>
                <c:pt idx="844">
                  <c:v>43068</c:v>
                </c:pt>
                <c:pt idx="845">
                  <c:v>43069</c:v>
                </c:pt>
                <c:pt idx="846">
                  <c:v>43070</c:v>
                </c:pt>
                <c:pt idx="847">
                  <c:v>43071</c:v>
                </c:pt>
                <c:pt idx="848">
                  <c:v>43072</c:v>
                </c:pt>
                <c:pt idx="849">
                  <c:v>43073</c:v>
                </c:pt>
                <c:pt idx="850">
                  <c:v>43074</c:v>
                </c:pt>
                <c:pt idx="851">
                  <c:v>43075</c:v>
                </c:pt>
                <c:pt idx="852">
                  <c:v>43076</c:v>
                </c:pt>
                <c:pt idx="853">
                  <c:v>43077</c:v>
                </c:pt>
                <c:pt idx="854">
                  <c:v>43078</c:v>
                </c:pt>
                <c:pt idx="855">
                  <c:v>43079</c:v>
                </c:pt>
                <c:pt idx="856">
                  <c:v>43080</c:v>
                </c:pt>
                <c:pt idx="857">
                  <c:v>43081</c:v>
                </c:pt>
                <c:pt idx="858">
                  <c:v>43082</c:v>
                </c:pt>
                <c:pt idx="859">
                  <c:v>43083</c:v>
                </c:pt>
                <c:pt idx="860">
                  <c:v>43084</c:v>
                </c:pt>
                <c:pt idx="861">
                  <c:v>43085</c:v>
                </c:pt>
                <c:pt idx="862">
                  <c:v>43086</c:v>
                </c:pt>
                <c:pt idx="863">
                  <c:v>43087</c:v>
                </c:pt>
                <c:pt idx="864">
                  <c:v>43088</c:v>
                </c:pt>
                <c:pt idx="865">
                  <c:v>43089</c:v>
                </c:pt>
                <c:pt idx="866">
                  <c:v>43090</c:v>
                </c:pt>
                <c:pt idx="867">
                  <c:v>43091</c:v>
                </c:pt>
                <c:pt idx="868">
                  <c:v>43092</c:v>
                </c:pt>
                <c:pt idx="869">
                  <c:v>43093</c:v>
                </c:pt>
                <c:pt idx="870">
                  <c:v>43094</c:v>
                </c:pt>
                <c:pt idx="871">
                  <c:v>43095</c:v>
                </c:pt>
                <c:pt idx="872">
                  <c:v>43096</c:v>
                </c:pt>
                <c:pt idx="873">
                  <c:v>43097</c:v>
                </c:pt>
                <c:pt idx="874">
                  <c:v>43098</c:v>
                </c:pt>
                <c:pt idx="875">
                  <c:v>43099</c:v>
                </c:pt>
                <c:pt idx="876">
                  <c:v>43100</c:v>
                </c:pt>
                <c:pt idx="877">
                  <c:v>43101</c:v>
                </c:pt>
                <c:pt idx="878">
                  <c:v>43102</c:v>
                </c:pt>
                <c:pt idx="879">
                  <c:v>43103</c:v>
                </c:pt>
                <c:pt idx="880">
                  <c:v>43104</c:v>
                </c:pt>
                <c:pt idx="881">
                  <c:v>43105</c:v>
                </c:pt>
                <c:pt idx="882">
                  <c:v>43106</c:v>
                </c:pt>
                <c:pt idx="883">
                  <c:v>43107</c:v>
                </c:pt>
                <c:pt idx="884">
                  <c:v>43108</c:v>
                </c:pt>
                <c:pt idx="885">
                  <c:v>43109</c:v>
                </c:pt>
                <c:pt idx="886">
                  <c:v>43110</c:v>
                </c:pt>
                <c:pt idx="887">
                  <c:v>43111</c:v>
                </c:pt>
                <c:pt idx="888">
                  <c:v>43112</c:v>
                </c:pt>
                <c:pt idx="889">
                  <c:v>43113</c:v>
                </c:pt>
                <c:pt idx="890">
                  <c:v>43114</c:v>
                </c:pt>
                <c:pt idx="891">
                  <c:v>43115</c:v>
                </c:pt>
                <c:pt idx="892">
                  <c:v>43116</c:v>
                </c:pt>
                <c:pt idx="893">
                  <c:v>43117</c:v>
                </c:pt>
                <c:pt idx="894">
                  <c:v>43118</c:v>
                </c:pt>
                <c:pt idx="895">
                  <c:v>43119</c:v>
                </c:pt>
                <c:pt idx="896">
                  <c:v>43120</c:v>
                </c:pt>
                <c:pt idx="897">
                  <c:v>43121</c:v>
                </c:pt>
                <c:pt idx="898">
                  <c:v>43122</c:v>
                </c:pt>
                <c:pt idx="899">
                  <c:v>43123</c:v>
                </c:pt>
                <c:pt idx="900">
                  <c:v>43124</c:v>
                </c:pt>
                <c:pt idx="901">
                  <c:v>43125</c:v>
                </c:pt>
                <c:pt idx="902">
                  <c:v>43126</c:v>
                </c:pt>
                <c:pt idx="903">
                  <c:v>43127</c:v>
                </c:pt>
                <c:pt idx="904">
                  <c:v>43128</c:v>
                </c:pt>
                <c:pt idx="905">
                  <c:v>43129</c:v>
                </c:pt>
                <c:pt idx="906">
                  <c:v>43130</c:v>
                </c:pt>
                <c:pt idx="907">
                  <c:v>43131</c:v>
                </c:pt>
                <c:pt idx="908">
                  <c:v>43132</c:v>
                </c:pt>
                <c:pt idx="909">
                  <c:v>43133</c:v>
                </c:pt>
                <c:pt idx="910">
                  <c:v>43134</c:v>
                </c:pt>
                <c:pt idx="911">
                  <c:v>43135</c:v>
                </c:pt>
                <c:pt idx="912">
                  <c:v>43136</c:v>
                </c:pt>
                <c:pt idx="913">
                  <c:v>43137</c:v>
                </c:pt>
                <c:pt idx="914">
                  <c:v>43138</c:v>
                </c:pt>
                <c:pt idx="915">
                  <c:v>43139</c:v>
                </c:pt>
                <c:pt idx="916">
                  <c:v>43140</c:v>
                </c:pt>
                <c:pt idx="917">
                  <c:v>43141</c:v>
                </c:pt>
                <c:pt idx="918">
                  <c:v>43142</c:v>
                </c:pt>
                <c:pt idx="919">
                  <c:v>43143</c:v>
                </c:pt>
                <c:pt idx="920">
                  <c:v>43144</c:v>
                </c:pt>
                <c:pt idx="921">
                  <c:v>43145</c:v>
                </c:pt>
                <c:pt idx="922">
                  <c:v>43146</c:v>
                </c:pt>
                <c:pt idx="923">
                  <c:v>43147</c:v>
                </c:pt>
                <c:pt idx="924">
                  <c:v>43148</c:v>
                </c:pt>
                <c:pt idx="925">
                  <c:v>43149</c:v>
                </c:pt>
                <c:pt idx="926">
                  <c:v>43150</c:v>
                </c:pt>
                <c:pt idx="927">
                  <c:v>43151</c:v>
                </c:pt>
                <c:pt idx="928">
                  <c:v>43152</c:v>
                </c:pt>
                <c:pt idx="929">
                  <c:v>43153</c:v>
                </c:pt>
                <c:pt idx="930">
                  <c:v>43154</c:v>
                </c:pt>
                <c:pt idx="931">
                  <c:v>43155</c:v>
                </c:pt>
                <c:pt idx="932">
                  <c:v>43156</c:v>
                </c:pt>
                <c:pt idx="933">
                  <c:v>43157</c:v>
                </c:pt>
                <c:pt idx="934">
                  <c:v>43158</c:v>
                </c:pt>
                <c:pt idx="935">
                  <c:v>43159</c:v>
                </c:pt>
                <c:pt idx="936">
                  <c:v>43160</c:v>
                </c:pt>
                <c:pt idx="937">
                  <c:v>43161</c:v>
                </c:pt>
                <c:pt idx="938">
                  <c:v>43162</c:v>
                </c:pt>
                <c:pt idx="939">
                  <c:v>43163</c:v>
                </c:pt>
                <c:pt idx="940">
                  <c:v>43164</c:v>
                </c:pt>
                <c:pt idx="941">
                  <c:v>43165</c:v>
                </c:pt>
                <c:pt idx="942">
                  <c:v>43166</c:v>
                </c:pt>
                <c:pt idx="943">
                  <c:v>43167</c:v>
                </c:pt>
                <c:pt idx="944">
                  <c:v>43168</c:v>
                </c:pt>
                <c:pt idx="945">
                  <c:v>43169</c:v>
                </c:pt>
                <c:pt idx="946">
                  <c:v>43170</c:v>
                </c:pt>
                <c:pt idx="947">
                  <c:v>43171</c:v>
                </c:pt>
                <c:pt idx="948">
                  <c:v>43172</c:v>
                </c:pt>
                <c:pt idx="949">
                  <c:v>43173</c:v>
                </c:pt>
                <c:pt idx="950">
                  <c:v>43174</c:v>
                </c:pt>
                <c:pt idx="951">
                  <c:v>43175</c:v>
                </c:pt>
                <c:pt idx="952">
                  <c:v>43176</c:v>
                </c:pt>
                <c:pt idx="953">
                  <c:v>43177</c:v>
                </c:pt>
                <c:pt idx="954">
                  <c:v>43178</c:v>
                </c:pt>
                <c:pt idx="955">
                  <c:v>43179</c:v>
                </c:pt>
                <c:pt idx="956">
                  <c:v>43180</c:v>
                </c:pt>
                <c:pt idx="957">
                  <c:v>43181</c:v>
                </c:pt>
                <c:pt idx="958">
                  <c:v>43182</c:v>
                </c:pt>
                <c:pt idx="959">
                  <c:v>43183</c:v>
                </c:pt>
                <c:pt idx="960">
                  <c:v>43184</c:v>
                </c:pt>
                <c:pt idx="961">
                  <c:v>43185</c:v>
                </c:pt>
                <c:pt idx="962">
                  <c:v>43186</c:v>
                </c:pt>
                <c:pt idx="963">
                  <c:v>43187</c:v>
                </c:pt>
                <c:pt idx="964">
                  <c:v>43188</c:v>
                </c:pt>
                <c:pt idx="965">
                  <c:v>43189</c:v>
                </c:pt>
                <c:pt idx="966">
                  <c:v>43190</c:v>
                </c:pt>
                <c:pt idx="967">
                  <c:v>43191</c:v>
                </c:pt>
                <c:pt idx="968">
                  <c:v>43192</c:v>
                </c:pt>
                <c:pt idx="969">
                  <c:v>43193</c:v>
                </c:pt>
                <c:pt idx="970">
                  <c:v>43194</c:v>
                </c:pt>
                <c:pt idx="971">
                  <c:v>43195</c:v>
                </c:pt>
                <c:pt idx="972">
                  <c:v>43196</c:v>
                </c:pt>
                <c:pt idx="973">
                  <c:v>43197</c:v>
                </c:pt>
                <c:pt idx="974">
                  <c:v>43198</c:v>
                </c:pt>
                <c:pt idx="975">
                  <c:v>43199</c:v>
                </c:pt>
                <c:pt idx="976">
                  <c:v>43200</c:v>
                </c:pt>
                <c:pt idx="977">
                  <c:v>43201</c:v>
                </c:pt>
                <c:pt idx="978">
                  <c:v>43202</c:v>
                </c:pt>
                <c:pt idx="979">
                  <c:v>43203</c:v>
                </c:pt>
                <c:pt idx="980">
                  <c:v>43204</c:v>
                </c:pt>
                <c:pt idx="981">
                  <c:v>43205</c:v>
                </c:pt>
                <c:pt idx="982">
                  <c:v>43206</c:v>
                </c:pt>
                <c:pt idx="983">
                  <c:v>43207</c:v>
                </c:pt>
                <c:pt idx="984">
                  <c:v>43208</c:v>
                </c:pt>
                <c:pt idx="985">
                  <c:v>43209</c:v>
                </c:pt>
                <c:pt idx="986">
                  <c:v>43210</c:v>
                </c:pt>
                <c:pt idx="987">
                  <c:v>43211</c:v>
                </c:pt>
                <c:pt idx="988">
                  <c:v>43212</c:v>
                </c:pt>
                <c:pt idx="989">
                  <c:v>43213</c:v>
                </c:pt>
                <c:pt idx="990">
                  <c:v>43214</c:v>
                </c:pt>
                <c:pt idx="991">
                  <c:v>43215</c:v>
                </c:pt>
                <c:pt idx="992">
                  <c:v>43216</c:v>
                </c:pt>
                <c:pt idx="993">
                  <c:v>43217</c:v>
                </c:pt>
                <c:pt idx="994">
                  <c:v>43218</c:v>
                </c:pt>
                <c:pt idx="995">
                  <c:v>43219</c:v>
                </c:pt>
                <c:pt idx="996">
                  <c:v>43220</c:v>
                </c:pt>
                <c:pt idx="997">
                  <c:v>43221</c:v>
                </c:pt>
                <c:pt idx="998">
                  <c:v>43222</c:v>
                </c:pt>
                <c:pt idx="999">
                  <c:v>43223</c:v>
                </c:pt>
                <c:pt idx="1000">
                  <c:v>43224</c:v>
                </c:pt>
                <c:pt idx="1001">
                  <c:v>43225</c:v>
                </c:pt>
                <c:pt idx="1002">
                  <c:v>43226</c:v>
                </c:pt>
                <c:pt idx="1003">
                  <c:v>43227</c:v>
                </c:pt>
                <c:pt idx="1004">
                  <c:v>43228</c:v>
                </c:pt>
                <c:pt idx="1005">
                  <c:v>43229</c:v>
                </c:pt>
                <c:pt idx="1006">
                  <c:v>43230</c:v>
                </c:pt>
                <c:pt idx="1007">
                  <c:v>43231</c:v>
                </c:pt>
                <c:pt idx="1008">
                  <c:v>43232</c:v>
                </c:pt>
                <c:pt idx="1009">
                  <c:v>43233</c:v>
                </c:pt>
                <c:pt idx="1010">
                  <c:v>43234</c:v>
                </c:pt>
                <c:pt idx="1011">
                  <c:v>43235</c:v>
                </c:pt>
                <c:pt idx="1012">
                  <c:v>43236</c:v>
                </c:pt>
                <c:pt idx="1013">
                  <c:v>43237</c:v>
                </c:pt>
                <c:pt idx="1014">
                  <c:v>43238</c:v>
                </c:pt>
                <c:pt idx="1015">
                  <c:v>43239</c:v>
                </c:pt>
                <c:pt idx="1016">
                  <c:v>43240</c:v>
                </c:pt>
                <c:pt idx="1017">
                  <c:v>43241</c:v>
                </c:pt>
                <c:pt idx="1018">
                  <c:v>43242</c:v>
                </c:pt>
                <c:pt idx="1019">
                  <c:v>43243</c:v>
                </c:pt>
                <c:pt idx="1020">
                  <c:v>43244</c:v>
                </c:pt>
                <c:pt idx="1021">
                  <c:v>43245</c:v>
                </c:pt>
                <c:pt idx="1022">
                  <c:v>43246</c:v>
                </c:pt>
                <c:pt idx="1023">
                  <c:v>43247</c:v>
                </c:pt>
                <c:pt idx="1024">
                  <c:v>43248</c:v>
                </c:pt>
                <c:pt idx="1025">
                  <c:v>43249</c:v>
                </c:pt>
                <c:pt idx="1026">
                  <c:v>43250</c:v>
                </c:pt>
                <c:pt idx="1027">
                  <c:v>43251</c:v>
                </c:pt>
                <c:pt idx="1028">
                  <c:v>43252</c:v>
                </c:pt>
                <c:pt idx="1029">
                  <c:v>43253</c:v>
                </c:pt>
                <c:pt idx="1030">
                  <c:v>43254</c:v>
                </c:pt>
                <c:pt idx="1031">
                  <c:v>43255</c:v>
                </c:pt>
                <c:pt idx="1032">
                  <c:v>43256</c:v>
                </c:pt>
                <c:pt idx="1033">
                  <c:v>43257</c:v>
                </c:pt>
                <c:pt idx="1034">
                  <c:v>43258</c:v>
                </c:pt>
                <c:pt idx="1035">
                  <c:v>43259</c:v>
                </c:pt>
                <c:pt idx="1036">
                  <c:v>43260</c:v>
                </c:pt>
                <c:pt idx="1037">
                  <c:v>43261</c:v>
                </c:pt>
                <c:pt idx="1038">
                  <c:v>43262</c:v>
                </c:pt>
                <c:pt idx="1039">
                  <c:v>43263</c:v>
                </c:pt>
                <c:pt idx="1040">
                  <c:v>43264</c:v>
                </c:pt>
                <c:pt idx="1041">
                  <c:v>43265</c:v>
                </c:pt>
                <c:pt idx="1042">
                  <c:v>43266</c:v>
                </c:pt>
                <c:pt idx="1043">
                  <c:v>43267</c:v>
                </c:pt>
                <c:pt idx="1044">
                  <c:v>43268</c:v>
                </c:pt>
                <c:pt idx="1045">
                  <c:v>43269</c:v>
                </c:pt>
                <c:pt idx="1046">
                  <c:v>43270</c:v>
                </c:pt>
                <c:pt idx="1047">
                  <c:v>43271</c:v>
                </c:pt>
                <c:pt idx="1048">
                  <c:v>43272</c:v>
                </c:pt>
                <c:pt idx="1049">
                  <c:v>43273</c:v>
                </c:pt>
                <c:pt idx="1050">
                  <c:v>43274</c:v>
                </c:pt>
                <c:pt idx="1051">
                  <c:v>43275</c:v>
                </c:pt>
                <c:pt idx="1052">
                  <c:v>43276</c:v>
                </c:pt>
                <c:pt idx="1053">
                  <c:v>43277</c:v>
                </c:pt>
                <c:pt idx="1054">
                  <c:v>43278</c:v>
                </c:pt>
                <c:pt idx="1055">
                  <c:v>43279</c:v>
                </c:pt>
                <c:pt idx="1056">
                  <c:v>43280</c:v>
                </c:pt>
                <c:pt idx="1057">
                  <c:v>43281</c:v>
                </c:pt>
                <c:pt idx="1058">
                  <c:v>43282</c:v>
                </c:pt>
                <c:pt idx="1059">
                  <c:v>43283</c:v>
                </c:pt>
                <c:pt idx="1060">
                  <c:v>43284</c:v>
                </c:pt>
                <c:pt idx="1061">
                  <c:v>43285</c:v>
                </c:pt>
                <c:pt idx="1062">
                  <c:v>43286</c:v>
                </c:pt>
                <c:pt idx="1063">
                  <c:v>43287</c:v>
                </c:pt>
                <c:pt idx="1064">
                  <c:v>43288</c:v>
                </c:pt>
                <c:pt idx="1065">
                  <c:v>43289</c:v>
                </c:pt>
                <c:pt idx="1066">
                  <c:v>43290</c:v>
                </c:pt>
                <c:pt idx="1067">
                  <c:v>43291</c:v>
                </c:pt>
                <c:pt idx="1068">
                  <c:v>43292</c:v>
                </c:pt>
                <c:pt idx="1069">
                  <c:v>43293</c:v>
                </c:pt>
                <c:pt idx="1070">
                  <c:v>43294</c:v>
                </c:pt>
                <c:pt idx="1071">
                  <c:v>43295</c:v>
                </c:pt>
                <c:pt idx="1072">
                  <c:v>43296</c:v>
                </c:pt>
                <c:pt idx="1073">
                  <c:v>43297</c:v>
                </c:pt>
                <c:pt idx="1074">
                  <c:v>43298</c:v>
                </c:pt>
                <c:pt idx="1075">
                  <c:v>43299</c:v>
                </c:pt>
                <c:pt idx="1076">
                  <c:v>43300</c:v>
                </c:pt>
                <c:pt idx="1077">
                  <c:v>43301</c:v>
                </c:pt>
                <c:pt idx="1078">
                  <c:v>43302</c:v>
                </c:pt>
                <c:pt idx="1079">
                  <c:v>43303</c:v>
                </c:pt>
                <c:pt idx="1080">
                  <c:v>43304</c:v>
                </c:pt>
                <c:pt idx="1081">
                  <c:v>43305</c:v>
                </c:pt>
                <c:pt idx="1082">
                  <c:v>43306</c:v>
                </c:pt>
                <c:pt idx="1083">
                  <c:v>43307</c:v>
                </c:pt>
                <c:pt idx="1084">
                  <c:v>43308</c:v>
                </c:pt>
                <c:pt idx="1085">
                  <c:v>43309</c:v>
                </c:pt>
                <c:pt idx="1086">
                  <c:v>43310</c:v>
                </c:pt>
                <c:pt idx="1087">
                  <c:v>43311</c:v>
                </c:pt>
                <c:pt idx="1088">
                  <c:v>43312</c:v>
                </c:pt>
                <c:pt idx="1089">
                  <c:v>43313</c:v>
                </c:pt>
                <c:pt idx="1090">
                  <c:v>43314</c:v>
                </c:pt>
                <c:pt idx="1091">
                  <c:v>43315</c:v>
                </c:pt>
                <c:pt idx="1092">
                  <c:v>43316</c:v>
                </c:pt>
                <c:pt idx="1093">
                  <c:v>43317</c:v>
                </c:pt>
                <c:pt idx="1094">
                  <c:v>43318</c:v>
                </c:pt>
                <c:pt idx="1095">
                  <c:v>43319</c:v>
                </c:pt>
                <c:pt idx="1096">
                  <c:v>43320</c:v>
                </c:pt>
                <c:pt idx="1097">
                  <c:v>43321</c:v>
                </c:pt>
                <c:pt idx="1098">
                  <c:v>43322</c:v>
                </c:pt>
                <c:pt idx="1099">
                  <c:v>43323</c:v>
                </c:pt>
                <c:pt idx="1100">
                  <c:v>43324</c:v>
                </c:pt>
                <c:pt idx="1101">
                  <c:v>43325</c:v>
                </c:pt>
                <c:pt idx="1102">
                  <c:v>43326</c:v>
                </c:pt>
                <c:pt idx="1103">
                  <c:v>43327</c:v>
                </c:pt>
                <c:pt idx="1104">
                  <c:v>43328</c:v>
                </c:pt>
                <c:pt idx="1105">
                  <c:v>43329</c:v>
                </c:pt>
                <c:pt idx="1106">
                  <c:v>43330</c:v>
                </c:pt>
                <c:pt idx="1107">
                  <c:v>43331</c:v>
                </c:pt>
                <c:pt idx="1108">
                  <c:v>43332</c:v>
                </c:pt>
                <c:pt idx="1109">
                  <c:v>43333</c:v>
                </c:pt>
                <c:pt idx="1110">
                  <c:v>43334</c:v>
                </c:pt>
                <c:pt idx="1111">
                  <c:v>43335</c:v>
                </c:pt>
                <c:pt idx="1112">
                  <c:v>43336</c:v>
                </c:pt>
                <c:pt idx="1113">
                  <c:v>43337</c:v>
                </c:pt>
                <c:pt idx="1114">
                  <c:v>43338</c:v>
                </c:pt>
                <c:pt idx="1115">
                  <c:v>43339</c:v>
                </c:pt>
                <c:pt idx="1116">
                  <c:v>43340</c:v>
                </c:pt>
                <c:pt idx="1117">
                  <c:v>43341</c:v>
                </c:pt>
                <c:pt idx="1118">
                  <c:v>43342</c:v>
                </c:pt>
                <c:pt idx="1119">
                  <c:v>43343</c:v>
                </c:pt>
                <c:pt idx="1120">
                  <c:v>43344</c:v>
                </c:pt>
                <c:pt idx="1121">
                  <c:v>43345</c:v>
                </c:pt>
                <c:pt idx="1122">
                  <c:v>43346</c:v>
                </c:pt>
                <c:pt idx="1123">
                  <c:v>43347</c:v>
                </c:pt>
                <c:pt idx="1124">
                  <c:v>43348</c:v>
                </c:pt>
                <c:pt idx="1125">
                  <c:v>43349</c:v>
                </c:pt>
                <c:pt idx="1126">
                  <c:v>43350</c:v>
                </c:pt>
                <c:pt idx="1127">
                  <c:v>43351</c:v>
                </c:pt>
                <c:pt idx="1128">
                  <c:v>43352</c:v>
                </c:pt>
                <c:pt idx="1129">
                  <c:v>43353</c:v>
                </c:pt>
                <c:pt idx="1130">
                  <c:v>43354</c:v>
                </c:pt>
                <c:pt idx="1131">
                  <c:v>43355</c:v>
                </c:pt>
                <c:pt idx="1132">
                  <c:v>43356</c:v>
                </c:pt>
                <c:pt idx="1133">
                  <c:v>43357</c:v>
                </c:pt>
                <c:pt idx="1134">
                  <c:v>43358</c:v>
                </c:pt>
                <c:pt idx="1135">
                  <c:v>43359</c:v>
                </c:pt>
                <c:pt idx="1136">
                  <c:v>43360</c:v>
                </c:pt>
                <c:pt idx="1137">
                  <c:v>43361</c:v>
                </c:pt>
                <c:pt idx="1138">
                  <c:v>43362</c:v>
                </c:pt>
                <c:pt idx="1139">
                  <c:v>43363</c:v>
                </c:pt>
                <c:pt idx="1140">
                  <c:v>43364</c:v>
                </c:pt>
                <c:pt idx="1141">
                  <c:v>43365</c:v>
                </c:pt>
                <c:pt idx="1142">
                  <c:v>43366</c:v>
                </c:pt>
                <c:pt idx="1143">
                  <c:v>43367</c:v>
                </c:pt>
                <c:pt idx="1144">
                  <c:v>43368</c:v>
                </c:pt>
                <c:pt idx="1145">
                  <c:v>43369</c:v>
                </c:pt>
                <c:pt idx="1146">
                  <c:v>43370</c:v>
                </c:pt>
                <c:pt idx="1147">
                  <c:v>43371</c:v>
                </c:pt>
                <c:pt idx="1148">
                  <c:v>43372</c:v>
                </c:pt>
                <c:pt idx="1149">
                  <c:v>43373</c:v>
                </c:pt>
                <c:pt idx="1150">
                  <c:v>43374</c:v>
                </c:pt>
                <c:pt idx="1151">
                  <c:v>43375</c:v>
                </c:pt>
                <c:pt idx="1152">
                  <c:v>43376</c:v>
                </c:pt>
                <c:pt idx="1153">
                  <c:v>43377</c:v>
                </c:pt>
                <c:pt idx="1154">
                  <c:v>43378</c:v>
                </c:pt>
                <c:pt idx="1155">
                  <c:v>43379</c:v>
                </c:pt>
                <c:pt idx="1156">
                  <c:v>43380</c:v>
                </c:pt>
                <c:pt idx="1157">
                  <c:v>43381</c:v>
                </c:pt>
                <c:pt idx="1158">
                  <c:v>43382</c:v>
                </c:pt>
                <c:pt idx="1159">
                  <c:v>43383</c:v>
                </c:pt>
                <c:pt idx="1160">
                  <c:v>43384</c:v>
                </c:pt>
                <c:pt idx="1161">
                  <c:v>43385</c:v>
                </c:pt>
                <c:pt idx="1162">
                  <c:v>43386</c:v>
                </c:pt>
                <c:pt idx="1163">
                  <c:v>43387</c:v>
                </c:pt>
                <c:pt idx="1164">
                  <c:v>43388</c:v>
                </c:pt>
                <c:pt idx="1165">
                  <c:v>43389</c:v>
                </c:pt>
                <c:pt idx="1166">
                  <c:v>43390</c:v>
                </c:pt>
                <c:pt idx="1167">
                  <c:v>43391</c:v>
                </c:pt>
                <c:pt idx="1168">
                  <c:v>43392</c:v>
                </c:pt>
                <c:pt idx="1169">
                  <c:v>43393</c:v>
                </c:pt>
                <c:pt idx="1170">
                  <c:v>43394</c:v>
                </c:pt>
                <c:pt idx="1171">
                  <c:v>43395</c:v>
                </c:pt>
                <c:pt idx="1172">
                  <c:v>43396</c:v>
                </c:pt>
                <c:pt idx="1173">
                  <c:v>43397</c:v>
                </c:pt>
                <c:pt idx="1174">
                  <c:v>43398</c:v>
                </c:pt>
                <c:pt idx="1175">
                  <c:v>43399</c:v>
                </c:pt>
                <c:pt idx="1176">
                  <c:v>43400</c:v>
                </c:pt>
                <c:pt idx="1177">
                  <c:v>43401</c:v>
                </c:pt>
                <c:pt idx="1178">
                  <c:v>43402</c:v>
                </c:pt>
                <c:pt idx="1179">
                  <c:v>43403</c:v>
                </c:pt>
                <c:pt idx="1180">
                  <c:v>43404</c:v>
                </c:pt>
                <c:pt idx="1181">
                  <c:v>43405</c:v>
                </c:pt>
                <c:pt idx="1182">
                  <c:v>43406</c:v>
                </c:pt>
                <c:pt idx="1183">
                  <c:v>43407</c:v>
                </c:pt>
                <c:pt idx="1184">
                  <c:v>43408</c:v>
                </c:pt>
                <c:pt idx="1185">
                  <c:v>43409</c:v>
                </c:pt>
                <c:pt idx="1186">
                  <c:v>43410</c:v>
                </c:pt>
                <c:pt idx="1187">
                  <c:v>43411</c:v>
                </c:pt>
                <c:pt idx="1188">
                  <c:v>43412</c:v>
                </c:pt>
                <c:pt idx="1189">
                  <c:v>43413</c:v>
                </c:pt>
                <c:pt idx="1190">
                  <c:v>43414</c:v>
                </c:pt>
                <c:pt idx="1191">
                  <c:v>43415</c:v>
                </c:pt>
                <c:pt idx="1192">
                  <c:v>43416</c:v>
                </c:pt>
                <c:pt idx="1193">
                  <c:v>43417</c:v>
                </c:pt>
                <c:pt idx="1194">
                  <c:v>43418</c:v>
                </c:pt>
                <c:pt idx="1195">
                  <c:v>43419</c:v>
                </c:pt>
                <c:pt idx="1196">
                  <c:v>43420</c:v>
                </c:pt>
                <c:pt idx="1197">
                  <c:v>43421</c:v>
                </c:pt>
                <c:pt idx="1198">
                  <c:v>43422</c:v>
                </c:pt>
                <c:pt idx="1199">
                  <c:v>43423</c:v>
                </c:pt>
                <c:pt idx="1200">
                  <c:v>43424</c:v>
                </c:pt>
                <c:pt idx="1201">
                  <c:v>43425</c:v>
                </c:pt>
                <c:pt idx="1202">
                  <c:v>43426</c:v>
                </c:pt>
                <c:pt idx="1203">
                  <c:v>43427</c:v>
                </c:pt>
                <c:pt idx="1204">
                  <c:v>43428</c:v>
                </c:pt>
                <c:pt idx="1205">
                  <c:v>43429</c:v>
                </c:pt>
                <c:pt idx="1206">
                  <c:v>43430</c:v>
                </c:pt>
                <c:pt idx="1207">
                  <c:v>43431</c:v>
                </c:pt>
                <c:pt idx="1208">
                  <c:v>43432</c:v>
                </c:pt>
                <c:pt idx="1209">
                  <c:v>43433</c:v>
                </c:pt>
                <c:pt idx="1210">
                  <c:v>43434</c:v>
                </c:pt>
                <c:pt idx="1211">
                  <c:v>43435</c:v>
                </c:pt>
                <c:pt idx="1212">
                  <c:v>43436</c:v>
                </c:pt>
                <c:pt idx="1213">
                  <c:v>43437</c:v>
                </c:pt>
                <c:pt idx="1214">
                  <c:v>43438</c:v>
                </c:pt>
                <c:pt idx="1215">
                  <c:v>43439</c:v>
                </c:pt>
                <c:pt idx="1216">
                  <c:v>43440</c:v>
                </c:pt>
                <c:pt idx="1217">
                  <c:v>43441</c:v>
                </c:pt>
                <c:pt idx="1218">
                  <c:v>43442</c:v>
                </c:pt>
                <c:pt idx="1219">
                  <c:v>43443</c:v>
                </c:pt>
                <c:pt idx="1220">
                  <c:v>43444</c:v>
                </c:pt>
                <c:pt idx="1221">
                  <c:v>43445</c:v>
                </c:pt>
                <c:pt idx="1222">
                  <c:v>43446</c:v>
                </c:pt>
                <c:pt idx="1223">
                  <c:v>43447</c:v>
                </c:pt>
                <c:pt idx="1224">
                  <c:v>43448</c:v>
                </c:pt>
                <c:pt idx="1225">
                  <c:v>43449</c:v>
                </c:pt>
                <c:pt idx="1226">
                  <c:v>43450</c:v>
                </c:pt>
                <c:pt idx="1227">
                  <c:v>43451</c:v>
                </c:pt>
                <c:pt idx="1228">
                  <c:v>43452</c:v>
                </c:pt>
                <c:pt idx="1229">
                  <c:v>43453</c:v>
                </c:pt>
                <c:pt idx="1230">
                  <c:v>43454</c:v>
                </c:pt>
                <c:pt idx="1231">
                  <c:v>43455</c:v>
                </c:pt>
                <c:pt idx="1232">
                  <c:v>43456</c:v>
                </c:pt>
                <c:pt idx="1233">
                  <c:v>43457</c:v>
                </c:pt>
                <c:pt idx="1234">
                  <c:v>43458</c:v>
                </c:pt>
                <c:pt idx="1235">
                  <c:v>43459</c:v>
                </c:pt>
                <c:pt idx="1236">
                  <c:v>43460</c:v>
                </c:pt>
                <c:pt idx="1237">
                  <c:v>43461</c:v>
                </c:pt>
                <c:pt idx="1238">
                  <c:v>43462</c:v>
                </c:pt>
                <c:pt idx="1239">
                  <c:v>43463</c:v>
                </c:pt>
                <c:pt idx="1240">
                  <c:v>43464</c:v>
                </c:pt>
                <c:pt idx="1241">
                  <c:v>43465</c:v>
                </c:pt>
                <c:pt idx="1242">
                  <c:v>43466</c:v>
                </c:pt>
                <c:pt idx="1243">
                  <c:v>43467</c:v>
                </c:pt>
                <c:pt idx="1244">
                  <c:v>43468</c:v>
                </c:pt>
                <c:pt idx="1245">
                  <c:v>43469</c:v>
                </c:pt>
                <c:pt idx="1246">
                  <c:v>43470</c:v>
                </c:pt>
                <c:pt idx="1247">
                  <c:v>43471</c:v>
                </c:pt>
                <c:pt idx="1248">
                  <c:v>43472</c:v>
                </c:pt>
                <c:pt idx="1249">
                  <c:v>43473</c:v>
                </c:pt>
                <c:pt idx="1250">
                  <c:v>43474</c:v>
                </c:pt>
                <c:pt idx="1251">
                  <c:v>43475</c:v>
                </c:pt>
                <c:pt idx="1252">
                  <c:v>43476</c:v>
                </c:pt>
                <c:pt idx="1253">
                  <c:v>43477</c:v>
                </c:pt>
                <c:pt idx="1254">
                  <c:v>43478</c:v>
                </c:pt>
                <c:pt idx="1255">
                  <c:v>43479</c:v>
                </c:pt>
                <c:pt idx="1256">
                  <c:v>43480</c:v>
                </c:pt>
                <c:pt idx="1257">
                  <c:v>43481</c:v>
                </c:pt>
                <c:pt idx="1258">
                  <c:v>43482</c:v>
                </c:pt>
                <c:pt idx="1259">
                  <c:v>43483</c:v>
                </c:pt>
                <c:pt idx="1260">
                  <c:v>43484</c:v>
                </c:pt>
                <c:pt idx="1261">
                  <c:v>43485</c:v>
                </c:pt>
                <c:pt idx="1262">
                  <c:v>43486</c:v>
                </c:pt>
                <c:pt idx="1263">
                  <c:v>43487</c:v>
                </c:pt>
                <c:pt idx="1264">
                  <c:v>43488</c:v>
                </c:pt>
                <c:pt idx="1265">
                  <c:v>43489</c:v>
                </c:pt>
                <c:pt idx="1266">
                  <c:v>43490</c:v>
                </c:pt>
                <c:pt idx="1267">
                  <c:v>43491</c:v>
                </c:pt>
                <c:pt idx="1268">
                  <c:v>43492</c:v>
                </c:pt>
                <c:pt idx="1269">
                  <c:v>43493</c:v>
                </c:pt>
                <c:pt idx="1270">
                  <c:v>43494</c:v>
                </c:pt>
                <c:pt idx="1271">
                  <c:v>43495</c:v>
                </c:pt>
                <c:pt idx="1272">
                  <c:v>43496</c:v>
                </c:pt>
                <c:pt idx="1273">
                  <c:v>43497</c:v>
                </c:pt>
                <c:pt idx="1274">
                  <c:v>43498</c:v>
                </c:pt>
                <c:pt idx="1275">
                  <c:v>43499</c:v>
                </c:pt>
                <c:pt idx="1276">
                  <c:v>43500</c:v>
                </c:pt>
                <c:pt idx="1277">
                  <c:v>43501</c:v>
                </c:pt>
                <c:pt idx="1278">
                  <c:v>43502</c:v>
                </c:pt>
                <c:pt idx="1279">
                  <c:v>43503</c:v>
                </c:pt>
                <c:pt idx="1280">
                  <c:v>43504</c:v>
                </c:pt>
                <c:pt idx="1281">
                  <c:v>43505</c:v>
                </c:pt>
                <c:pt idx="1282">
                  <c:v>43506</c:v>
                </c:pt>
                <c:pt idx="1283">
                  <c:v>43507</c:v>
                </c:pt>
                <c:pt idx="1284">
                  <c:v>43508</c:v>
                </c:pt>
                <c:pt idx="1285">
                  <c:v>43509</c:v>
                </c:pt>
                <c:pt idx="1286">
                  <c:v>43510</c:v>
                </c:pt>
                <c:pt idx="1287">
                  <c:v>43511</c:v>
                </c:pt>
                <c:pt idx="1288">
                  <c:v>43512</c:v>
                </c:pt>
                <c:pt idx="1289">
                  <c:v>43513</c:v>
                </c:pt>
                <c:pt idx="1290">
                  <c:v>43514</c:v>
                </c:pt>
                <c:pt idx="1291">
                  <c:v>43515</c:v>
                </c:pt>
                <c:pt idx="1292">
                  <c:v>43516</c:v>
                </c:pt>
                <c:pt idx="1293">
                  <c:v>43517</c:v>
                </c:pt>
                <c:pt idx="1294">
                  <c:v>43518</c:v>
                </c:pt>
                <c:pt idx="1295">
                  <c:v>43519</c:v>
                </c:pt>
                <c:pt idx="1296">
                  <c:v>43520</c:v>
                </c:pt>
                <c:pt idx="1297">
                  <c:v>43521</c:v>
                </c:pt>
                <c:pt idx="1298">
                  <c:v>43522</c:v>
                </c:pt>
                <c:pt idx="1299">
                  <c:v>43523</c:v>
                </c:pt>
                <c:pt idx="1300">
                  <c:v>43524</c:v>
                </c:pt>
                <c:pt idx="1301">
                  <c:v>43525</c:v>
                </c:pt>
                <c:pt idx="1302">
                  <c:v>43526</c:v>
                </c:pt>
                <c:pt idx="1303">
                  <c:v>43527</c:v>
                </c:pt>
                <c:pt idx="1304">
                  <c:v>43528</c:v>
                </c:pt>
                <c:pt idx="1305">
                  <c:v>43529</c:v>
                </c:pt>
                <c:pt idx="1306">
                  <c:v>43530</c:v>
                </c:pt>
                <c:pt idx="1307">
                  <c:v>43531</c:v>
                </c:pt>
                <c:pt idx="1308">
                  <c:v>43532</c:v>
                </c:pt>
                <c:pt idx="1309">
                  <c:v>43533</c:v>
                </c:pt>
                <c:pt idx="1310">
                  <c:v>43534</c:v>
                </c:pt>
                <c:pt idx="1311">
                  <c:v>43535</c:v>
                </c:pt>
                <c:pt idx="1312">
                  <c:v>43536</c:v>
                </c:pt>
                <c:pt idx="1313">
                  <c:v>43537</c:v>
                </c:pt>
                <c:pt idx="1314">
                  <c:v>43538</c:v>
                </c:pt>
                <c:pt idx="1315">
                  <c:v>43539</c:v>
                </c:pt>
                <c:pt idx="1316">
                  <c:v>43540</c:v>
                </c:pt>
                <c:pt idx="1317">
                  <c:v>43541</c:v>
                </c:pt>
                <c:pt idx="1318">
                  <c:v>43542</c:v>
                </c:pt>
                <c:pt idx="1319">
                  <c:v>43543</c:v>
                </c:pt>
                <c:pt idx="1320">
                  <c:v>43544</c:v>
                </c:pt>
                <c:pt idx="1321">
                  <c:v>43545</c:v>
                </c:pt>
                <c:pt idx="1322">
                  <c:v>43546</c:v>
                </c:pt>
                <c:pt idx="1323">
                  <c:v>43547</c:v>
                </c:pt>
                <c:pt idx="1324">
                  <c:v>43548</c:v>
                </c:pt>
                <c:pt idx="1325">
                  <c:v>43549</c:v>
                </c:pt>
                <c:pt idx="1326">
                  <c:v>43550</c:v>
                </c:pt>
                <c:pt idx="1327">
                  <c:v>43551</c:v>
                </c:pt>
                <c:pt idx="1328">
                  <c:v>43552</c:v>
                </c:pt>
                <c:pt idx="1329">
                  <c:v>43553</c:v>
                </c:pt>
                <c:pt idx="1330">
                  <c:v>43554</c:v>
                </c:pt>
                <c:pt idx="1331">
                  <c:v>43555</c:v>
                </c:pt>
                <c:pt idx="1332">
                  <c:v>43556</c:v>
                </c:pt>
                <c:pt idx="1333">
                  <c:v>43557</c:v>
                </c:pt>
                <c:pt idx="1334">
                  <c:v>43558</c:v>
                </c:pt>
                <c:pt idx="1335">
                  <c:v>43559</c:v>
                </c:pt>
                <c:pt idx="1336">
                  <c:v>43560</c:v>
                </c:pt>
                <c:pt idx="1337">
                  <c:v>43561</c:v>
                </c:pt>
                <c:pt idx="1338">
                  <c:v>43562</c:v>
                </c:pt>
                <c:pt idx="1339">
                  <c:v>43563</c:v>
                </c:pt>
                <c:pt idx="1340">
                  <c:v>43564</c:v>
                </c:pt>
                <c:pt idx="1341">
                  <c:v>43565</c:v>
                </c:pt>
                <c:pt idx="1342">
                  <c:v>43566</c:v>
                </c:pt>
                <c:pt idx="1343">
                  <c:v>43567</c:v>
                </c:pt>
                <c:pt idx="1344">
                  <c:v>43568</c:v>
                </c:pt>
                <c:pt idx="1345">
                  <c:v>43569</c:v>
                </c:pt>
                <c:pt idx="1346">
                  <c:v>43570</c:v>
                </c:pt>
                <c:pt idx="1347">
                  <c:v>43571</c:v>
                </c:pt>
                <c:pt idx="1348">
                  <c:v>43572</c:v>
                </c:pt>
                <c:pt idx="1349">
                  <c:v>43573</c:v>
                </c:pt>
                <c:pt idx="1350">
                  <c:v>43574</c:v>
                </c:pt>
                <c:pt idx="1351">
                  <c:v>43575</c:v>
                </c:pt>
                <c:pt idx="1352">
                  <c:v>43576</c:v>
                </c:pt>
                <c:pt idx="1353">
                  <c:v>43577</c:v>
                </c:pt>
                <c:pt idx="1354">
                  <c:v>43578</c:v>
                </c:pt>
                <c:pt idx="1355">
                  <c:v>43579</c:v>
                </c:pt>
                <c:pt idx="1356">
                  <c:v>43580</c:v>
                </c:pt>
                <c:pt idx="1357">
                  <c:v>43581</c:v>
                </c:pt>
                <c:pt idx="1358">
                  <c:v>43582</c:v>
                </c:pt>
                <c:pt idx="1359">
                  <c:v>43583</c:v>
                </c:pt>
                <c:pt idx="1360">
                  <c:v>43584</c:v>
                </c:pt>
                <c:pt idx="1361">
                  <c:v>43585</c:v>
                </c:pt>
                <c:pt idx="1362">
                  <c:v>43586</c:v>
                </c:pt>
                <c:pt idx="1363">
                  <c:v>43587</c:v>
                </c:pt>
                <c:pt idx="1364">
                  <c:v>43588</c:v>
                </c:pt>
                <c:pt idx="1365">
                  <c:v>43589</c:v>
                </c:pt>
                <c:pt idx="1366">
                  <c:v>43590</c:v>
                </c:pt>
                <c:pt idx="1367">
                  <c:v>43591</c:v>
                </c:pt>
                <c:pt idx="1368">
                  <c:v>43592</c:v>
                </c:pt>
                <c:pt idx="1369">
                  <c:v>43593</c:v>
                </c:pt>
                <c:pt idx="1370">
                  <c:v>43594</c:v>
                </c:pt>
                <c:pt idx="1371">
                  <c:v>43595</c:v>
                </c:pt>
                <c:pt idx="1372">
                  <c:v>43596</c:v>
                </c:pt>
                <c:pt idx="1373">
                  <c:v>43597</c:v>
                </c:pt>
                <c:pt idx="1374">
                  <c:v>43598</c:v>
                </c:pt>
                <c:pt idx="1375">
                  <c:v>43599</c:v>
                </c:pt>
                <c:pt idx="1376">
                  <c:v>43600</c:v>
                </c:pt>
                <c:pt idx="1377">
                  <c:v>43601</c:v>
                </c:pt>
                <c:pt idx="1378">
                  <c:v>43602</c:v>
                </c:pt>
                <c:pt idx="1379">
                  <c:v>43603</c:v>
                </c:pt>
                <c:pt idx="1380">
                  <c:v>43604</c:v>
                </c:pt>
                <c:pt idx="1381">
                  <c:v>43605</c:v>
                </c:pt>
                <c:pt idx="1382">
                  <c:v>43606</c:v>
                </c:pt>
                <c:pt idx="1383">
                  <c:v>43607</c:v>
                </c:pt>
                <c:pt idx="1384">
                  <c:v>43608</c:v>
                </c:pt>
                <c:pt idx="1385">
                  <c:v>43609</c:v>
                </c:pt>
                <c:pt idx="1386">
                  <c:v>43610</c:v>
                </c:pt>
                <c:pt idx="1387">
                  <c:v>43611</c:v>
                </c:pt>
                <c:pt idx="1388">
                  <c:v>43612</c:v>
                </c:pt>
                <c:pt idx="1389">
                  <c:v>43613</c:v>
                </c:pt>
                <c:pt idx="1390">
                  <c:v>43614</c:v>
                </c:pt>
                <c:pt idx="1391">
                  <c:v>43615</c:v>
                </c:pt>
                <c:pt idx="1392">
                  <c:v>43616</c:v>
                </c:pt>
                <c:pt idx="1393">
                  <c:v>43617</c:v>
                </c:pt>
                <c:pt idx="1394">
                  <c:v>43618</c:v>
                </c:pt>
                <c:pt idx="1395">
                  <c:v>43619</c:v>
                </c:pt>
                <c:pt idx="1396">
                  <c:v>43620</c:v>
                </c:pt>
                <c:pt idx="1397">
                  <c:v>43621</c:v>
                </c:pt>
                <c:pt idx="1398">
                  <c:v>43622</c:v>
                </c:pt>
                <c:pt idx="1399">
                  <c:v>43623</c:v>
                </c:pt>
                <c:pt idx="1400">
                  <c:v>43624</c:v>
                </c:pt>
                <c:pt idx="1401">
                  <c:v>43625</c:v>
                </c:pt>
                <c:pt idx="1402">
                  <c:v>43626</c:v>
                </c:pt>
                <c:pt idx="1403">
                  <c:v>43627</c:v>
                </c:pt>
                <c:pt idx="1404">
                  <c:v>43628</c:v>
                </c:pt>
                <c:pt idx="1405">
                  <c:v>43629</c:v>
                </c:pt>
                <c:pt idx="1406">
                  <c:v>43630</c:v>
                </c:pt>
                <c:pt idx="1407">
                  <c:v>43631</c:v>
                </c:pt>
                <c:pt idx="1408">
                  <c:v>43632</c:v>
                </c:pt>
                <c:pt idx="1409">
                  <c:v>43633</c:v>
                </c:pt>
                <c:pt idx="1410">
                  <c:v>43634</c:v>
                </c:pt>
                <c:pt idx="1411">
                  <c:v>43635</c:v>
                </c:pt>
                <c:pt idx="1412">
                  <c:v>43636</c:v>
                </c:pt>
                <c:pt idx="1413">
                  <c:v>43637</c:v>
                </c:pt>
                <c:pt idx="1414">
                  <c:v>43638</c:v>
                </c:pt>
                <c:pt idx="1415">
                  <c:v>43639</c:v>
                </c:pt>
                <c:pt idx="1416">
                  <c:v>43640</c:v>
                </c:pt>
                <c:pt idx="1417">
                  <c:v>43641</c:v>
                </c:pt>
                <c:pt idx="1418">
                  <c:v>43642</c:v>
                </c:pt>
                <c:pt idx="1419">
                  <c:v>43643</c:v>
                </c:pt>
                <c:pt idx="1420">
                  <c:v>43644</c:v>
                </c:pt>
                <c:pt idx="1421">
                  <c:v>43645</c:v>
                </c:pt>
                <c:pt idx="1422">
                  <c:v>43646</c:v>
                </c:pt>
                <c:pt idx="1423">
                  <c:v>43647</c:v>
                </c:pt>
                <c:pt idx="1424">
                  <c:v>43648</c:v>
                </c:pt>
                <c:pt idx="1425">
                  <c:v>43649</c:v>
                </c:pt>
                <c:pt idx="1426">
                  <c:v>43650</c:v>
                </c:pt>
                <c:pt idx="1427">
                  <c:v>43651</c:v>
                </c:pt>
                <c:pt idx="1428">
                  <c:v>43652</c:v>
                </c:pt>
                <c:pt idx="1429">
                  <c:v>43653</c:v>
                </c:pt>
                <c:pt idx="1430">
                  <c:v>43654</c:v>
                </c:pt>
                <c:pt idx="1431">
                  <c:v>43655</c:v>
                </c:pt>
                <c:pt idx="1432">
                  <c:v>43656</c:v>
                </c:pt>
                <c:pt idx="1433">
                  <c:v>43657</c:v>
                </c:pt>
                <c:pt idx="1434">
                  <c:v>43658</c:v>
                </c:pt>
                <c:pt idx="1435">
                  <c:v>43659</c:v>
                </c:pt>
                <c:pt idx="1436">
                  <c:v>43660</c:v>
                </c:pt>
                <c:pt idx="1437">
                  <c:v>43661</c:v>
                </c:pt>
                <c:pt idx="1438">
                  <c:v>43662</c:v>
                </c:pt>
                <c:pt idx="1439">
                  <c:v>43663</c:v>
                </c:pt>
                <c:pt idx="1440">
                  <c:v>43664</c:v>
                </c:pt>
                <c:pt idx="1441">
                  <c:v>43665</c:v>
                </c:pt>
                <c:pt idx="1442">
                  <c:v>43666</c:v>
                </c:pt>
                <c:pt idx="1443">
                  <c:v>43667</c:v>
                </c:pt>
                <c:pt idx="1444">
                  <c:v>43668</c:v>
                </c:pt>
                <c:pt idx="1445">
                  <c:v>43669</c:v>
                </c:pt>
                <c:pt idx="1446">
                  <c:v>43670</c:v>
                </c:pt>
                <c:pt idx="1447">
                  <c:v>43671</c:v>
                </c:pt>
                <c:pt idx="1448">
                  <c:v>43672</c:v>
                </c:pt>
                <c:pt idx="1449">
                  <c:v>43673</c:v>
                </c:pt>
                <c:pt idx="1450">
                  <c:v>43674</c:v>
                </c:pt>
                <c:pt idx="1451">
                  <c:v>43675</c:v>
                </c:pt>
                <c:pt idx="1452">
                  <c:v>43676</c:v>
                </c:pt>
                <c:pt idx="1453">
                  <c:v>43677</c:v>
                </c:pt>
                <c:pt idx="1454">
                  <c:v>43678</c:v>
                </c:pt>
                <c:pt idx="1455">
                  <c:v>43679</c:v>
                </c:pt>
                <c:pt idx="1456">
                  <c:v>43680</c:v>
                </c:pt>
                <c:pt idx="1457">
                  <c:v>43681</c:v>
                </c:pt>
                <c:pt idx="1458">
                  <c:v>43682</c:v>
                </c:pt>
                <c:pt idx="1459">
                  <c:v>43683</c:v>
                </c:pt>
                <c:pt idx="1460">
                  <c:v>43684</c:v>
                </c:pt>
                <c:pt idx="1461">
                  <c:v>43685</c:v>
                </c:pt>
                <c:pt idx="1462">
                  <c:v>43686</c:v>
                </c:pt>
                <c:pt idx="1463">
                  <c:v>43687</c:v>
                </c:pt>
                <c:pt idx="1464">
                  <c:v>43688</c:v>
                </c:pt>
                <c:pt idx="1465">
                  <c:v>43689</c:v>
                </c:pt>
                <c:pt idx="1466">
                  <c:v>43690</c:v>
                </c:pt>
                <c:pt idx="1467">
                  <c:v>43691</c:v>
                </c:pt>
                <c:pt idx="1468">
                  <c:v>43692</c:v>
                </c:pt>
                <c:pt idx="1469">
                  <c:v>43693</c:v>
                </c:pt>
                <c:pt idx="1470">
                  <c:v>43694</c:v>
                </c:pt>
                <c:pt idx="1471">
                  <c:v>43695</c:v>
                </c:pt>
                <c:pt idx="1472">
                  <c:v>43696</c:v>
                </c:pt>
                <c:pt idx="1473">
                  <c:v>43697</c:v>
                </c:pt>
                <c:pt idx="1474">
                  <c:v>43698</c:v>
                </c:pt>
                <c:pt idx="1475">
                  <c:v>43699</c:v>
                </c:pt>
                <c:pt idx="1476">
                  <c:v>43700</c:v>
                </c:pt>
                <c:pt idx="1477">
                  <c:v>43701</c:v>
                </c:pt>
                <c:pt idx="1478">
                  <c:v>43702</c:v>
                </c:pt>
                <c:pt idx="1479">
                  <c:v>43703</c:v>
                </c:pt>
                <c:pt idx="1480">
                  <c:v>43704</c:v>
                </c:pt>
                <c:pt idx="1481">
                  <c:v>43705</c:v>
                </c:pt>
                <c:pt idx="1482">
                  <c:v>43706</c:v>
                </c:pt>
                <c:pt idx="1483">
                  <c:v>43707</c:v>
                </c:pt>
                <c:pt idx="1484">
                  <c:v>43708</c:v>
                </c:pt>
                <c:pt idx="1485">
                  <c:v>43709</c:v>
                </c:pt>
                <c:pt idx="1486">
                  <c:v>43710</c:v>
                </c:pt>
                <c:pt idx="1487">
                  <c:v>43711</c:v>
                </c:pt>
                <c:pt idx="1488">
                  <c:v>43712</c:v>
                </c:pt>
                <c:pt idx="1489">
                  <c:v>43713</c:v>
                </c:pt>
                <c:pt idx="1490">
                  <c:v>43714</c:v>
                </c:pt>
                <c:pt idx="1491">
                  <c:v>43715</c:v>
                </c:pt>
                <c:pt idx="1492">
                  <c:v>43716</c:v>
                </c:pt>
                <c:pt idx="1493">
                  <c:v>43717</c:v>
                </c:pt>
                <c:pt idx="1494">
                  <c:v>43718</c:v>
                </c:pt>
                <c:pt idx="1495">
                  <c:v>43719</c:v>
                </c:pt>
                <c:pt idx="1496">
                  <c:v>43720</c:v>
                </c:pt>
                <c:pt idx="1497">
                  <c:v>43721</c:v>
                </c:pt>
                <c:pt idx="1498">
                  <c:v>43722</c:v>
                </c:pt>
                <c:pt idx="1499">
                  <c:v>43723</c:v>
                </c:pt>
                <c:pt idx="1500">
                  <c:v>43724</c:v>
                </c:pt>
                <c:pt idx="1501">
                  <c:v>43725</c:v>
                </c:pt>
                <c:pt idx="1502">
                  <c:v>43726</c:v>
                </c:pt>
                <c:pt idx="1503">
                  <c:v>43727</c:v>
                </c:pt>
                <c:pt idx="1504">
                  <c:v>43728</c:v>
                </c:pt>
                <c:pt idx="1505">
                  <c:v>43729</c:v>
                </c:pt>
                <c:pt idx="1506">
                  <c:v>43730</c:v>
                </c:pt>
                <c:pt idx="1507">
                  <c:v>43731</c:v>
                </c:pt>
                <c:pt idx="1508">
                  <c:v>43732</c:v>
                </c:pt>
                <c:pt idx="1509">
                  <c:v>43733</c:v>
                </c:pt>
                <c:pt idx="1510">
                  <c:v>43734</c:v>
                </c:pt>
                <c:pt idx="1511">
                  <c:v>43735</c:v>
                </c:pt>
                <c:pt idx="1512">
                  <c:v>43736</c:v>
                </c:pt>
                <c:pt idx="1513">
                  <c:v>43737</c:v>
                </c:pt>
                <c:pt idx="1514">
                  <c:v>43738</c:v>
                </c:pt>
                <c:pt idx="1515">
                  <c:v>43739</c:v>
                </c:pt>
                <c:pt idx="1516">
                  <c:v>43740</c:v>
                </c:pt>
                <c:pt idx="1517">
                  <c:v>43741</c:v>
                </c:pt>
                <c:pt idx="1518">
                  <c:v>43742</c:v>
                </c:pt>
                <c:pt idx="1519">
                  <c:v>43743</c:v>
                </c:pt>
                <c:pt idx="1520">
                  <c:v>43744</c:v>
                </c:pt>
                <c:pt idx="1521">
                  <c:v>43745</c:v>
                </c:pt>
                <c:pt idx="1522">
                  <c:v>43746</c:v>
                </c:pt>
                <c:pt idx="1523">
                  <c:v>43747</c:v>
                </c:pt>
                <c:pt idx="1524">
                  <c:v>43748</c:v>
                </c:pt>
                <c:pt idx="1525">
                  <c:v>43749</c:v>
                </c:pt>
                <c:pt idx="1526">
                  <c:v>43750</c:v>
                </c:pt>
                <c:pt idx="1527">
                  <c:v>43751</c:v>
                </c:pt>
                <c:pt idx="1528">
                  <c:v>43752</c:v>
                </c:pt>
                <c:pt idx="1529">
                  <c:v>43753</c:v>
                </c:pt>
                <c:pt idx="1530">
                  <c:v>43754</c:v>
                </c:pt>
                <c:pt idx="1531">
                  <c:v>43755</c:v>
                </c:pt>
                <c:pt idx="1532">
                  <c:v>43756</c:v>
                </c:pt>
                <c:pt idx="1533">
                  <c:v>43757</c:v>
                </c:pt>
                <c:pt idx="1534">
                  <c:v>43758</c:v>
                </c:pt>
                <c:pt idx="1535">
                  <c:v>43759</c:v>
                </c:pt>
                <c:pt idx="1536">
                  <c:v>43760</c:v>
                </c:pt>
                <c:pt idx="1537">
                  <c:v>43761</c:v>
                </c:pt>
                <c:pt idx="1538">
                  <c:v>43762</c:v>
                </c:pt>
                <c:pt idx="1539">
                  <c:v>43763</c:v>
                </c:pt>
                <c:pt idx="1540">
                  <c:v>43764</c:v>
                </c:pt>
                <c:pt idx="1541">
                  <c:v>43765</c:v>
                </c:pt>
                <c:pt idx="1542">
                  <c:v>43766</c:v>
                </c:pt>
                <c:pt idx="1543">
                  <c:v>43767</c:v>
                </c:pt>
                <c:pt idx="1544">
                  <c:v>43768</c:v>
                </c:pt>
                <c:pt idx="1545">
                  <c:v>43769</c:v>
                </c:pt>
                <c:pt idx="1546">
                  <c:v>43770</c:v>
                </c:pt>
                <c:pt idx="1547">
                  <c:v>43771</c:v>
                </c:pt>
                <c:pt idx="1548">
                  <c:v>43772</c:v>
                </c:pt>
                <c:pt idx="1549">
                  <c:v>43773</c:v>
                </c:pt>
                <c:pt idx="1550">
                  <c:v>43774</c:v>
                </c:pt>
                <c:pt idx="1551">
                  <c:v>43775</c:v>
                </c:pt>
                <c:pt idx="1552">
                  <c:v>43776</c:v>
                </c:pt>
                <c:pt idx="1553">
                  <c:v>43777</c:v>
                </c:pt>
                <c:pt idx="1554">
                  <c:v>43778</c:v>
                </c:pt>
                <c:pt idx="1555">
                  <c:v>43779</c:v>
                </c:pt>
                <c:pt idx="1556">
                  <c:v>43780</c:v>
                </c:pt>
                <c:pt idx="1557">
                  <c:v>43781</c:v>
                </c:pt>
                <c:pt idx="1558">
                  <c:v>43782</c:v>
                </c:pt>
                <c:pt idx="1559">
                  <c:v>43783</c:v>
                </c:pt>
                <c:pt idx="1560">
                  <c:v>43784</c:v>
                </c:pt>
                <c:pt idx="1561">
                  <c:v>43785</c:v>
                </c:pt>
                <c:pt idx="1562">
                  <c:v>43786</c:v>
                </c:pt>
                <c:pt idx="1563">
                  <c:v>43787</c:v>
                </c:pt>
                <c:pt idx="1564">
                  <c:v>43788</c:v>
                </c:pt>
                <c:pt idx="1565">
                  <c:v>43789</c:v>
                </c:pt>
                <c:pt idx="1566">
                  <c:v>43790</c:v>
                </c:pt>
                <c:pt idx="1567">
                  <c:v>43791</c:v>
                </c:pt>
                <c:pt idx="1568">
                  <c:v>43792</c:v>
                </c:pt>
                <c:pt idx="1569">
                  <c:v>43793</c:v>
                </c:pt>
                <c:pt idx="1570">
                  <c:v>43794</c:v>
                </c:pt>
                <c:pt idx="1571">
                  <c:v>43795</c:v>
                </c:pt>
                <c:pt idx="1572">
                  <c:v>43796</c:v>
                </c:pt>
                <c:pt idx="1573">
                  <c:v>43797</c:v>
                </c:pt>
                <c:pt idx="1574">
                  <c:v>43798</c:v>
                </c:pt>
                <c:pt idx="1575">
                  <c:v>43799</c:v>
                </c:pt>
                <c:pt idx="1576">
                  <c:v>43800</c:v>
                </c:pt>
                <c:pt idx="1577">
                  <c:v>43801</c:v>
                </c:pt>
                <c:pt idx="1578">
                  <c:v>43802</c:v>
                </c:pt>
                <c:pt idx="1579">
                  <c:v>43803</c:v>
                </c:pt>
                <c:pt idx="1580">
                  <c:v>43804</c:v>
                </c:pt>
                <c:pt idx="1581">
                  <c:v>43805</c:v>
                </c:pt>
                <c:pt idx="1582">
                  <c:v>43806</c:v>
                </c:pt>
                <c:pt idx="1583">
                  <c:v>43807</c:v>
                </c:pt>
                <c:pt idx="1584">
                  <c:v>43808</c:v>
                </c:pt>
                <c:pt idx="1585">
                  <c:v>43809</c:v>
                </c:pt>
                <c:pt idx="1586">
                  <c:v>43810</c:v>
                </c:pt>
                <c:pt idx="1587">
                  <c:v>43811</c:v>
                </c:pt>
                <c:pt idx="1588">
                  <c:v>43812</c:v>
                </c:pt>
                <c:pt idx="1589">
                  <c:v>43813</c:v>
                </c:pt>
                <c:pt idx="1590">
                  <c:v>43814</c:v>
                </c:pt>
                <c:pt idx="1591">
                  <c:v>43815</c:v>
                </c:pt>
                <c:pt idx="1592">
                  <c:v>43816</c:v>
                </c:pt>
                <c:pt idx="1593">
                  <c:v>43817</c:v>
                </c:pt>
                <c:pt idx="1594">
                  <c:v>43818</c:v>
                </c:pt>
                <c:pt idx="1595">
                  <c:v>43819</c:v>
                </c:pt>
                <c:pt idx="1596">
                  <c:v>43820</c:v>
                </c:pt>
                <c:pt idx="1597">
                  <c:v>43821</c:v>
                </c:pt>
                <c:pt idx="1598">
                  <c:v>43822</c:v>
                </c:pt>
                <c:pt idx="1599">
                  <c:v>43823</c:v>
                </c:pt>
                <c:pt idx="1600">
                  <c:v>43824</c:v>
                </c:pt>
                <c:pt idx="1601">
                  <c:v>43825</c:v>
                </c:pt>
                <c:pt idx="1602">
                  <c:v>43826</c:v>
                </c:pt>
                <c:pt idx="1603">
                  <c:v>43827</c:v>
                </c:pt>
                <c:pt idx="1604">
                  <c:v>43828</c:v>
                </c:pt>
                <c:pt idx="1605">
                  <c:v>43829</c:v>
                </c:pt>
                <c:pt idx="1606">
                  <c:v>43830</c:v>
                </c:pt>
                <c:pt idx="1607">
                  <c:v>43831</c:v>
                </c:pt>
                <c:pt idx="1608">
                  <c:v>43832</c:v>
                </c:pt>
                <c:pt idx="1609">
                  <c:v>43833</c:v>
                </c:pt>
                <c:pt idx="1610">
                  <c:v>43834</c:v>
                </c:pt>
                <c:pt idx="1611">
                  <c:v>43835</c:v>
                </c:pt>
                <c:pt idx="1612">
                  <c:v>43836</c:v>
                </c:pt>
                <c:pt idx="1613">
                  <c:v>43837</c:v>
                </c:pt>
                <c:pt idx="1614">
                  <c:v>43838</c:v>
                </c:pt>
                <c:pt idx="1615">
                  <c:v>43839</c:v>
                </c:pt>
                <c:pt idx="1616">
                  <c:v>43840</c:v>
                </c:pt>
                <c:pt idx="1617">
                  <c:v>43841</c:v>
                </c:pt>
                <c:pt idx="1618">
                  <c:v>43842</c:v>
                </c:pt>
                <c:pt idx="1619">
                  <c:v>43843</c:v>
                </c:pt>
                <c:pt idx="1620">
                  <c:v>43844</c:v>
                </c:pt>
                <c:pt idx="1621">
                  <c:v>43845</c:v>
                </c:pt>
                <c:pt idx="1622">
                  <c:v>43846</c:v>
                </c:pt>
                <c:pt idx="1623">
                  <c:v>43847</c:v>
                </c:pt>
                <c:pt idx="1624">
                  <c:v>43848</c:v>
                </c:pt>
                <c:pt idx="1625">
                  <c:v>43849</c:v>
                </c:pt>
                <c:pt idx="1626">
                  <c:v>43850</c:v>
                </c:pt>
                <c:pt idx="1627">
                  <c:v>43851</c:v>
                </c:pt>
                <c:pt idx="1628">
                  <c:v>43852</c:v>
                </c:pt>
                <c:pt idx="1629">
                  <c:v>43853</c:v>
                </c:pt>
                <c:pt idx="1630">
                  <c:v>43854</c:v>
                </c:pt>
                <c:pt idx="1631">
                  <c:v>43855</c:v>
                </c:pt>
                <c:pt idx="1632">
                  <c:v>43856</c:v>
                </c:pt>
                <c:pt idx="1633">
                  <c:v>43857</c:v>
                </c:pt>
                <c:pt idx="1634">
                  <c:v>43858</c:v>
                </c:pt>
                <c:pt idx="1635">
                  <c:v>43859</c:v>
                </c:pt>
                <c:pt idx="1636">
                  <c:v>43860</c:v>
                </c:pt>
                <c:pt idx="1637">
                  <c:v>43861</c:v>
                </c:pt>
                <c:pt idx="1638">
                  <c:v>43862</c:v>
                </c:pt>
                <c:pt idx="1639">
                  <c:v>43863</c:v>
                </c:pt>
                <c:pt idx="1640">
                  <c:v>43864</c:v>
                </c:pt>
                <c:pt idx="1641">
                  <c:v>43865</c:v>
                </c:pt>
                <c:pt idx="1642">
                  <c:v>43866</c:v>
                </c:pt>
                <c:pt idx="1643">
                  <c:v>43867</c:v>
                </c:pt>
                <c:pt idx="1644">
                  <c:v>43868</c:v>
                </c:pt>
                <c:pt idx="1645">
                  <c:v>43869</c:v>
                </c:pt>
                <c:pt idx="1646">
                  <c:v>43870</c:v>
                </c:pt>
                <c:pt idx="1647">
                  <c:v>43871</c:v>
                </c:pt>
                <c:pt idx="1648">
                  <c:v>43872</c:v>
                </c:pt>
                <c:pt idx="1649">
                  <c:v>43873</c:v>
                </c:pt>
                <c:pt idx="1650">
                  <c:v>43874</c:v>
                </c:pt>
                <c:pt idx="1651">
                  <c:v>43875</c:v>
                </c:pt>
                <c:pt idx="1652">
                  <c:v>43876</c:v>
                </c:pt>
                <c:pt idx="1653">
                  <c:v>43877</c:v>
                </c:pt>
                <c:pt idx="1654">
                  <c:v>43878</c:v>
                </c:pt>
                <c:pt idx="1655">
                  <c:v>43879</c:v>
                </c:pt>
                <c:pt idx="1656">
                  <c:v>43880</c:v>
                </c:pt>
                <c:pt idx="1657">
                  <c:v>43881</c:v>
                </c:pt>
                <c:pt idx="1658">
                  <c:v>43882</c:v>
                </c:pt>
                <c:pt idx="1659">
                  <c:v>43883</c:v>
                </c:pt>
                <c:pt idx="1660">
                  <c:v>43884</c:v>
                </c:pt>
                <c:pt idx="1661">
                  <c:v>43885</c:v>
                </c:pt>
                <c:pt idx="1662">
                  <c:v>43886</c:v>
                </c:pt>
                <c:pt idx="1663">
                  <c:v>43887</c:v>
                </c:pt>
                <c:pt idx="1664">
                  <c:v>43888</c:v>
                </c:pt>
                <c:pt idx="1665">
                  <c:v>43889</c:v>
                </c:pt>
                <c:pt idx="1666">
                  <c:v>43890</c:v>
                </c:pt>
                <c:pt idx="1667">
                  <c:v>43891</c:v>
                </c:pt>
                <c:pt idx="1668">
                  <c:v>43892</c:v>
                </c:pt>
                <c:pt idx="1669">
                  <c:v>43893</c:v>
                </c:pt>
                <c:pt idx="1670">
                  <c:v>43894</c:v>
                </c:pt>
                <c:pt idx="1671">
                  <c:v>43895</c:v>
                </c:pt>
                <c:pt idx="1672">
                  <c:v>43896</c:v>
                </c:pt>
                <c:pt idx="1673">
                  <c:v>43897</c:v>
                </c:pt>
                <c:pt idx="1674">
                  <c:v>43898</c:v>
                </c:pt>
                <c:pt idx="1675">
                  <c:v>43899</c:v>
                </c:pt>
                <c:pt idx="1676">
                  <c:v>43900</c:v>
                </c:pt>
                <c:pt idx="1677">
                  <c:v>43901</c:v>
                </c:pt>
                <c:pt idx="1678">
                  <c:v>43902</c:v>
                </c:pt>
                <c:pt idx="1679">
                  <c:v>43903</c:v>
                </c:pt>
                <c:pt idx="1680">
                  <c:v>43904</c:v>
                </c:pt>
                <c:pt idx="1681">
                  <c:v>43905</c:v>
                </c:pt>
                <c:pt idx="1682">
                  <c:v>43906</c:v>
                </c:pt>
                <c:pt idx="1683">
                  <c:v>43907</c:v>
                </c:pt>
                <c:pt idx="1684">
                  <c:v>43908</c:v>
                </c:pt>
                <c:pt idx="1685">
                  <c:v>43909</c:v>
                </c:pt>
                <c:pt idx="1686">
                  <c:v>43910</c:v>
                </c:pt>
                <c:pt idx="1687">
                  <c:v>43911</c:v>
                </c:pt>
                <c:pt idx="1688">
                  <c:v>43912</c:v>
                </c:pt>
                <c:pt idx="1689">
                  <c:v>43913</c:v>
                </c:pt>
                <c:pt idx="1690">
                  <c:v>43914</c:v>
                </c:pt>
                <c:pt idx="1691">
                  <c:v>43915</c:v>
                </c:pt>
                <c:pt idx="1692">
                  <c:v>43916</c:v>
                </c:pt>
                <c:pt idx="1693">
                  <c:v>43917</c:v>
                </c:pt>
                <c:pt idx="1694">
                  <c:v>43918</c:v>
                </c:pt>
                <c:pt idx="1695">
                  <c:v>43919</c:v>
                </c:pt>
                <c:pt idx="1696">
                  <c:v>43920</c:v>
                </c:pt>
                <c:pt idx="1697">
                  <c:v>43921</c:v>
                </c:pt>
                <c:pt idx="1698">
                  <c:v>43922</c:v>
                </c:pt>
                <c:pt idx="1699">
                  <c:v>43923</c:v>
                </c:pt>
                <c:pt idx="1700">
                  <c:v>43924</c:v>
                </c:pt>
                <c:pt idx="1701">
                  <c:v>43925</c:v>
                </c:pt>
                <c:pt idx="1702">
                  <c:v>43926</c:v>
                </c:pt>
                <c:pt idx="1703">
                  <c:v>43927</c:v>
                </c:pt>
                <c:pt idx="1704">
                  <c:v>43928</c:v>
                </c:pt>
                <c:pt idx="1705">
                  <c:v>43929</c:v>
                </c:pt>
                <c:pt idx="1706">
                  <c:v>43930</c:v>
                </c:pt>
                <c:pt idx="1707">
                  <c:v>43931</c:v>
                </c:pt>
                <c:pt idx="1708">
                  <c:v>43932</c:v>
                </c:pt>
                <c:pt idx="1709">
                  <c:v>43933</c:v>
                </c:pt>
                <c:pt idx="1710">
                  <c:v>43934</c:v>
                </c:pt>
                <c:pt idx="1711">
                  <c:v>43935</c:v>
                </c:pt>
                <c:pt idx="1712">
                  <c:v>43936</c:v>
                </c:pt>
                <c:pt idx="1713">
                  <c:v>43937</c:v>
                </c:pt>
                <c:pt idx="1714">
                  <c:v>43938</c:v>
                </c:pt>
                <c:pt idx="1715">
                  <c:v>43939</c:v>
                </c:pt>
                <c:pt idx="1716">
                  <c:v>43940</c:v>
                </c:pt>
                <c:pt idx="1717">
                  <c:v>43941</c:v>
                </c:pt>
                <c:pt idx="1718">
                  <c:v>43942</c:v>
                </c:pt>
                <c:pt idx="1719">
                  <c:v>43943</c:v>
                </c:pt>
                <c:pt idx="1720">
                  <c:v>43944</c:v>
                </c:pt>
                <c:pt idx="1721">
                  <c:v>43945</c:v>
                </c:pt>
                <c:pt idx="1722">
                  <c:v>43946</c:v>
                </c:pt>
                <c:pt idx="1723">
                  <c:v>43947</c:v>
                </c:pt>
                <c:pt idx="1724">
                  <c:v>43948</c:v>
                </c:pt>
                <c:pt idx="1725">
                  <c:v>43949</c:v>
                </c:pt>
                <c:pt idx="1726">
                  <c:v>43950</c:v>
                </c:pt>
                <c:pt idx="1727">
                  <c:v>43951</c:v>
                </c:pt>
                <c:pt idx="1728">
                  <c:v>43952</c:v>
                </c:pt>
                <c:pt idx="1729">
                  <c:v>43953</c:v>
                </c:pt>
                <c:pt idx="1730">
                  <c:v>43954</c:v>
                </c:pt>
                <c:pt idx="1731">
                  <c:v>43955</c:v>
                </c:pt>
                <c:pt idx="1732">
                  <c:v>43956</c:v>
                </c:pt>
                <c:pt idx="1733">
                  <c:v>43957</c:v>
                </c:pt>
                <c:pt idx="1734">
                  <c:v>43958</c:v>
                </c:pt>
                <c:pt idx="1735">
                  <c:v>43959</c:v>
                </c:pt>
                <c:pt idx="1736">
                  <c:v>43960</c:v>
                </c:pt>
                <c:pt idx="1737">
                  <c:v>43961</c:v>
                </c:pt>
                <c:pt idx="1738">
                  <c:v>43962</c:v>
                </c:pt>
                <c:pt idx="1739">
                  <c:v>43963</c:v>
                </c:pt>
                <c:pt idx="1740">
                  <c:v>43964</c:v>
                </c:pt>
                <c:pt idx="1741">
                  <c:v>43965</c:v>
                </c:pt>
                <c:pt idx="1742">
                  <c:v>43966</c:v>
                </c:pt>
                <c:pt idx="1743">
                  <c:v>43967</c:v>
                </c:pt>
                <c:pt idx="1744">
                  <c:v>43968</c:v>
                </c:pt>
                <c:pt idx="1745">
                  <c:v>43969</c:v>
                </c:pt>
                <c:pt idx="1746">
                  <c:v>43970</c:v>
                </c:pt>
                <c:pt idx="1747">
                  <c:v>43971</c:v>
                </c:pt>
                <c:pt idx="1748">
                  <c:v>43972</c:v>
                </c:pt>
                <c:pt idx="1749">
                  <c:v>43973</c:v>
                </c:pt>
                <c:pt idx="1750">
                  <c:v>43974</c:v>
                </c:pt>
                <c:pt idx="1751">
                  <c:v>43975</c:v>
                </c:pt>
                <c:pt idx="1752">
                  <c:v>43976</c:v>
                </c:pt>
                <c:pt idx="1753">
                  <c:v>43977</c:v>
                </c:pt>
                <c:pt idx="1754">
                  <c:v>43978</c:v>
                </c:pt>
                <c:pt idx="1755">
                  <c:v>43979</c:v>
                </c:pt>
                <c:pt idx="1756">
                  <c:v>43980</c:v>
                </c:pt>
                <c:pt idx="1757">
                  <c:v>43981</c:v>
                </c:pt>
                <c:pt idx="1758">
                  <c:v>43982</c:v>
                </c:pt>
                <c:pt idx="1759">
                  <c:v>43983</c:v>
                </c:pt>
                <c:pt idx="1760">
                  <c:v>43984</c:v>
                </c:pt>
                <c:pt idx="1761">
                  <c:v>43985</c:v>
                </c:pt>
                <c:pt idx="1762">
                  <c:v>43986</c:v>
                </c:pt>
                <c:pt idx="1763">
                  <c:v>43987</c:v>
                </c:pt>
                <c:pt idx="1764">
                  <c:v>43988</c:v>
                </c:pt>
                <c:pt idx="1765">
                  <c:v>43989</c:v>
                </c:pt>
                <c:pt idx="1766">
                  <c:v>43990</c:v>
                </c:pt>
                <c:pt idx="1767">
                  <c:v>43991</c:v>
                </c:pt>
                <c:pt idx="1768">
                  <c:v>43992</c:v>
                </c:pt>
                <c:pt idx="1769">
                  <c:v>43993</c:v>
                </c:pt>
                <c:pt idx="1770">
                  <c:v>43994</c:v>
                </c:pt>
                <c:pt idx="1771">
                  <c:v>43995</c:v>
                </c:pt>
                <c:pt idx="1772">
                  <c:v>43996</c:v>
                </c:pt>
                <c:pt idx="1773">
                  <c:v>43997</c:v>
                </c:pt>
                <c:pt idx="1774">
                  <c:v>43998</c:v>
                </c:pt>
                <c:pt idx="1775">
                  <c:v>43999</c:v>
                </c:pt>
                <c:pt idx="1776">
                  <c:v>44000</c:v>
                </c:pt>
                <c:pt idx="1777">
                  <c:v>44001</c:v>
                </c:pt>
                <c:pt idx="1778">
                  <c:v>44002</c:v>
                </c:pt>
                <c:pt idx="1779">
                  <c:v>44003</c:v>
                </c:pt>
                <c:pt idx="1780">
                  <c:v>44004</c:v>
                </c:pt>
                <c:pt idx="1781">
                  <c:v>44005</c:v>
                </c:pt>
                <c:pt idx="1782">
                  <c:v>44006</c:v>
                </c:pt>
                <c:pt idx="1783">
                  <c:v>44007</c:v>
                </c:pt>
                <c:pt idx="1784">
                  <c:v>44008</c:v>
                </c:pt>
                <c:pt idx="1785">
                  <c:v>44009</c:v>
                </c:pt>
                <c:pt idx="1786">
                  <c:v>44010</c:v>
                </c:pt>
                <c:pt idx="1787">
                  <c:v>44011</c:v>
                </c:pt>
                <c:pt idx="1788">
                  <c:v>44012</c:v>
                </c:pt>
                <c:pt idx="1789">
                  <c:v>44013</c:v>
                </c:pt>
                <c:pt idx="1790">
                  <c:v>44014</c:v>
                </c:pt>
                <c:pt idx="1791">
                  <c:v>44015</c:v>
                </c:pt>
                <c:pt idx="1792">
                  <c:v>44016</c:v>
                </c:pt>
                <c:pt idx="1793">
                  <c:v>44017</c:v>
                </c:pt>
                <c:pt idx="1794">
                  <c:v>44018</c:v>
                </c:pt>
                <c:pt idx="1795">
                  <c:v>44019</c:v>
                </c:pt>
                <c:pt idx="1796">
                  <c:v>44020</c:v>
                </c:pt>
                <c:pt idx="1797">
                  <c:v>44021</c:v>
                </c:pt>
                <c:pt idx="1798">
                  <c:v>44022</c:v>
                </c:pt>
                <c:pt idx="1799">
                  <c:v>44023</c:v>
                </c:pt>
                <c:pt idx="1800">
                  <c:v>44024</c:v>
                </c:pt>
                <c:pt idx="1801">
                  <c:v>44025</c:v>
                </c:pt>
                <c:pt idx="1802">
                  <c:v>44026</c:v>
                </c:pt>
                <c:pt idx="1803">
                  <c:v>44027</c:v>
                </c:pt>
                <c:pt idx="1804">
                  <c:v>44028</c:v>
                </c:pt>
                <c:pt idx="1805">
                  <c:v>44029</c:v>
                </c:pt>
                <c:pt idx="1806">
                  <c:v>44030</c:v>
                </c:pt>
                <c:pt idx="1807">
                  <c:v>44031</c:v>
                </c:pt>
                <c:pt idx="1808">
                  <c:v>44032</c:v>
                </c:pt>
                <c:pt idx="1809">
                  <c:v>44033</c:v>
                </c:pt>
                <c:pt idx="1810">
                  <c:v>44034</c:v>
                </c:pt>
                <c:pt idx="1811">
                  <c:v>44035</c:v>
                </c:pt>
                <c:pt idx="1812">
                  <c:v>44036</c:v>
                </c:pt>
                <c:pt idx="1813">
                  <c:v>44037</c:v>
                </c:pt>
                <c:pt idx="1814">
                  <c:v>44038</c:v>
                </c:pt>
                <c:pt idx="1815">
                  <c:v>44039</c:v>
                </c:pt>
                <c:pt idx="1816">
                  <c:v>44040</c:v>
                </c:pt>
                <c:pt idx="1817">
                  <c:v>44041</c:v>
                </c:pt>
                <c:pt idx="1818">
                  <c:v>44042</c:v>
                </c:pt>
                <c:pt idx="1819">
                  <c:v>44043</c:v>
                </c:pt>
                <c:pt idx="1820">
                  <c:v>44044</c:v>
                </c:pt>
                <c:pt idx="1821">
                  <c:v>44045</c:v>
                </c:pt>
                <c:pt idx="1822">
                  <c:v>44046</c:v>
                </c:pt>
                <c:pt idx="1823">
                  <c:v>44047</c:v>
                </c:pt>
                <c:pt idx="1824">
                  <c:v>44048</c:v>
                </c:pt>
                <c:pt idx="1825">
                  <c:v>44049</c:v>
                </c:pt>
                <c:pt idx="1826">
                  <c:v>44050</c:v>
                </c:pt>
                <c:pt idx="1827">
                  <c:v>44051</c:v>
                </c:pt>
                <c:pt idx="1828">
                  <c:v>44052</c:v>
                </c:pt>
                <c:pt idx="1829">
                  <c:v>44053</c:v>
                </c:pt>
                <c:pt idx="1830">
                  <c:v>44054</c:v>
                </c:pt>
                <c:pt idx="1831">
                  <c:v>44055</c:v>
                </c:pt>
                <c:pt idx="1832">
                  <c:v>44056</c:v>
                </c:pt>
                <c:pt idx="1833">
                  <c:v>44057</c:v>
                </c:pt>
                <c:pt idx="1834">
                  <c:v>44058</c:v>
                </c:pt>
                <c:pt idx="1835">
                  <c:v>44059</c:v>
                </c:pt>
                <c:pt idx="1836">
                  <c:v>44060</c:v>
                </c:pt>
                <c:pt idx="1837">
                  <c:v>44061</c:v>
                </c:pt>
                <c:pt idx="1838">
                  <c:v>44062</c:v>
                </c:pt>
                <c:pt idx="1839">
                  <c:v>44063</c:v>
                </c:pt>
                <c:pt idx="1840">
                  <c:v>44064</c:v>
                </c:pt>
                <c:pt idx="1841">
                  <c:v>44065</c:v>
                </c:pt>
                <c:pt idx="1842">
                  <c:v>44066</c:v>
                </c:pt>
                <c:pt idx="1843">
                  <c:v>44067</c:v>
                </c:pt>
                <c:pt idx="1844">
                  <c:v>44068</c:v>
                </c:pt>
                <c:pt idx="1845">
                  <c:v>44069</c:v>
                </c:pt>
                <c:pt idx="1846">
                  <c:v>44070</c:v>
                </c:pt>
                <c:pt idx="1847">
                  <c:v>44071</c:v>
                </c:pt>
                <c:pt idx="1848">
                  <c:v>44072</c:v>
                </c:pt>
                <c:pt idx="1849">
                  <c:v>44073</c:v>
                </c:pt>
                <c:pt idx="1850">
                  <c:v>44074</c:v>
                </c:pt>
                <c:pt idx="1851">
                  <c:v>44075</c:v>
                </c:pt>
                <c:pt idx="1852">
                  <c:v>44076</c:v>
                </c:pt>
                <c:pt idx="1853">
                  <c:v>44077</c:v>
                </c:pt>
                <c:pt idx="1854">
                  <c:v>44078</c:v>
                </c:pt>
                <c:pt idx="1855">
                  <c:v>44079</c:v>
                </c:pt>
                <c:pt idx="1856">
                  <c:v>44080</c:v>
                </c:pt>
                <c:pt idx="1857">
                  <c:v>44081</c:v>
                </c:pt>
                <c:pt idx="1858">
                  <c:v>44082</c:v>
                </c:pt>
                <c:pt idx="1859">
                  <c:v>44083</c:v>
                </c:pt>
                <c:pt idx="1860">
                  <c:v>44084</c:v>
                </c:pt>
                <c:pt idx="1861">
                  <c:v>44085</c:v>
                </c:pt>
                <c:pt idx="1862">
                  <c:v>44086</c:v>
                </c:pt>
                <c:pt idx="1863">
                  <c:v>44087</c:v>
                </c:pt>
                <c:pt idx="1864">
                  <c:v>44088</c:v>
                </c:pt>
                <c:pt idx="1865">
                  <c:v>44089</c:v>
                </c:pt>
                <c:pt idx="1866">
                  <c:v>44090</c:v>
                </c:pt>
                <c:pt idx="1867">
                  <c:v>44091</c:v>
                </c:pt>
                <c:pt idx="1868">
                  <c:v>44092</c:v>
                </c:pt>
                <c:pt idx="1869">
                  <c:v>44093</c:v>
                </c:pt>
                <c:pt idx="1870">
                  <c:v>44094</c:v>
                </c:pt>
                <c:pt idx="1871">
                  <c:v>44095</c:v>
                </c:pt>
                <c:pt idx="1872">
                  <c:v>44096</c:v>
                </c:pt>
                <c:pt idx="1873">
                  <c:v>44097</c:v>
                </c:pt>
                <c:pt idx="1874">
                  <c:v>44098</c:v>
                </c:pt>
                <c:pt idx="1875">
                  <c:v>44099</c:v>
                </c:pt>
                <c:pt idx="1876">
                  <c:v>44100</c:v>
                </c:pt>
                <c:pt idx="1877">
                  <c:v>44101</c:v>
                </c:pt>
                <c:pt idx="1878">
                  <c:v>44102</c:v>
                </c:pt>
                <c:pt idx="1879">
                  <c:v>44103</c:v>
                </c:pt>
                <c:pt idx="1880">
                  <c:v>44104</c:v>
                </c:pt>
                <c:pt idx="1881">
                  <c:v>44105</c:v>
                </c:pt>
                <c:pt idx="1882">
                  <c:v>44106</c:v>
                </c:pt>
                <c:pt idx="1883">
                  <c:v>44107</c:v>
                </c:pt>
                <c:pt idx="1884">
                  <c:v>44108</c:v>
                </c:pt>
                <c:pt idx="1885">
                  <c:v>44109</c:v>
                </c:pt>
                <c:pt idx="1886">
                  <c:v>44110</c:v>
                </c:pt>
                <c:pt idx="1887">
                  <c:v>44111</c:v>
                </c:pt>
                <c:pt idx="1888">
                  <c:v>44112</c:v>
                </c:pt>
                <c:pt idx="1889">
                  <c:v>44113</c:v>
                </c:pt>
                <c:pt idx="1890">
                  <c:v>44114</c:v>
                </c:pt>
                <c:pt idx="1891">
                  <c:v>44115</c:v>
                </c:pt>
                <c:pt idx="1892">
                  <c:v>44116</c:v>
                </c:pt>
                <c:pt idx="1893">
                  <c:v>44117</c:v>
                </c:pt>
                <c:pt idx="1894">
                  <c:v>44118</c:v>
                </c:pt>
                <c:pt idx="1895">
                  <c:v>44119</c:v>
                </c:pt>
                <c:pt idx="1896">
                  <c:v>44120</c:v>
                </c:pt>
                <c:pt idx="1897">
                  <c:v>44121</c:v>
                </c:pt>
                <c:pt idx="1898">
                  <c:v>44122</c:v>
                </c:pt>
                <c:pt idx="1899">
                  <c:v>44123</c:v>
                </c:pt>
                <c:pt idx="1900">
                  <c:v>44124</c:v>
                </c:pt>
                <c:pt idx="1901">
                  <c:v>44125</c:v>
                </c:pt>
                <c:pt idx="1902">
                  <c:v>44126</c:v>
                </c:pt>
                <c:pt idx="1903">
                  <c:v>44127</c:v>
                </c:pt>
                <c:pt idx="1904">
                  <c:v>44128</c:v>
                </c:pt>
                <c:pt idx="1905">
                  <c:v>44129</c:v>
                </c:pt>
                <c:pt idx="1906">
                  <c:v>44130</c:v>
                </c:pt>
                <c:pt idx="1907">
                  <c:v>44131</c:v>
                </c:pt>
                <c:pt idx="1908">
                  <c:v>44132</c:v>
                </c:pt>
                <c:pt idx="1909">
                  <c:v>44133</c:v>
                </c:pt>
                <c:pt idx="1910">
                  <c:v>44134</c:v>
                </c:pt>
                <c:pt idx="1911">
                  <c:v>44135</c:v>
                </c:pt>
                <c:pt idx="1912">
                  <c:v>44136</c:v>
                </c:pt>
                <c:pt idx="1913">
                  <c:v>44137</c:v>
                </c:pt>
                <c:pt idx="1914">
                  <c:v>44138</c:v>
                </c:pt>
                <c:pt idx="1915">
                  <c:v>44139</c:v>
                </c:pt>
                <c:pt idx="1916">
                  <c:v>44140</c:v>
                </c:pt>
                <c:pt idx="1917">
                  <c:v>44141</c:v>
                </c:pt>
                <c:pt idx="1918">
                  <c:v>44142</c:v>
                </c:pt>
                <c:pt idx="1919">
                  <c:v>44143</c:v>
                </c:pt>
                <c:pt idx="1920">
                  <c:v>44144</c:v>
                </c:pt>
                <c:pt idx="1921">
                  <c:v>44145</c:v>
                </c:pt>
                <c:pt idx="1922">
                  <c:v>44146</c:v>
                </c:pt>
                <c:pt idx="1923">
                  <c:v>44147</c:v>
                </c:pt>
                <c:pt idx="1924">
                  <c:v>44148</c:v>
                </c:pt>
                <c:pt idx="1925">
                  <c:v>44149</c:v>
                </c:pt>
                <c:pt idx="1926">
                  <c:v>44150</c:v>
                </c:pt>
                <c:pt idx="1927">
                  <c:v>44151</c:v>
                </c:pt>
                <c:pt idx="1928">
                  <c:v>44152</c:v>
                </c:pt>
                <c:pt idx="1929">
                  <c:v>44153</c:v>
                </c:pt>
                <c:pt idx="1930">
                  <c:v>44154</c:v>
                </c:pt>
                <c:pt idx="1931">
                  <c:v>44155</c:v>
                </c:pt>
                <c:pt idx="1932">
                  <c:v>44156</c:v>
                </c:pt>
                <c:pt idx="1933">
                  <c:v>44157</c:v>
                </c:pt>
                <c:pt idx="1934">
                  <c:v>44158</c:v>
                </c:pt>
                <c:pt idx="1935">
                  <c:v>44159</c:v>
                </c:pt>
                <c:pt idx="1936">
                  <c:v>44160</c:v>
                </c:pt>
                <c:pt idx="1937">
                  <c:v>44161</c:v>
                </c:pt>
                <c:pt idx="1938">
                  <c:v>44162</c:v>
                </c:pt>
                <c:pt idx="1939">
                  <c:v>44163</c:v>
                </c:pt>
                <c:pt idx="1940">
                  <c:v>44164</c:v>
                </c:pt>
                <c:pt idx="1941">
                  <c:v>44165</c:v>
                </c:pt>
                <c:pt idx="1942">
                  <c:v>44166</c:v>
                </c:pt>
                <c:pt idx="1943">
                  <c:v>44167</c:v>
                </c:pt>
                <c:pt idx="1944">
                  <c:v>44168</c:v>
                </c:pt>
                <c:pt idx="1945">
                  <c:v>44169</c:v>
                </c:pt>
                <c:pt idx="1946">
                  <c:v>44170</c:v>
                </c:pt>
                <c:pt idx="1947">
                  <c:v>44171</c:v>
                </c:pt>
                <c:pt idx="1948">
                  <c:v>44172</c:v>
                </c:pt>
                <c:pt idx="1949">
                  <c:v>44173</c:v>
                </c:pt>
                <c:pt idx="1950">
                  <c:v>44174</c:v>
                </c:pt>
                <c:pt idx="1951">
                  <c:v>44175</c:v>
                </c:pt>
                <c:pt idx="1952">
                  <c:v>44176</c:v>
                </c:pt>
                <c:pt idx="1953">
                  <c:v>44177</c:v>
                </c:pt>
                <c:pt idx="1954">
                  <c:v>44178</c:v>
                </c:pt>
                <c:pt idx="1955">
                  <c:v>44179</c:v>
                </c:pt>
                <c:pt idx="1956">
                  <c:v>44180</c:v>
                </c:pt>
                <c:pt idx="1957">
                  <c:v>44181</c:v>
                </c:pt>
                <c:pt idx="1958">
                  <c:v>44182</c:v>
                </c:pt>
                <c:pt idx="1959">
                  <c:v>44183</c:v>
                </c:pt>
                <c:pt idx="1960">
                  <c:v>44184</c:v>
                </c:pt>
                <c:pt idx="1961">
                  <c:v>44185</c:v>
                </c:pt>
                <c:pt idx="1962">
                  <c:v>44186</c:v>
                </c:pt>
                <c:pt idx="1963">
                  <c:v>44187</c:v>
                </c:pt>
                <c:pt idx="1964">
                  <c:v>44188</c:v>
                </c:pt>
                <c:pt idx="1965">
                  <c:v>44189</c:v>
                </c:pt>
                <c:pt idx="1966">
                  <c:v>44190</c:v>
                </c:pt>
                <c:pt idx="1967">
                  <c:v>44191</c:v>
                </c:pt>
                <c:pt idx="1968">
                  <c:v>44192</c:v>
                </c:pt>
                <c:pt idx="1969">
                  <c:v>44193</c:v>
                </c:pt>
                <c:pt idx="1970">
                  <c:v>44194</c:v>
                </c:pt>
                <c:pt idx="1971">
                  <c:v>44195</c:v>
                </c:pt>
                <c:pt idx="1972">
                  <c:v>44196</c:v>
                </c:pt>
                <c:pt idx="1973">
                  <c:v>44197</c:v>
                </c:pt>
                <c:pt idx="1974">
                  <c:v>44198</c:v>
                </c:pt>
                <c:pt idx="1975">
                  <c:v>44199</c:v>
                </c:pt>
                <c:pt idx="1976">
                  <c:v>44200</c:v>
                </c:pt>
                <c:pt idx="1977">
                  <c:v>44201</c:v>
                </c:pt>
                <c:pt idx="1978">
                  <c:v>44202</c:v>
                </c:pt>
                <c:pt idx="1979">
                  <c:v>44203</c:v>
                </c:pt>
                <c:pt idx="1980">
                  <c:v>44204</c:v>
                </c:pt>
                <c:pt idx="1981">
                  <c:v>44205</c:v>
                </c:pt>
                <c:pt idx="1982">
                  <c:v>44206</c:v>
                </c:pt>
                <c:pt idx="1983">
                  <c:v>44207</c:v>
                </c:pt>
                <c:pt idx="1984">
                  <c:v>44208</c:v>
                </c:pt>
                <c:pt idx="1985">
                  <c:v>44209</c:v>
                </c:pt>
                <c:pt idx="1986">
                  <c:v>44210</c:v>
                </c:pt>
                <c:pt idx="1987">
                  <c:v>44211</c:v>
                </c:pt>
                <c:pt idx="1988">
                  <c:v>44212</c:v>
                </c:pt>
                <c:pt idx="1989">
                  <c:v>44213</c:v>
                </c:pt>
                <c:pt idx="1990">
                  <c:v>44214</c:v>
                </c:pt>
                <c:pt idx="1991">
                  <c:v>44215</c:v>
                </c:pt>
                <c:pt idx="1992">
                  <c:v>44216</c:v>
                </c:pt>
                <c:pt idx="1993">
                  <c:v>44217</c:v>
                </c:pt>
                <c:pt idx="1994">
                  <c:v>44218</c:v>
                </c:pt>
                <c:pt idx="1995">
                  <c:v>44219</c:v>
                </c:pt>
                <c:pt idx="1996">
                  <c:v>44220</c:v>
                </c:pt>
                <c:pt idx="1997">
                  <c:v>44221</c:v>
                </c:pt>
                <c:pt idx="1998">
                  <c:v>44222</c:v>
                </c:pt>
                <c:pt idx="1999">
                  <c:v>44223</c:v>
                </c:pt>
                <c:pt idx="2000">
                  <c:v>44224</c:v>
                </c:pt>
                <c:pt idx="2001">
                  <c:v>44225</c:v>
                </c:pt>
                <c:pt idx="2002">
                  <c:v>44226</c:v>
                </c:pt>
                <c:pt idx="2003">
                  <c:v>44227</c:v>
                </c:pt>
                <c:pt idx="2004">
                  <c:v>44228</c:v>
                </c:pt>
                <c:pt idx="2005">
                  <c:v>44229</c:v>
                </c:pt>
                <c:pt idx="2006">
                  <c:v>44230</c:v>
                </c:pt>
                <c:pt idx="2007">
                  <c:v>44231</c:v>
                </c:pt>
                <c:pt idx="2008">
                  <c:v>44232</c:v>
                </c:pt>
                <c:pt idx="2009">
                  <c:v>44233</c:v>
                </c:pt>
                <c:pt idx="2010">
                  <c:v>44234</c:v>
                </c:pt>
                <c:pt idx="2011">
                  <c:v>44235</c:v>
                </c:pt>
                <c:pt idx="2012">
                  <c:v>44236</c:v>
                </c:pt>
                <c:pt idx="2013">
                  <c:v>44237</c:v>
                </c:pt>
                <c:pt idx="2014">
                  <c:v>44238</c:v>
                </c:pt>
                <c:pt idx="2015">
                  <c:v>44239</c:v>
                </c:pt>
                <c:pt idx="2016">
                  <c:v>44240</c:v>
                </c:pt>
                <c:pt idx="2017">
                  <c:v>44241</c:v>
                </c:pt>
                <c:pt idx="2018">
                  <c:v>44242</c:v>
                </c:pt>
                <c:pt idx="2019">
                  <c:v>44243</c:v>
                </c:pt>
                <c:pt idx="2020">
                  <c:v>44244</c:v>
                </c:pt>
                <c:pt idx="2021">
                  <c:v>44245</c:v>
                </c:pt>
                <c:pt idx="2022">
                  <c:v>44246</c:v>
                </c:pt>
                <c:pt idx="2023">
                  <c:v>44247</c:v>
                </c:pt>
                <c:pt idx="2024">
                  <c:v>44248</c:v>
                </c:pt>
                <c:pt idx="2025">
                  <c:v>44249</c:v>
                </c:pt>
                <c:pt idx="2026">
                  <c:v>44250</c:v>
                </c:pt>
                <c:pt idx="2027">
                  <c:v>44251</c:v>
                </c:pt>
                <c:pt idx="2028">
                  <c:v>44252</c:v>
                </c:pt>
                <c:pt idx="2029">
                  <c:v>44253</c:v>
                </c:pt>
                <c:pt idx="2030">
                  <c:v>44254</c:v>
                </c:pt>
                <c:pt idx="2031">
                  <c:v>44255</c:v>
                </c:pt>
                <c:pt idx="2032">
                  <c:v>44256</c:v>
                </c:pt>
                <c:pt idx="2033">
                  <c:v>44257</c:v>
                </c:pt>
                <c:pt idx="2034">
                  <c:v>44258</c:v>
                </c:pt>
                <c:pt idx="2035">
                  <c:v>44259</c:v>
                </c:pt>
                <c:pt idx="2036">
                  <c:v>44260</c:v>
                </c:pt>
                <c:pt idx="2037">
                  <c:v>44261</c:v>
                </c:pt>
                <c:pt idx="2038">
                  <c:v>44262</c:v>
                </c:pt>
                <c:pt idx="2039">
                  <c:v>44263</c:v>
                </c:pt>
                <c:pt idx="2040">
                  <c:v>44264</c:v>
                </c:pt>
                <c:pt idx="2041">
                  <c:v>44265</c:v>
                </c:pt>
                <c:pt idx="2042">
                  <c:v>44266</c:v>
                </c:pt>
                <c:pt idx="2043">
                  <c:v>44267</c:v>
                </c:pt>
                <c:pt idx="2044">
                  <c:v>44268</c:v>
                </c:pt>
                <c:pt idx="2045">
                  <c:v>44269</c:v>
                </c:pt>
                <c:pt idx="2046">
                  <c:v>44270</c:v>
                </c:pt>
                <c:pt idx="2047">
                  <c:v>44271</c:v>
                </c:pt>
                <c:pt idx="2048">
                  <c:v>44272</c:v>
                </c:pt>
                <c:pt idx="2049">
                  <c:v>44273</c:v>
                </c:pt>
                <c:pt idx="2050">
                  <c:v>44274</c:v>
                </c:pt>
                <c:pt idx="2051">
                  <c:v>44275</c:v>
                </c:pt>
                <c:pt idx="2052">
                  <c:v>44276</c:v>
                </c:pt>
                <c:pt idx="2053">
                  <c:v>44277</c:v>
                </c:pt>
                <c:pt idx="2054">
                  <c:v>44278</c:v>
                </c:pt>
                <c:pt idx="2055">
                  <c:v>44279</c:v>
                </c:pt>
                <c:pt idx="2056">
                  <c:v>44280</c:v>
                </c:pt>
                <c:pt idx="2057">
                  <c:v>44281</c:v>
                </c:pt>
                <c:pt idx="2058">
                  <c:v>44282</c:v>
                </c:pt>
                <c:pt idx="2059">
                  <c:v>44283</c:v>
                </c:pt>
                <c:pt idx="2060">
                  <c:v>44284</c:v>
                </c:pt>
                <c:pt idx="2061">
                  <c:v>44285</c:v>
                </c:pt>
                <c:pt idx="2062">
                  <c:v>44286</c:v>
                </c:pt>
                <c:pt idx="2063">
                  <c:v>44287</c:v>
                </c:pt>
                <c:pt idx="2064">
                  <c:v>44288</c:v>
                </c:pt>
                <c:pt idx="2065">
                  <c:v>44289</c:v>
                </c:pt>
                <c:pt idx="2066">
                  <c:v>44290</c:v>
                </c:pt>
                <c:pt idx="2067">
                  <c:v>44291</c:v>
                </c:pt>
                <c:pt idx="2068">
                  <c:v>44292</c:v>
                </c:pt>
                <c:pt idx="2069">
                  <c:v>44293</c:v>
                </c:pt>
                <c:pt idx="2070">
                  <c:v>44294</c:v>
                </c:pt>
                <c:pt idx="2071">
                  <c:v>44295</c:v>
                </c:pt>
                <c:pt idx="2072">
                  <c:v>44296</c:v>
                </c:pt>
                <c:pt idx="2073">
                  <c:v>44297</c:v>
                </c:pt>
                <c:pt idx="2074">
                  <c:v>44298</c:v>
                </c:pt>
                <c:pt idx="2075">
                  <c:v>44299</c:v>
                </c:pt>
                <c:pt idx="2076">
                  <c:v>44300</c:v>
                </c:pt>
                <c:pt idx="2077">
                  <c:v>44301</c:v>
                </c:pt>
                <c:pt idx="2078">
                  <c:v>44302</c:v>
                </c:pt>
                <c:pt idx="2079">
                  <c:v>44303</c:v>
                </c:pt>
                <c:pt idx="2080">
                  <c:v>44304</c:v>
                </c:pt>
                <c:pt idx="2081">
                  <c:v>44305</c:v>
                </c:pt>
                <c:pt idx="2082">
                  <c:v>44306</c:v>
                </c:pt>
                <c:pt idx="2083">
                  <c:v>44307</c:v>
                </c:pt>
                <c:pt idx="2084">
                  <c:v>44308</c:v>
                </c:pt>
                <c:pt idx="2085">
                  <c:v>44309</c:v>
                </c:pt>
                <c:pt idx="2086">
                  <c:v>44310</c:v>
                </c:pt>
                <c:pt idx="2087">
                  <c:v>44311</c:v>
                </c:pt>
                <c:pt idx="2088">
                  <c:v>44312</c:v>
                </c:pt>
                <c:pt idx="2089">
                  <c:v>44313</c:v>
                </c:pt>
                <c:pt idx="2090">
                  <c:v>44314</c:v>
                </c:pt>
                <c:pt idx="2091">
                  <c:v>44315</c:v>
                </c:pt>
                <c:pt idx="2092">
                  <c:v>44316</c:v>
                </c:pt>
                <c:pt idx="2093">
                  <c:v>44317</c:v>
                </c:pt>
                <c:pt idx="2094">
                  <c:v>44318</c:v>
                </c:pt>
                <c:pt idx="2095">
                  <c:v>44319</c:v>
                </c:pt>
                <c:pt idx="2096">
                  <c:v>44320</c:v>
                </c:pt>
                <c:pt idx="2097">
                  <c:v>44321</c:v>
                </c:pt>
                <c:pt idx="2098">
                  <c:v>44322</c:v>
                </c:pt>
                <c:pt idx="2099">
                  <c:v>44323</c:v>
                </c:pt>
                <c:pt idx="2100">
                  <c:v>44324</c:v>
                </c:pt>
                <c:pt idx="2101">
                  <c:v>44325</c:v>
                </c:pt>
                <c:pt idx="2102">
                  <c:v>44326</c:v>
                </c:pt>
                <c:pt idx="2103">
                  <c:v>44327</c:v>
                </c:pt>
                <c:pt idx="2104">
                  <c:v>44328</c:v>
                </c:pt>
                <c:pt idx="2105">
                  <c:v>44329</c:v>
                </c:pt>
                <c:pt idx="2106">
                  <c:v>44330</c:v>
                </c:pt>
                <c:pt idx="2107">
                  <c:v>44331</c:v>
                </c:pt>
                <c:pt idx="2108">
                  <c:v>44332</c:v>
                </c:pt>
                <c:pt idx="2109">
                  <c:v>44333</c:v>
                </c:pt>
                <c:pt idx="2110">
                  <c:v>44334</c:v>
                </c:pt>
                <c:pt idx="2111">
                  <c:v>44335</c:v>
                </c:pt>
                <c:pt idx="2112">
                  <c:v>44336</c:v>
                </c:pt>
                <c:pt idx="2113">
                  <c:v>44337</c:v>
                </c:pt>
                <c:pt idx="2114">
                  <c:v>44338</c:v>
                </c:pt>
                <c:pt idx="2115">
                  <c:v>44339</c:v>
                </c:pt>
                <c:pt idx="2116">
                  <c:v>44340</c:v>
                </c:pt>
                <c:pt idx="2117">
                  <c:v>44341</c:v>
                </c:pt>
                <c:pt idx="2118">
                  <c:v>44342</c:v>
                </c:pt>
                <c:pt idx="2119">
                  <c:v>44343</c:v>
                </c:pt>
                <c:pt idx="2120">
                  <c:v>44344</c:v>
                </c:pt>
                <c:pt idx="2121">
                  <c:v>44345</c:v>
                </c:pt>
                <c:pt idx="2122">
                  <c:v>44346</c:v>
                </c:pt>
                <c:pt idx="2123">
                  <c:v>44347</c:v>
                </c:pt>
                <c:pt idx="2124">
                  <c:v>44348</c:v>
                </c:pt>
                <c:pt idx="2125">
                  <c:v>44349</c:v>
                </c:pt>
                <c:pt idx="2126">
                  <c:v>44350</c:v>
                </c:pt>
                <c:pt idx="2127">
                  <c:v>44351</c:v>
                </c:pt>
                <c:pt idx="2128">
                  <c:v>44352</c:v>
                </c:pt>
                <c:pt idx="2129">
                  <c:v>44353</c:v>
                </c:pt>
                <c:pt idx="2130">
                  <c:v>44354</c:v>
                </c:pt>
                <c:pt idx="2131">
                  <c:v>44355</c:v>
                </c:pt>
                <c:pt idx="2132">
                  <c:v>44356</c:v>
                </c:pt>
                <c:pt idx="2133">
                  <c:v>44357</c:v>
                </c:pt>
                <c:pt idx="2134">
                  <c:v>44358</c:v>
                </c:pt>
                <c:pt idx="2135">
                  <c:v>44359</c:v>
                </c:pt>
                <c:pt idx="2136">
                  <c:v>44360</c:v>
                </c:pt>
                <c:pt idx="2137">
                  <c:v>44361</c:v>
                </c:pt>
                <c:pt idx="2138">
                  <c:v>44362</c:v>
                </c:pt>
                <c:pt idx="2139">
                  <c:v>44363</c:v>
                </c:pt>
                <c:pt idx="2140">
                  <c:v>44364</c:v>
                </c:pt>
                <c:pt idx="2141">
                  <c:v>44365</c:v>
                </c:pt>
                <c:pt idx="2142">
                  <c:v>44366</c:v>
                </c:pt>
                <c:pt idx="2143">
                  <c:v>44367</c:v>
                </c:pt>
                <c:pt idx="2144">
                  <c:v>44368</c:v>
                </c:pt>
                <c:pt idx="2145">
                  <c:v>44369</c:v>
                </c:pt>
                <c:pt idx="2146">
                  <c:v>44370</c:v>
                </c:pt>
                <c:pt idx="2147">
                  <c:v>44371</c:v>
                </c:pt>
                <c:pt idx="2148">
                  <c:v>44372</c:v>
                </c:pt>
                <c:pt idx="2149">
                  <c:v>44373</c:v>
                </c:pt>
                <c:pt idx="2150">
                  <c:v>44374</c:v>
                </c:pt>
                <c:pt idx="2151">
                  <c:v>44375</c:v>
                </c:pt>
                <c:pt idx="2152">
                  <c:v>44376</c:v>
                </c:pt>
                <c:pt idx="2153">
                  <c:v>44377</c:v>
                </c:pt>
                <c:pt idx="2154">
                  <c:v>44378</c:v>
                </c:pt>
                <c:pt idx="2155">
                  <c:v>44379</c:v>
                </c:pt>
                <c:pt idx="2156">
                  <c:v>44380</c:v>
                </c:pt>
                <c:pt idx="2157">
                  <c:v>44381</c:v>
                </c:pt>
                <c:pt idx="2158">
                  <c:v>44382</c:v>
                </c:pt>
                <c:pt idx="2159">
                  <c:v>44383</c:v>
                </c:pt>
                <c:pt idx="2160">
                  <c:v>44384</c:v>
                </c:pt>
                <c:pt idx="2161">
                  <c:v>44385</c:v>
                </c:pt>
                <c:pt idx="2162">
                  <c:v>44386</c:v>
                </c:pt>
                <c:pt idx="2163">
                  <c:v>44387</c:v>
                </c:pt>
                <c:pt idx="2164">
                  <c:v>44388</c:v>
                </c:pt>
                <c:pt idx="2165">
                  <c:v>44389</c:v>
                </c:pt>
                <c:pt idx="2166">
                  <c:v>44390</c:v>
                </c:pt>
                <c:pt idx="2167">
                  <c:v>44391</c:v>
                </c:pt>
                <c:pt idx="2168">
                  <c:v>44392</c:v>
                </c:pt>
                <c:pt idx="2169">
                  <c:v>44393</c:v>
                </c:pt>
                <c:pt idx="2170">
                  <c:v>44394</c:v>
                </c:pt>
                <c:pt idx="2171">
                  <c:v>44395</c:v>
                </c:pt>
                <c:pt idx="2172">
                  <c:v>44396</c:v>
                </c:pt>
                <c:pt idx="2173">
                  <c:v>44397</c:v>
                </c:pt>
                <c:pt idx="2174">
                  <c:v>44398</c:v>
                </c:pt>
                <c:pt idx="2175">
                  <c:v>44399</c:v>
                </c:pt>
                <c:pt idx="2176">
                  <c:v>44400</c:v>
                </c:pt>
                <c:pt idx="2177">
                  <c:v>44401</c:v>
                </c:pt>
                <c:pt idx="2178">
                  <c:v>44402</c:v>
                </c:pt>
                <c:pt idx="2179">
                  <c:v>44403</c:v>
                </c:pt>
                <c:pt idx="2180">
                  <c:v>44404</c:v>
                </c:pt>
                <c:pt idx="2181">
                  <c:v>44405</c:v>
                </c:pt>
                <c:pt idx="2182">
                  <c:v>44406</c:v>
                </c:pt>
                <c:pt idx="2183">
                  <c:v>44407</c:v>
                </c:pt>
                <c:pt idx="2184">
                  <c:v>44408</c:v>
                </c:pt>
                <c:pt idx="2185">
                  <c:v>44409</c:v>
                </c:pt>
                <c:pt idx="2186">
                  <c:v>44410</c:v>
                </c:pt>
                <c:pt idx="2187">
                  <c:v>44411</c:v>
                </c:pt>
                <c:pt idx="2188">
                  <c:v>44412</c:v>
                </c:pt>
                <c:pt idx="2189">
                  <c:v>44413</c:v>
                </c:pt>
                <c:pt idx="2190">
                  <c:v>44414</c:v>
                </c:pt>
                <c:pt idx="2191">
                  <c:v>44415</c:v>
                </c:pt>
                <c:pt idx="2192">
                  <c:v>44416</c:v>
                </c:pt>
                <c:pt idx="2193">
                  <c:v>44417</c:v>
                </c:pt>
                <c:pt idx="2194">
                  <c:v>44418</c:v>
                </c:pt>
                <c:pt idx="2195">
                  <c:v>44419</c:v>
                </c:pt>
                <c:pt idx="2196">
                  <c:v>44420</c:v>
                </c:pt>
                <c:pt idx="2197">
                  <c:v>44421</c:v>
                </c:pt>
                <c:pt idx="2198">
                  <c:v>44422</c:v>
                </c:pt>
                <c:pt idx="2199">
                  <c:v>44423</c:v>
                </c:pt>
                <c:pt idx="2200">
                  <c:v>44424</c:v>
                </c:pt>
                <c:pt idx="2201">
                  <c:v>44425</c:v>
                </c:pt>
                <c:pt idx="2202">
                  <c:v>44426</c:v>
                </c:pt>
                <c:pt idx="2203">
                  <c:v>44427</c:v>
                </c:pt>
                <c:pt idx="2204">
                  <c:v>44428</c:v>
                </c:pt>
                <c:pt idx="2205">
                  <c:v>44429</c:v>
                </c:pt>
                <c:pt idx="2206">
                  <c:v>44430</c:v>
                </c:pt>
                <c:pt idx="2207">
                  <c:v>44431</c:v>
                </c:pt>
                <c:pt idx="2208">
                  <c:v>44432</c:v>
                </c:pt>
                <c:pt idx="2209">
                  <c:v>44433</c:v>
                </c:pt>
                <c:pt idx="2210">
                  <c:v>44434</c:v>
                </c:pt>
                <c:pt idx="2211">
                  <c:v>44435</c:v>
                </c:pt>
                <c:pt idx="2212">
                  <c:v>44436</c:v>
                </c:pt>
                <c:pt idx="2213">
                  <c:v>44437</c:v>
                </c:pt>
                <c:pt idx="2214">
                  <c:v>44438</c:v>
                </c:pt>
                <c:pt idx="2215">
                  <c:v>44439</c:v>
                </c:pt>
                <c:pt idx="2216">
                  <c:v>44440</c:v>
                </c:pt>
                <c:pt idx="2217">
                  <c:v>44441</c:v>
                </c:pt>
                <c:pt idx="2218">
                  <c:v>44442</c:v>
                </c:pt>
                <c:pt idx="2219">
                  <c:v>44443</c:v>
                </c:pt>
                <c:pt idx="2220">
                  <c:v>44444</c:v>
                </c:pt>
                <c:pt idx="2221">
                  <c:v>44445</c:v>
                </c:pt>
                <c:pt idx="2222">
                  <c:v>44446</c:v>
                </c:pt>
                <c:pt idx="2223">
                  <c:v>44447</c:v>
                </c:pt>
                <c:pt idx="2224">
                  <c:v>44448</c:v>
                </c:pt>
                <c:pt idx="2225">
                  <c:v>44449</c:v>
                </c:pt>
                <c:pt idx="2226">
                  <c:v>44450</c:v>
                </c:pt>
                <c:pt idx="2227">
                  <c:v>44451</c:v>
                </c:pt>
                <c:pt idx="2228">
                  <c:v>44452</c:v>
                </c:pt>
                <c:pt idx="2229">
                  <c:v>44453</c:v>
                </c:pt>
                <c:pt idx="2230">
                  <c:v>44454</c:v>
                </c:pt>
                <c:pt idx="2231">
                  <c:v>44455</c:v>
                </c:pt>
                <c:pt idx="2232">
                  <c:v>44456</c:v>
                </c:pt>
                <c:pt idx="2233">
                  <c:v>44457</c:v>
                </c:pt>
                <c:pt idx="2234">
                  <c:v>44458</c:v>
                </c:pt>
                <c:pt idx="2235">
                  <c:v>44459</c:v>
                </c:pt>
                <c:pt idx="2236">
                  <c:v>44460</c:v>
                </c:pt>
                <c:pt idx="2237">
                  <c:v>44461</c:v>
                </c:pt>
                <c:pt idx="2238">
                  <c:v>44462</c:v>
                </c:pt>
                <c:pt idx="2239">
                  <c:v>44463</c:v>
                </c:pt>
                <c:pt idx="2240">
                  <c:v>44464</c:v>
                </c:pt>
                <c:pt idx="2241">
                  <c:v>44465</c:v>
                </c:pt>
                <c:pt idx="2242">
                  <c:v>44466</c:v>
                </c:pt>
                <c:pt idx="2243">
                  <c:v>44467</c:v>
                </c:pt>
                <c:pt idx="2244">
                  <c:v>44468</c:v>
                </c:pt>
                <c:pt idx="2245">
                  <c:v>44469</c:v>
                </c:pt>
                <c:pt idx="2246">
                  <c:v>44470</c:v>
                </c:pt>
                <c:pt idx="2247">
                  <c:v>44471</c:v>
                </c:pt>
                <c:pt idx="2248">
                  <c:v>44472</c:v>
                </c:pt>
                <c:pt idx="2249">
                  <c:v>44473</c:v>
                </c:pt>
                <c:pt idx="2250">
                  <c:v>44474</c:v>
                </c:pt>
                <c:pt idx="2251">
                  <c:v>44475</c:v>
                </c:pt>
                <c:pt idx="2252">
                  <c:v>44476</c:v>
                </c:pt>
                <c:pt idx="2253">
                  <c:v>44477</c:v>
                </c:pt>
                <c:pt idx="2254">
                  <c:v>44478</c:v>
                </c:pt>
                <c:pt idx="2255">
                  <c:v>44479</c:v>
                </c:pt>
                <c:pt idx="2256">
                  <c:v>44480</c:v>
                </c:pt>
                <c:pt idx="2257">
                  <c:v>44481</c:v>
                </c:pt>
                <c:pt idx="2258">
                  <c:v>44482</c:v>
                </c:pt>
                <c:pt idx="2259">
                  <c:v>44483</c:v>
                </c:pt>
                <c:pt idx="2260">
                  <c:v>44484</c:v>
                </c:pt>
                <c:pt idx="2261">
                  <c:v>44485</c:v>
                </c:pt>
                <c:pt idx="2262">
                  <c:v>44486</c:v>
                </c:pt>
                <c:pt idx="2263">
                  <c:v>44487</c:v>
                </c:pt>
                <c:pt idx="2264">
                  <c:v>44488</c:v>
                </c:pt>
                <c:pt idx="2265">
                  <c:v>44489</c:v>
                </c:pt>
                <c:pt idx="2266">
                  <c:v>44490</c:v>
                </c:pt>
                <c:pt idx="2267">
                  <c:v>44491</c:v>
                </c:pt>
                <c:pt idx="2268">
                  <c:v>44492</c:v>
                </c:pt>
                <c:pt idx="2269">
                  <c:v>44493</c:v>
                </c:pt>
                <c:pt idx="2270">
                  <c:v>44494</c:v>
                </c:pt>
                <c:pt idx="2271">
                  <c:v>44495</c:v>
                </c:pt>
                <c:pt idx="2272">
                  <c:v>44496</c:v>
                </c:pt>
                <c:pt idx="2273">
                  <c:v>44497</c:v>
                </c:pt>
                <c:pt idx="2274">
                  <c:v>44498</c:v>
                </c:pt>
                <c:pt idx="2275">
                  <c:v>44499</c:v>
                </c:pt>
                <c:pt idx="2276">
                  <c:v>44500</c:v>
                </c:pt>
                <c:pt idx="2277">
                  <c:v>44501</c:v>
                </c:pt>
                <c:pt idx="2278">
                  <c:v>44502</c:v>
                </c:pt>
                <c:pt idx="2279">
                  <c:v>44503</c:v>
                </c:pt>
                <c:pt idx="2280">
                  <c:v>44504</c:v>
                </c:pt>
                <c:pt idx="2281">
                  <c:v>44505</c:v>
                </c:pt>
                <c:pt idx="2282">
                  <c:v>44506</c:v>
                </c:pt>
                <c:pt idx="2283">
                  <c:v>44507</c:v>
                </c:pt>
                <c:pt idx="2284">
                  <c:v>44508</c:v>
                </c:pt>
                <c:pt idx="2285">
                  <c:v>44509</c:v>
                </c:pt>
                <c:pt idx="2286">
                  <c:v>44510</c:v>
                </c:pt>
                <c:pt idx="2287">
                  <c:v>44511</c:v>
                </c:pt>
                <c:pt idx="2288">
                  <c:v>44512</c:v>
                </c:pt>
                <c:pt idx="2289">
                  <c:v>44513</c:v>
                </c:pt>
                <c:pt idx="2290">
                  <c:v>44514</c:v>
                </c:pt>
                <c:pt idx="2291">
                  <c:v>44515</c:v>
                </c:pt>
                <c:pt idx="2292">
                  <c:v>44516</c:v>
                </c:pt>
                <c:pt idx="2293">
                  <c:v>44517</c:v>
                </c:pt>
                <c:pt idx="2294">
                  <c:v>44518</c:v>
                </c:pt>
                <c:pt idx="2295">
                  <c:v>44519</c:v>
                </c:pt>
                <c:pt idx="2296">
                  <c:v>44520</c:v>
                </c:pt>
                <c:pt idx="2297">
                  <c:v>44521</c:v>
                </c:pt>
                <c:pt idx="2298">
                  <c:v>44522</c:v>
                </c:pt>
                <c:pt idx="2299">
                  <c:v>44523</c:v>
                </c:pt>
                <c:pt idx="2300">
                  <c:v>44524</c:v>
                </c:pt>
                <c:pt idx="2301">
                  <c:v>44525</c:v>
                </c:pt>
                <c:pt idx="2302">
                  <c:v>44526</c:v>
                </c:pt>
                <c:pt idx="2303">
                  <c:v>44527</c:v>
                </c:pt>
                <c:pt idx="2304">
                  <c:v>44528</c:v>
                </c:pt>
                <c:pt idx="2305">
                  <c:v>44529</c:v>
                </c:pt>
                <c:pt idx="2306">
                  <c:v>44530</c:v>
                </c:pt>
                <c:pt idx="2307">
                  <c:v>44531</c:v>
                </c:pt>
                <c:pt idx="2308">
                  <c:v>44532</c:v>
                </c:pt>
                <c:pt idx="2309">
                  <c:v>44533</c:v>
                </c:pt>
                <c:pt idx="2310">
                  <c:v>44534</c:v>
                </c:pt>
                <c:pt idx="2311">
                  <c:v>44535</c:v>
                </c:pt>
                <c:pt idx="2312">
                  <c:v>44536</c:v>
                </c:pt>
                <c:pt idx="2313">
                  <c:v>44537</c:v>
                </c:pt>
                <c:pt idx="2314">
                  <c:v>44538</c:v>
                </c:pt>
                <c:pt idx="2315">
                  <c:v>44539</c:v>
                </c:pt>
                <c:pt idx="2316">
                  <c:v>44540</c:v>
                </c:pt>
                <c:pt idx="2317">
                  <c:v>44541</c:v>
                </c:pt>
                <c:pt idx="2318">
                  <c:v>44542</c:v>
                </c:pt>
                <c:pt idx="2319">
                  <c:v>44543</c:v>
                </c:pt>
                <c:pt idx="2320">
                  <c:v>44544</c:v>
                </c:pt>
                <c:pt idx="2321">
                  <c:v>44545</c:v>
                </c:pt>
                <c:pt idx="2322">
                  <c:v>44546</c:v>
                </c:pt>
                <c:pt idx="2323">
                  <c:v>44547</c:v>
                </c:pt>
                <c:pt idx="2324">
                  <c:v>44548</c:v>
                </c:pt>
                <c:pt idx="2325">
                  <c:v>44549</c:v>
                </c:pt>
                <c:pt idx="2326">
                  <c:v>44550</c:v>
                </c:pt>
                <c:pt idx="2327">
                  <c:v>44551</c:v>
                </c:pt>
                <c:pt idx="2328">
                  <c:v>44552</c:v>
                </c:pt>
                <c:pt idx="2329">
                  <c:v>44553</c:v>
                </c:pt>
                <c:pt idx="2330">
                  <c:v>44554</c:v>
                </c:pt>
                <c:pt idx="2331">
                  <c:v>44555</c:v>
                </c:pt>
                <c:pt idx="2332">
                  <c:v>44556</c:v>
                </c:pt>
                <c:pt idx="2333">
                  <c:v>44557</c:v>
                </c:pt>
                <c:pt idx="2334">
                  <c:v>44558</c:v>
                </c:pt>
                <c:pt idx="2335">
                  <c:v>44559</c:v>
                </c:pt>
                <c:pt idx="2336">
                  <c:v>44560</c:v>
                </c:pt>
                <c:pt idx="2337">
                  <c:v>44561</c:v>
                </c:pt>
                <c:pt idx="2338">
                  <c:v>44562</c:v>
                </c:pt>
                <c:pt idx="2339">
                  <c:v>44563</c:v>
                </c:pt>
                <c:pt idx="2340">
                  <c:v>44564</c:v>
                </c:pt>
                <c:pt idx="2341">
                  <c:v>44565</c:v>
                </c:pt>
                <c:pt idx="2342">
                  <c:v>44566</c:v>
                </c:pt>
                <c:pt idx="2343">
                  <c:v>44567</c:v>
                </c:pt>
                <c:pt idx="2344">
                  <c:v>44568</c:v>
                </c:pt>
                <c:pt idx="2345">
                  <c:v>44569</c:v>
                </c:pt>
                <c:pt idx="2346">
                  <c:v>44570</c:v>
                </c:pt>
                <c:pt idx="2347">
                  <c:v>44571</c:v>
                </c:pt>
                <c:pt idx="2348">
                  <c:v>44572</c:v>
                </c:pt>
                <c:pt idx="2349">
                  <c:v>44573</c:v>
                </c:pt>
                <c:pt idx="2350">
                  <c:v>44574</c:v>
                </c:pt>
                <c:pt idx="2351">
                  <c:v>44575</c:v>
                </c:pt>
                <c:pt idx="2352">
                  <c:v>44576</c:v>
                </c:pt>
                <c:pt idx="2353">
                  <c:v>44577</c:v>
                </c:pt>
                <c:pt idx="2354">
                  <c:v>44578</c:v>
                </c:pt>
                <c:pt idx="2355">
                  <c:v>44579</c:v>
                </c:pt>
                <c:pt idx="2356">
                  <c:v>44580</c:v>
                </c:pt>
                <c:pt idx="2357">
                  <c:v>44581</c:v>
                </c:pt>
                <c:pt idx="2358">
                  <c:v>44582</c:v>
                </c:pt>
                <c:pt idx="2359">
                  <c:v>44583</c:v>
                </c:pt>
                <c:pt idx="2360">
                  <c:v>44584</c:v>
                </c:pt>
                <c:pt idx="2361">
                  <c:v>44585</c:v>
                </c:pt>
                <c:pt idx="2362">
                  <c:v>44586</c:v>
                </c:pt>
                <c:pt idx="2363">
                  <c:v>44587</c:v>
                </c:pt>
                <c:pt idx="2364">
                  <c:v>44588</c:v>
                </c:pt>
                <c:pt idx="2365">
                  <c:v>44589</c:v>
                </c:pt>
                <c:pt idx="2366">
                  <c:v>44590</c:v>
                </c:pt>
                <c:pt idx="2367">
                  <c:v>44591</c:v>
                </c:pt>
                <c:pt idx="2368">
                  <c:v>44592</c:v>
                </c:pt>
                <c:pt idx="2369">
                  <c:v>44593</c:v>
                </c:pt>
                <c:pt idx="2370">
                  <c:v>44594</c:v>
                </c:pt>
                <c:pt idx="2371">
                  <c:v>44595</c:v>
                </c:pt>
                <c:pt idx="2372">
                  <c:v>44596</c:v>
                </c:pt>
                <c:pt idx="2373">
                  <c:v>44597</c:v>
                </c:pt>
                <c:pt idx="2374">
                  <c:v>44598</c:v>
                </c:pt>
                <c:pt idx="2375">
                  <c:v>44599</c:v>
                </c:pt>
                <c:pt idx="2376">
                  <c:v>44600</c:v>
                </c:pt>
                <c:pt idx="2377">
                  <c:v>44601</c:v>
                </c:pt>
                <c:pt idx="2378">
                  <c:v>44602</c:v>
                </c:pt>
                <c:pt idx="2379">
                  <c:v>44603</c:v>
                </c:pt>
                <c:pt idx="2380">
                  <c:v>44604</c:v>
                </c:pt>
                <c:pt idx="2381">
                  <c:v>44605</c:v>
                </c:pt>
                <c:pt idx="2382">
                  <c:v>44606</c:v>
                </c:pt>
                <c:pt idx="2383">
                  <c:v>44607</c:v>
                </c:pt>
                <c:pt idx="2384">
                  <c:v>44608</c:v>
                </c:pt>
                <c:pt idx="2385">
                  <c:v>44609</c:v>
                </c:pt>
                <c:pt idx="2386">
                  <c:v>44610</c:v>
                </c:pt>
                <c:pt idx="2387">
                  <c:v>44611</c:v>
                </c:pt>
                <c:pt idx="2388">
                  <c:v>44612</c:v>
                </c:pt>
                <c:pt idx="2389">
                  <c:v>44613</c:v>
                </c:pt>
                <c:pt idx="2390">
                  <c:v>44614</c:v>
                </c:pt>
                <c:pt idx="2391">
                  <c:v>44615</c:v>
                </c:pt>
                <c:pt idx="2392">
                  <c:v>44616</c:v>
                </c:pt>
                <c:pt idx="2393">
                  <c:v>44617</c:v>
                </c:pt>
                <c:pt idx="2394">
                  <c:v>44618</c:v>
                </c:pt>
                <c:pt idx="2395">
                  <c:v>44619</c:v>
                </c:pt>
                <c:pt idx="2396">
                  <c:v>44620</c:v>
                </c:pt>
                <c:pt idx="2397">
                  <c:v>44621</c:v>
                </c:pt>
                <c:pt idx="2398">
                  <c:v>44622</c:v>
                </c:pt>
                <c:pt idx="2399">
                  <c:v>44623</c:v>
                </c:pt>
                <c:pt idx="2400">
                  <c:v>44624</c:v>
                </c:pt>
                <c:pt idx="2401">
                  <c:v>44625</c:v>
                </c:pt>
                <c:pt idx="2402">
                  <c:v>44626</c:v>
                </c:pt>
                <c:pt idx="2403">
                  <c:v>44627</c:v>
                </c:pt>
                <c:pt idx="2404">
                  <c:v>44628</c:v>
                </c:pt>
                <c:pt idx="2405">
                  <c:v>44629</c:v>
                </c:pt>
                <c:pt idx="2406">
                  <c:v>44630</c:v>
                </c:pt>
                <c:pt idx="2407">
                  <c:v>44631</c:v>
                </c:pt>
                <c:pt idx="2408">
                  <c:v>44632</c:v>
                </c:pt>
                <c:pt idx="2409">
                  <c:v>44633</c:v>
                </c:pt>
                <c:pt idx="2410">
                  <c:v>44634</c:v>
                </c:pt>
                <c:pt idx="2411">
                  <c:v>44635</c:v>
                </c:pt>
                <c:pt idx="2412">
                  <c:v>44636</c:v>
                </c:pt>
                <c:pt idx="2413">
                  <c:v>44637</c:v>
                </c:pt>
                <c:pt idx="2414">
                  <c:v>44638</c:v>
                </c:pt>
                <c:pt idx="2415">
                  <c:v>44639</c:v>
                </c:pt>
                <c:pt idx="2416">
                  <c:v>44640</c:v>
                </c:pt>
                <c:pt idx="2417">
                  <c:v>44641</c:v>
                </c:pt>
                <c:pt idx="2418">
                  <c:v>44642</c:v>
                </c:pt>
                <c:pt idx="2419">
                  <c:v>44643</c:v>
                </c:pt>
                <c:pt idx="2420">
                  <c:v>44644</c:v>
                </c:pt>
                <c:pt idx="2421">
                  <c:v>44645</c:v>
                </c:pt>
                <c:pt idx="2422">
                  <c:v>44646</c:v>
                </c:pt>
                <c:pt idx="2423">
                  <c:v>44647</c:v>
                </c:pt>
                <c:pt idx="2424">
                  <c:v>44648</c:v>
                </c:pt>
                <c:pt idx="2425">
                  <c:v>44649</c:v>
                </c:pt>
                <c:pt idx="2426">
                  <c:v>44650</c:v>
                </c:pt>
                <c:pt idx="2427">
                  <c:v>44651</c:v>
                </c:pt>
                <c:pt idx="2428">
                  <c:v>44652</c:v>
                </c:pt>
                <c:pt idx="2429">
                  <c:v>44653</c:v>
                </c:pt>
                <c:pt idx="2430">
                  <c:v>44654</c:v>
                </c:pt>
                <c:pt idx="2431">
                  <c:v>44655</c:v>
                </c:pt>
                <c:pt idx="2432">
                  <c:v>44656</c:v>
                </c:pt>
                <c:pt idx="2433">
                  <c:v>44657</c:v>
                </c:pt>
                <c:pt idx="2434">
                  <c:v>44658</c:v>
                </c:pt>
                <c:pt idx="2435">
                  <c:v>44659</c:v>
                </c:pt>
                <c:pt idx="2436">
                  <c:v>44660</c:v>
                </c:pt>
                <c:pt idx="2437">
                  <c:v>44661</c:v>
                </c:pt>
                <c:pt idx="2438">
                  <c:v>44662</c:v>
                </c:pt>
                <c:pt idx="2439">
                  <c:v>44663</c:v>
                </c:pt>
                <c:pt idx="2440">
                  <c:v>44664</c:v>
                </c:pt>
                <c:pt idx="2441">
                  <c:v>44665</c:v>
                </c:pt>
                <c:pt idx="2442">
                  <c:v>44666</c:v>
                </c:pt>
                <c:pt idx="2443">
                  <c:v>44667</c:v>
                </c:pt>
                <c:pt idx="2444">
                  <c:v>44668</c:v>
                </c:pt>
                <c:pt idx="2445">
                  <c:v>44669</c:v>
                </c:pt>
                <c:pt idx="2446">
                  <c:v>44670</c:v>
                </c:pt>
                <c:pt idx="2447">
                  <c:v>44671</c:v>
                </c:pt>
                <c:pt idx="2448">
                  <c:v>44672</c:v>
                </c:pt>
                <c:pt idx="2449">
                  <c:v>44673</c:v>
                </c:pt>
                <c:pt idx="2450">
                  <c:v>44674</c:v>
                </c:pt>
                <c:pt idx="2451">
                  <c:v>44675</c:v>
                </c:pt>
                <c:pt idx="2452">
                  <c:v>44676</c:v>
                </c:pt>
                <c:pt idx="2453">
                  <c:v>44677</c:v>
                </c:pt>
                <c:pt idx="2454">
                  <c:v>44678</c:v>
                </c:pt>
                <c:pt idx="2455">
                  <c:v>44679</c:v>
                </c:pt>
                <c:pt idx="2456">
                  <c:v>44680</c:v>
                </c:pt>
                <c:pt idx="2457">
                  <c:v>44681</c:v>
                </c:pt>
                <c:pt idx="2458">
                  <c:v>44682</c:v>
                </c:pt>
                <c:pt idx="2459">
                  <c:v>44683</c:v>
                </c:pt>
                <c:pt idx="2460">
                  <c:v>44684</c:v>
                </c:pt>
                <c:pt idx="2461">
                  <c:v>44685</c:v>
                </c:pt>
                <c:pt idx="2462">
                  <c:v>44686</c:v>
                </c:pt>
                <c:pt idx="2463">
                  <c:v>44687</c:v>
                </c:pt>
                <c:pt idx="2464">
                  <c:v>44688</c:v>
                </c:pt>
                <c:pt idx="2465">
                  <c:v>44689</c:v>
                </c:pt>
                <c:pt idx="2466">
                  <c:v>44690</c:v>
                </c:pt>
                <c:pt idx="2467">
                  <c:v>44691</c:v>
                </c:pt>
                <c:pt idx="2468">
                  <c:v>44692</c:v>
                </c:pt>
                <c:pt idx="2469">
                  <c:v>44693</c:v>
                </c:pt>
                <c:pt idx="2470">
                  <c:v>44694</c:v>
                </c:pt>
                <c:pt idx="2471">
                  <c:v>44695</c:v>
                </c:pt>
                <c:pt idx="2472">
                  <c:v>44696</c:v>
                </c:pt>
                <c:pt idx="2473">
                  <c:v>44697</c:v>
                </c:pt>
                <c:pt idx="2474">
                  <c:v>44698</c:v>
                </c:pt>
                <c:pt idx="2475">
                  <c:v>44699</c:v>
                </c:pt>
                <c:pt idx="2476">
                  <c:v>44700</c:v>
                </c:pt>
                <c:pt idx="2477">
                  <c:v>44701</c:v>
                </c:pt>
                <c:pt idx="2478">
                  <c:v>44702</c:v>
                </c:pt>
                <c:pt idx="2479">
                  <c:v>44703</c:v>
                </c:pt>
                <c:pt idx="2480">
                  <c:v>44704</c:v>
                </c:pt>
                <c:pt idx="2481">
                  <c:v>44705</c:v>
                </c:pt>
                <c:pt idx="2482">
                  <c:v>44706</c:v>
                </c:pt>
                <c:pt idx="2483">
                  <c:v>44707</c:v>
                </c:pt>
                <c:pt idx="2484">
                  <c:v>44708</c:v>
                </c:pt>
                <c:pt idx="2485">
                  <c:v>44709</c:v>
                </c:pt>
                <c:pt idx="2486">
                  <c:v>44710</c:v>
                </c:pt>
                <c:pt idx="2487">
                  <c:v>44711</c:v>
                </c:pt>
                <c:pt idx="2488">
                  <c:v>44712</c:v>
                </c:pt>
                <c:pt idx="2489">
                  <c:v>44713</c:v>
                </c:pt>
                <c:pt idx="2490">
                  <c:v>44714</c:v>
                </c:pt>
                <c:pt idx="2491">
                  <c:v>44715</c:v>
                </c:pt>
                <c:pt idx="2492">
                  <c:v>44716</c:v>
                </c:pt>
                <c:pt idx="2493">
                  <c:v>44717</c:v>
                </c:pt>
                <c:pt idx="2494">
                  <c:v>44718</c:v>
                </c:pt>
                <c:pt idx="2495">
                  <c:v>44719</c:v>
                </c:pt>
                <c:pt idx="2496">
                  <c:v>44720</c:v>
                </c:pt>
                <c:pt idx="2497">
                  <c:v>44721</c:v>
                </c:pt>
                <c:pt idx="2498">
                  <c:v>44722</c:v>
                </c:pt>
                <c:pt idx="2499">
                  <c:v>44723</c:v>
                </c:pt>
                <c:pt idx="2500">
                  <c:v>44724</c:v>
                </c:pt>
                <c:pt idx="2501">
                  <c:v>44725</c:v>
                </c:pt>
                <c:pt idx="2502">
                  <c:v>44726</c:v>
                </c:pt>
                <c:pt idx="2503">
                  <c:v>44727</c:v>
                </c:pt>
                <c:pt idx="2504">
                  <c:v>44728</c:v>
                </c:pt>
                <c:pt idx="2505">
                  <c:v>44729</c:v>
                </c:pt>
                <c:pt idx="2506">
                  <c:v>44730</c:v>
                </c:pt>
                <c:pt idx="2507">
                  <c:v>44731</c:v>
                </c:pt>
                <c:pt idx="2508">
                  <c:v>44732</c:v>
                </c:pt>
                <c:pt idx="2509">
                  <c:v>44733</c:v>
                </c:pt>
                <c:pt idx="2510">
                  <c:v>44734</c:v>
                </c:pt>
                <c:pt idx="2511">
                  <c:v>44735</c:v>
                </c:pt>
                <c:pt idx="2512">
                  <c:v>44736</c:v>
                </c:pt>
                <c:pt idx="2513">
                  <c:v>44737</c:v>
                </c:pt>
                <c:pt idx="2514">
                  <c:v>44738</c:v>
                </c:pt>
                <c:pt idx="2515">
                  <c:v>44739</c:v>
                </c:pt>
                <c:pt idx="2516">
                  <c:v>44740</c:v>
                </c:pt>
                <c:pt idx="2517">
                  <c:v>44741</c:v>
                </c:pt>
                <c:pt idx="2518">
                  <c:v>44742</c:v>
                </c:pt>
                <c:pt idx="2519">
                  <c:v>44743</c:v>
                </c:pt>
                <c:pt idx="2520">
                  <c:v>44744</c:v>
                </c:pt>
                <c:pt idx="2521">
                  <c:v>44745</c:v>
                </c:pt>
                <c:pt idx="2522">
                  <c:v>44746</c:v>
                </c:pt>
                <c:pt idx="2523">
                  <c:v>44747</c:v>
                </c:pt>
                <c:pt idx="2524">
                  <c:v>44748</c:v>
                </c:pt>
                <c:pt idx="2525">
                  <c:v>44749</c:v>
                </c:pt>
                <c:pt idx="2526">
                  <c:v>44750</c:v>
                </c:pt>
                <c:pt idx="2527">
                  <c:v>44751</c:v>
                </c:pt>
                <c:pt idx="2528">
                  <c:v>44752</c:v>
                </c:pt>
                <c:pt idx="2529">
                  <c:v>44753</c:v>
                </c:pt>
                <c:pt idx="2530">
                  <c:v>44754</c:v>
                </c:pt>
                <c:pt idx="2531">
                  <c:v>44755</c:v>
                </c:pt>
                <c:pt idx="2532">
                  <c:v>44756</c:v>
                </c:pt>
                <c:pt idx="2533">
                  <c:v>44757</c:v>
                </c:pt>
                <c:pt idx="2534">
                  <c:v>44758</c:v>
                </c:pt>
                <c:pt idx="2535">
                  <c:v>44759</c:v>
                </c:pt>
                <c:pt idx="2536">
                  <c:v>44760</c:v>
                </c:pt>
                <c:pt idx="2537">
                  <c:v>44761</c:v>
                </c:pt>
                <c:pt idx="2538">
                  <c:v>44762</c:v>
                </c:pt>
                <c:pt idx="2539">
                  <c:v>44763</c:v>
                </c:pt>
                <c:pt idx="2540">
                  <c:v>44764</c:v>
                </c:pt>
                <c:pt idx="2541">
                  <c:v>44765</c:v>
                </c:pt>
                <c:pt idx="2542">
                  <c:v>44766</c:v>
                </c:pt>
                <c:pt idx="2543">
                  <c:v>44767</c:v>
                </c:pt>
                <c:pt idx="2544">
                  <c:v>44768</c:v>
                </c:pt>
                <c:pt idx="2545">
                  <c:v>44769</c:v>
                </c:pt>
                <c:pt idx="2546">
                  <c:v>44770</c:v>
                </c:pt>
                <c:pt idx="2547">
                  <c:v>44771</c:v>
                </c:pt>
                <c:pt idx="2548">
                  <c:v>44772</c:v>
                </c:pt>
                <c:pt idx="2549">
                  <c:v>44773</c:v>
                </c:pt>
                <c:pt idx="2550">
                  <c:v>44774</c:v>
                </c:pt>
                <c:pt idx="2551">
                  <c:v>44775</c:v>
                </c:pt>
                <c:pt idx="2552">
                  <c:v>44776</c:v>
                </c:pt>
                <c:pt idx="2553">
                  <c:v>44777</c:v>
                </c:pt>
                <c:pt idx="2554">
                  <c:v>44778</c:v>
                </c:pt>
                <c:pt idx="2555">
                  <c:v>44779</c:v>
                </c:pt>
                <c:pt idx="2556">
                  <c:v>44780</c:v>
                </c:pt>
                <c:pt idx="2557">
                  <c:v>44781</c:v>
                </c:pt>
                <c:pt idx="2558">
                  <c:v>44782</c:v>
                </c:pt>
                <c:pt idx="2559">
                  <c:v>44783</c:v>
                </c:pt>
                <c:pt idx="2560">
                  <c:v>44784</c:v>
                </c:pt>
                <c:pt idx="2561">
                  <c:v>44785</c:v>
                </c:pt>
                <c:pt idx="2562">
                  <c:v>44786</c:v>
                </c:pt>
                <c:pt idx="2563">
                  <c:v>44787</c:v>
                </c:pt>
                <c:pt idx="2564">
                  <c:v>44788</c:v>
                </c:pt>
                <c:pt idx="2565">
                  <c:v>44789</c:v>
                </c:pt>
                <c:pt idx="2566">
                  <c:v>44790</c:v>
                </c:pt>
                <c:pt idx="2567">
                  <c:v>44791</c:v>
                </c:pt>
                <c:pt idx="2568">
                  <c:v>44792</c:v>
                </c:pt>
                <c:pt idx="2569">
                  <c:v>44793</c:v>
                </c:pt>
                <c:pt idx="2570">
                  <c:v>44794</c:v>
                </c:pt>
                <c:pt idx="2571">
                  <c:v>44795</c:v>
                </c:pt>
                <c:pt idx="2572">
                  <c:v>44796</c:v>
                </c:pt>
                <c:pt idx="2573">
                  <c:v>44797</c:v>
                </c:pt>
                <c:pt idx="2574">
                  <c:v>44798</c:v>
                </c:pt>
                <c:pt idx="2575">
                  <c:v>44799</c:v>
                </c:pt>
                <c:pt idx="2576">
                  <c:v>44800</c:v>
                </c:pt>
                <c:pt idx="2577">
                  <c:v>44801</c:v>
                </c:pt>
                <c:pt idx="2578">
                  <c:v>44802</c:v>
                </c:pt>
                <c:pt idx="2579">
                  <c:v>44803</c:v>
                </c:pt>
                <c:pt idx="2580">
                  <c:v>44804</c:v>
                </c:pt>
                <c:pt idx="2581">
                  <c:v>44805</c:v>
                </c:pt>
                <c:pt idx="2582">
                  <c:v>44806</c:v>
                </c:pt>
                <c:pt idx="2583">
                  <c:v>44807</c:v>
                </c:pt>
                <c:pt idx="2584">
                  <c:v>44808</c:v>
                </c:pt>
                <c:pt idx="2585">
                  <c:v>44809</c:v>
                </c:pt>
                <c:pt idx="2586">
                  <c:v>44810</c:v>
                </c:pt>
                <c:pt idx="2587">
                  <c:v>44811</c:v>
                </c:pt>
                <c:pt idx="2588">
                  <c:v>44812</c:v>
                </c:pt>
                <c:pt idx="2589">
                  <c:v>44813</c:v>
                </c:pt>
                <c:pt idx="2590">
                  <c:v>44814</c:v>
                </c:pt>
                <c:pt idx="2591">
                  <c:v>44815</c:v>
                </c:pt>
                <c:pt idx="2592">
                  <c:v>44816</c:v>
                </c:pt>
                <c:pt idx="2593">
                  <c:v>44817</c:v>
                </c:pt>
                <c:pt idx="2594">
                  <c:v>44818</c:v>
                </c:pt>
                <c:pt idx="2595">
                  <c:v>44819</c:v>
                </c:pt>
                <c:pt idx="2596">
                  <c:v>44820</c:v>
                </c:pt>
                <c:pt idx="2597">
                  <c:v>44821</c:v>
                </c:pt>
                <c:pt idx="2598">
                  <c:v>44822</c:v>
                </c:pt>
                <c:pt idx="2599">
                  <c:v>44823</c:v>
                </c:pt>
                <c:pt idx="2600">
                  <c:v>44824</c:v>
                </c:pt>
                <c:pt idx="2601">
                  <c:v>44825</c:v>
                </c:pt>
                <c:pt idx="2602">
                  <c:v>44826</c:v>
                </c:pt>
                <c:pt idx="2603">
                  <c:v>44827</c:v>
                </c:pt>
                <c:pt idx="2604">
                  <c:v>44828</c:v>
                </c:pt>
                <c:pt idx="2605">
                  <c:v>44829</c:v>
                </c:pt>
                <c:pt idx="2606">
                  <c:v>44830</c:v>
                </c:pt>
                <c:pt idx="2607">
                  <c:v>44831</c:v>
                </c:pt>
                <c:pt idx="2608">
                  <c:v>44832</c:v>
                </c:pt>
                <c:pt idx="2609">
                  <c:v>44833</c:v>
                </c:pt>
                <c:pt idx="2610">
                  <c:v>44834</c:v>
                </c:pt>
                <c:pt idx="2611">
                  <c:v>44835</c:v>
                </c:pt>
                <c:pt idx="2612">
                  <c:v>44836</c:v>
                </c:pt>
                <c:pt idx="2613">
                  <c:v>44837</c:v>
                </c:pt>
                <c:pt idx="2614">
                  <c:v>44838</c:v>
                </c:pt>
                <c:pt idx="2615">
                  <c:v>44839</c:v>
                </c:pt>
                <c:pt idx="2616">
                  <c:v>44840</c:v>
                </c:pt>
                <c:pt idx="2617">
                  <c:v>44841</c:v>
                </c:pt>
                <c:pt idx="2618">
                  <c:v>44842</c:v>
                </c:pt>
                <c:pt idx="2619">
                  <c:v>44843</c:v>
                </c:pt>
                <c:pt idx="2620">
                  <c:v>44844</c:v>
                </c:pt>
                <c:pt idx="2621">
                  <c:v>44845</c:v>
                </c:pt>
                <c:pt idx="2622">
                  <c:v>44846</c:v>
                </c:pt>
                <c:pt idx="2623">
                  <c:v>44847</c:v>
                </c:pt>
                <c:pt idx="2624">
                  <c:v>44848</c:v>
                </c:pt>
                <c:pt idx="2625">
                  <c:v>44849</c:v>
                </c:pt>
                <c:pt idx="2626">
                  <c:v>44850</c:v>
                </c:pt>
                <c:pt idx="2627">
                  <c:v>44851</c:v>
                </c:pt>
                <c:pt idx="2628">
                  <c:v>44852</c:v>
                </c:pt>
                <c:pt idx="2629">
                  <c:v>44853</c:v>
                </c:pt>
                <c:pt idx="2630">
                  <c:v>44854</c:v>
                </c:pt>
                <c:pt idx="2631">
                  <c:v>44855</c:v>
                </c:pt>
                <c:pt idx="2632">
                  <c:v>44856</c:v>
                </c:pt>
                <c:pt idx="2633">
                  <c:v>44857</c:v>
                </c:pt>
                <c:pt idx="2634">
                  <c:v>44858</c:v>
                </c:pt>
                <c:pt idx="2635">
                  <c:v>44859</c:v>
                </c:pt>
                <c:pt idx="2636">
                  <c:v>44860</c:v>
                </c:pt>
                <c:pt idx="2637">
                  <c:v>44861</c:v>
                </c:pt>
                <c:pt idx="2638">
                  <c:v>44862</c:v>
                </c:pt>
                <c:pt idx="2639">
                  <c:v>44863</c:v>
                </c:pt>
                <c:pt idx="2640">
                  <c:v>44864</c:v>
                </c:pt>
                <c:pt idx="2641">
                  <c:v>44865</c:v>
                </c:pt>
                <c:pt idx="2642">
                  <c:v>44866</c:v>
                </c:pt>
                <c:pt idx="2643">
                  <c:v>44867</c:v>
                </c:pt>
                <c:pt idx="2644">
                  <c:v>44868</c:v>
                </c:pt>
                <c:pt idx="2645">
                  <c:v>44869</c:v>
                </c:pt>
                <c:pt idx="2646">
                  <c:v>44870</c:v>
                </c:pt>
                <c:pt idx="2647">
                  <c:v>44871</c:v>
                </c:pt>
                <c:pt idx="2648">
                  <c:v>44872</c:v>
                </c:pt>
                <c:pt idx="2649">
                  <c:v>44873</c:v>
                </c:pt>
                <c:pt idx="2650">
                  <c:v>44874</c:v>
                </c:pt>
                <c:pt idx="2651">
                  <c:v>44875</c:v>
                </c:pt>
                <c:pt idx="2652">
                  <c:v>44876</c:v>
                </c:pt>
                <c:pt idx="2653">
                  <c:v>44877</c:v>
                </c:pt>
                <c:pt idx="2654">
                  <c:v>44878</c:v>
                </c:pt>
                <c:pt idx="2655">
                  <c:v>44879</c:v>
                </c:pt>
                <c:pt idx="2656">
                  <c:v>44880</c:v>
                </c:pt>
                <c:pt idx="2657">
                  <c:v>44881</c:v>
                </c:pt>
                <c:pt idx="2658">
                  <c:v>44882</c:v>
                </c:pt>
                <c:pt idx="2659">
                  <c:v>44883</c:v>
                </c:pt>
                <c:pt idx="2660">
                  <c:v>44884</c:v>
                </c:pt>
                <c:pt idx="2661">
                  <c:v>44885</c:v>
                </c:pt>
                <c:pt idx="2662">
                  <c:v>44886</c:v>
                </c:pt>
                <c:pt idx="2663">
                  <c:v>44887</c:v>
                </c:pt>
                <c:pt idx="2664">
                  <c:v>44888</c:v>
                </c:pt>
                <c:pt idx="2665">
                  <c:v>44889</c:v>
                </c:pt>
                <c:pt idx="2666">
                  <c:v>44890</c:v>
                </c:pt>
                <c:pt idx="2667">
                  <c:v>44891</c:v>
                </c:pt>
                <c:pt idx="2668">
                  <c:v>44892</c:v>
                </c:pt>
                <c:pt idx="2669">
                  <c:v>44893</c:v>
                </c:pt>
                <c:pt idx="2670">
                  <c:v>44894</c:v>
                </c:pt>
                <c:pt idx="2671">
                  <c:v>44895</c:v>
                </c:pt>
                <c:pt idx="2672">
                  <c:v>44896</c:v>
                </c:pt>
                <c:pt idx="2673">
                  <c:v>44897</c:v>
                </c:pt>
                <c:pt idx="2674">
                  <c:v>44898</c:v>
                </c:pt>
                <c:pt idx="2675">
                  <c:v>44899</c:v>
                </c:pt>
                <c:pt idx="2676">
                  <c:v>44900</c:v>
                </c:pt>
                <c:pt idx="2677">
                  <c:v>44901</c:v>
                </c:pt>
                <c:pt idx="2678">
                  <c:v>44902</c:v>
                </c:pt>
                <c:pt idx="2679">
                  <c:v>44903</c:v>
                </c:pt>
                <c:pt idx="2680">
                  <c:v>44904</c:v>
                </c:pt>
                <c:pt idx="2681">
                  <c:v>44905</c:v>
                </c:pt>
                <c:pt idx="2682">
                  <c:v>44906</c:v>
                </c:pt>
                <c:pt idx="2683">
                  <c:v>44907</c:v>
                </c:pt>
                <c:pt idx="2684">
                  <c:v>44908</c:v>
                </c:pt>
                <c:pt idx="2685">
                  <c:v>44909</c:v>
                </c:pt>
                <c:pt idx="2686">
                  <c:v>44910</c:v>
                </c:pt>
                <c:pt idx="2687">
                  <c:v>44911</c:v>
                </c:pt>
                <c:pt idx="2688">
                  <c:v>44912</c:v>
                </c:pt>
                <c:pt idx="2689">
                  <c:v>44913</c:v>
                </c:pt>
                <c:pt idx="2690">
                  <c:v>44914</c:v>
                </c:pt>
                <c:pt idx="2691">
                  <c:v>44915</c:v>
                </c:pt>
                <c:pt idx="2692">
                  <c:v>44916</c:v>
                </c:pt>
                <c:pt idx="2693">
                  <c:v>44917</c:v>
                </c:pt>
                <c:pt idx="2694">
                  <c:v>44918</c:v>
                </c:pt>
                <c:pt idx="2695">
                  <c:v>44919</c:v>
                </c:pt>
                <c:pt idx="2696">
                  <c:v>44920</c:v>
                </c:pt>
                <c:pt idx="2697">
                  <c:v>44921</c:v>
                </c:pt>
                <c:pt idx="2698">
                  <c:v>44922</c:v>
                </c:pt>
                <c:pt idx="2699">
                  <c:v>44923</c:v>
                </c:pt>
                <c:pt idx="2700">
                  <c:v>44924</c:v>
                </c:pt>
                <c:pt idx="2701">
                  <c:v>44925</c:v>
                </c:pt>
                <c:pt idx="2702">
                  <c:v>44926</c:v>
                </c:pt>
                <c:pt idx="2703">
                  <c:v>44927</c:v>
                </c:pt>
                <c:pt idx="2704">
                  <c:v>44928</c:v>
                </c:pt>
                <c:pt idx="2705">
                  <c:v>44929</c:v>
                </c:pt>
                <c:pt idx="2706">
                  <c:v>44930</c:v>
                </c:pt>
                <c:pt idx="2707">
                  <c:v>44931</c:v>
                </c:pt>
                <c:pt idx="2708">
                  <c:v>44932</c:v>
                </c:pt>
                <c:pt idx="2709">
                  <c:v>44933</c:v>
                </c:pt>
                <c:pt idx="2710">
                  <c:v>44934</c:v>
                </c:pt>
                <c:pt idx="2711">
                  <c:v>44935</c:v>
                </c:pt>
                <c:pt idx="2712">
                  <c:v>44936</c:v>
                </c:pt>
                <c:pt idx="2713">
                  <c:v>44937</c:v>
                </c:pt>
                <c:pt idx="2714">
                  <c:v>44938</c:v>
                </c:pt>
                <c:pt idx="2715">
                  <c:v>44939</c:v>
                </c:pt>
                <c:pt idx="2716">
                  <c:v>44940</c:v>
                </c:pt>
                <c:pt idx="2717">
                  <c:v>44941</c:v>
                </c:pt>
                <c:pt idx="2718">
                  <c:v>44942</c:v>
                </c:pt>
                <c:pt idx="2719">
                  <c:v>44943</c:v>
                </c:pt>
                <c:pt idx="2720">
                  <c:v>44944</c:v>
                </c:pt>
                <c:pt idx="2721">
                  <c:v>44945</c:v>
                </c:pt>
                <c:pt idx="2722">
                  <c:v>44946</c:v>
                </c:pt>
                <c:pt idx="2723">
                  <c:v>44947</c:v>
                </c:pt>
                <c:pt idx="2724">
                  <c:v>44948</c:v>
                </c:pt>
                <c:pt idx="2725">
                  <c:v>44949</c:v>
                </c:pt>
                <c:pt idx="2726">
                  <c:v>44950</c:v>
                </c:pt>
                <c:pt idx="2727">
                  <c:v>44951</c:v>
                </c:pt>
                <c:pt idx="2728">
                  <c:v>44952</c:v>
                </c:pt>
                <c:pt idx="2729">
                  <c:v>44953</c:v>
                </c:pt>
                <c:pt idx="2730">
                  <c:v>44954</c:v>
                </c:pt>
                <c:pt idx="2731">
                  <c:v>44955</c:v>
                </c:pt>
                <c:pt idx="2732">
                  <c:v>44956</c:v>
                </c:pt>
                <c:pt idx="2733">
                  <c:v>44957</c:v>
                </c:pt>
                <c:pt idx="2734">
                  <c:v>44958</c:v>
                </c:pt>
                <c:pt idx="2735">
                  <c:v>44959</c:v>
                </c:pt>
                <c:pt idx="2736">
                  <c:v>44960</c:v>
                </c:pt>
                <c:pt idx="2737">
                  <c:v>44961</c:v>
                </c:pt>
                <c:pt idx="2738">
                  <c:v>44962</c:v>
                </c:pt>
                <c:pt idx="2739">
                  <c:v>44963</c:v>
                </c:pt>
                <c:pt idx="2740">
                  <c:v>44964</c:v>
                </c:pt>
                <c:pt idx="2741">
                  <c:v>44965</c:v>
                </c:pt>
                <c:pt idx="2742">
                  <c:v>44966</c:v>
                </c:pt>
                <c:pt idx="2743">
                  <c:v>44967</c:v>
                </c:pt>
                <c:pt idx="2744">
                  <c:v>44968</c:v>
                </c:pt>
                <c:pt idx="2745">
                  <c:v>44969</c:v>
                </c:pt>
                <c:pt idx="2746">
                  <c:v>44970</c:v>
                </c:pt>
                <c:pt idx="2747">
                  <c:v>44971</c:v>
                </c:pt>
                <c:pt idx="2748">
                  <c:v>44972</c:v>
                </c:pt>
                <c:pt idx="2749">
                  <c:v>44973</c:v>
                </c:pt>
                <c:pt idx="2750">
                  <c:v>44974</c:v>
                </c:pt>
                <c:pt idx="2751">
                  <c:v>44975</c:v>
                </c:pt>
                <c:pt idx="2752">
                  <c:v>44976</c:v>
                </c:pt>
                <c:pt idx="2753">
                  <c:v>44977</c:v>
                </c:pt>
                <c:pt idx="2754">
                  <c:v>44978</c:v>
                </c:pt>
                <c:pt idx="2755">
                  <c:v>44979</c:v>
                </c:pt>
                <c:pt idx="2756">
                  <c:v>44980</c:v>
                </c:pt>
                <c:pt idx="2757">
                  <c:v>44981</c:v>
                </c:pt>
                <c:pt idx="2758">
                  <c:v>44982</c:v>
                </c:pt>
                <c:pt idx="2759">
                  <c:v>44983</c:v>
                </c:pt>
                <c:pt idx="2760">
                  <c:v>44984</c:v>
                </c:pt>
                <c:pt idx="2761">
                  <c:v>44985</c:v>
                </c:pt>
                <c:pt idx="2762">
                  <c:v>44986</c:v>
                </c:pt>
                <c:pt idx="2763">
                  <c:v>44987</c:v>
                </c:pt>
                <c:pt idx="2764">
                  <c:v>44988</c:v>
                </c:pt>
                <c:pt idx="2765">
                  <c:v>44989</c:v>
                </c:pt>
                <c:pt idx="2766">
                  <c:v>44990</c:v>
                </c:pt>
                <c:pt idx="2767">
                  <c:v>44991</c:v>
                </c:pt>
                <c:pt idx="2768">
                  <c:v>44992</c:v>
                </c:pt>
                <c:pt idx="2769">
                  <c:v>44993</c:v>
                </c:pt>
                <c:pt idx="2770">
                  <c:v>44994</c:v>
                </c:pt>
                <c:pt idx="2771">
                  <c:v>44995</c:v>
                </c:pt>
                <c:pt idx="2772">
                  <c:v>44996</c:v>
                </c:pt>
                <c:pt idx="2773">
                  <c:v>44997</c:v>
                </c:pt>
                <c:pt idx="2774">
                  <c:v>44998</c:v>
                </c:pt>
                <c:pt idx="2775">
                  <c:v>44999</c:v>
                </c:pt>
                <c:pt idx="2776">
                  <c:v>45000</c:v>
                </c:pt>
                <c:pt idx="2777">
                  <c:v>45001</c:v>
                </c:pt>
                <c:pt idx="2778">
                  <c:v>45002</c:v>
                </c:pt>
                <c:pt idx="2779">
                  <c:v>45003</c:v>
                </c:pt>
                <c:pt idx="2780">
                  <c:v>45004</c:v>
                </c:pt>
                <c:pt idx="2781">
                  <c:v>45005</c:v>
                </c:pt>
                <c:pt idx="2782">
                  <c:v>45006</c:v>
                </c:pt>
                <c:pt idx="2783">
                  <c:v>45007</c:v>
                </c:pt>
                <c:pt idx="2784">
                  <c:v>45008</c:v>
                </c:pt>
                <c:pt idx="2785">
                  <c:v>45009</c:v>
                </c:pt>
                <c:pt idx="2786">
                  <c:v>45010</c:v>
                </c:pt>
                <c:pt idx="2787">
                  <c:v>45011</c:v>
                </c:pt>
                <c:pt idx="2788">
                  <c:v>45012</c:v>
                </c:pt>
                <c:pt idx="2789">
                  <c:v>45013</c:v>
                </c:pt>
                <c:pt idx="2790">
                  <c:v>45014</c:v>
                </c:pt>
                <c:pt idx="2791">
                  <c:v>45015</c:v>
                </c:pt>
                <c:pt idx="2792">
                  <c:v>45016</c:v>
                </c:pt>
                <c:pt idx="2793">
                  <c:v>45017</c:v>
                </c:pt>
                <c:pt idx="2794">
                  <c:v>45018</c:v>
                </c:pt>
                <c:pt idx="2795">
                  <c:v>45019</c:v>
                </c:pt>
                <c:pt idx="2796">
                  <c:v>45020</c:v>
                </c:pt>
                <c:pt idx="2797">
                  <c:v>45021</c:v>
                </c:pt>
                <c:pt idx="2798">
                  <c:v>45022</c:v>
                </c:pt>
                <c:pt idx="2799">
                  <c:v>45023</c:v>
                </c:pt>
                <c:pt idx="2800">
                  <c:v>45024</c:v>
                </c:pt>
                <c:pt idx="2801">
                  <c:v>45025</c:v>
                </c:pt>
                <c:pt idx="2802">
                  <c:v>45026</c:v>
                </c:pt>
                <c:pt idx="2803">
                  <c:v>45027</c:v>
                </c:pt>
                <c:pt idx="2804">
                  <c:v>45028</c:v>
                </c:pt>
                <c:pt idx="2805">
                  <c:v>45029</c:v>
                </c:pt>
                <c:pt idx="2806">
                  <c:v>45030</c:v>
                </c:pt>
                <c:pt idx="2807">
                  <c:v>45031</c:v>
                </c:pt>
                <c:pt idx="2808">
                  <c:v>45032</c:v>
                </c:pt>
                <c:pt idx="2809">
                  <c:v>45033</c:v>
                </c:pt>
                <c:pt idx="2810">
                  <c:v>45034</c:v>
                </c:pt>
                <c:pt idx="2811">
                  <c:v>45035</c:v>
                </c:pt>
                <c:pt idx="2812">
                  <c:v>45036</c:v>
                </c:pt>
                <c:pt idx="2813">
                  <c:v>45037</c:v>
                </c:pt>
                <c:pt idx="2814">
                  <c:v>45038</c:v>
                </c:pt>
                <c:pt idx="2815">
                  <c:v>45039</c:v>
                </c:pt>
                <c:pt idx="2816">
                  <c:v>45040</c:v>
                </c:pt>
                <c:pt idx="2817">
                  <c:v>45041</c:v>
                </c:pt>
                <c:pt idx="2818">
                  <c:v>45042</c:v>
                </c:pt>
                <c:pt idx="2819">
                  <c:v>45043</c:v>
                </c:pt>
                <c:pt idx="2820">
                  <c:v>45044</c:v>
                </c:pt>
                <c:pt idx="2821">
                  <c:v>45045</c:v>
                </c:pt>
                <c:pt idx="2822">
                  <c:v>45046</c:v>
                </c:pt>
                <c:pt idx="2823">
                  <c:v>45047</c:v>
                </c:pt>
                <c:pt idx="2824">
                  <c:v>45048</c:v>
                </c:pt>
                <c:pt idx="2825">
                  <c:v>45049</c:v>
                </c:pt>
                <c:pt idx="2826">
                  <c:v>45050</c:v>
                </c:pt>
                <c:pt idx="2827">
                  <c:v>45051</c:v>
                </c:pt>
                <c:pt idx="2828">
                  <c:v>45052</c:v>
                </c:pt>
                <c:pt idx="2829">
                  <c:v>45053</c:v>
                </c:pt>
                <c:pt idx="2830">
                  <c:v>45054</c:v>
                </c:pt>
                <c:pt idx="2831">
                  <c:v>45055</c:v>
                </c:pt>
                <c:pt idx="2832">
                  <c:v>45056</c:v>
                </c:pt>
                <c:pt idx="2833">
                  <c:v>45057</c:v>
                </c:pt>
                <c:pt idx="2834">
                  <c:v>45058</c:v>
                </c:pt>
                <c:pt idx="2835">
                  <c:v>45059</c:v>
                </c:pt>
                <c:pt idx="2836">
                  <c:v>45060</c:v>
                </c:pt>
                <c:pt idx="2837">
                  <c:v>45061</c:v>
                </c:pt>
                <c:pt idx="2838">
                  <c:v>45062</c:v>
                </c:pt>
                <c:pt idx="2839">
                  <c:v>45063</c:v>
                </c:pt>
                <c:pt idx="2840">
                  <c:v>45064</c:v>
                </c:pt>
                <c:pt idx="2841">
                  <c:v>45065</c:v>
                </c:pt>
                <c:pt idx="2842">
                  <c:v>45066</c:v>
                </c:pt>
                <c:pt idx="2843">
                  <c:v>45067</c:v>
                </c:pt>
                <c:pt idx="2844">
                  <c:v>45068</c:v>
                </c:pt>
                <c:pt idx="2845">
                  <c:v>45069</c:v>
                </c:pt>
                <c:pt idx="2846">
                  <c:v>45070</c:v>
                </c:pt>
                <c:pt idx="2847">
                  <c:v>45071</c:v>
                </c:pt>
                <c:pt idx="2848">
                  <c:v>45072</c:v>
                </c:pt>
                <c:pt idx="2849">
                  <c:v>45073</c:v>
                </c:pt>
                <c:pt idx="2850">
                  <c:v>45074</c:v>
                </c:pt>
                <c:pt idx="2851">
                  <c:v>45075</c:v>
                </c:pt>
                <c:pt idx="2852">
                  <c:v>45076</c:v>
                </c:pt>
                <c:pt idx="2853">
                  <c:v>45077</c:v>
                </c:pt>
                <c:pt idx="2854">
                  <c:v>45078</c:v>
                </c:pt>
                <c:pt idx="2855">
                  <c:v>45079</c:v>
                </c:pt>
                <c:pt idx="2856">
                  <c:v>45080</c:v>
                </c:pt>
                <c:pt idx="2857">
                  <c:v>45081</c:v>
                </c:pt>
                <c:pt idx="2858">
                  <c:v>45082</c:v>
                </c:pt>
                <c:pt idx="2859">
                  <c:v>45083</c:v>
                </c:pt>
                <c:pt idx="2860">
                  <c:v>45084</c:v>
                </c:pt>
                <c:pt idx="2861">
                  <c:v>45085</c:v>
                </c:pt>
                <c:pt idx="2862">
                  <c:v>45086</c:v>
                </c:pt>
                <c:pt idx="2863">
                  <c:v>45087</c:v>
                </c:pt>
                <c:pt idx="2864">
                  <c:v>45088</c:v>
                </c:pt>
                <c:pt idx="2865">
                  <c:v>45089</c:v>
                </c:pt>
                <c:pt idx="2866">
                  <c:v>45090</c:v>
                </c:pt>
                <c:pt idx="2867">
                  <c:v>45091</c:v>
                </c:pt>
                <c:pt idx="2868">
                  <c:v>45092</c:v>
                </c:pt>
                <c:pt idx="2869">
                  <c:v>45093</c:v>
                </c:pt>
                <c:pt idx="2870">
                  <c:v>45094</c:v>
                </c:pt>
                <c:pt idx="2871">
                  <c:v>45095</c:v>
                </c:pt>
                <c:pt idx="2872">
                  <c:v>45096</c:v>
                </c:pt>
                <c:pt idx="2873">
                  <c:v>45097</c:v>
                </c:pt>
                <c:pt idx="2874">
                  <c:v>45098</c:v>
                </c:pt>
                <c:pt idx="2875">
                  <c:v>45099</c:v>
                </c:pt>
                <c:pt idx="2876">
                  <c:v>45100</c:v>
                </c:pt>
                <c:pt idx="2877">
                  <c:v>45101</c:v>
                </c:pt>
                <c:pt idx="2878">
                  <c:v>45102</c:v>
                </c:pt>
                <c:pt idx="2879">
                  <c:v>45103</c:v>
                </c:pt>
                <c:pt idx="2880">
                  <c:v>45104</c:v>
                </c:pt>
                <c:pt idx="2881">
                  <c:v>45105</c:v>
                </c:pt>
                <c:pt idx="2882">
                  <c:v>45106</c:v>
                </c:pt>
                <c:pt idx="2883">
                  <c:v>45107</c:v>
                </c:pt>
                <c:pt idx="2884">
                  <c:v>45108</c:v>
                </c:pt>
                <c:pt idx="2885">
                  <c:v>45109</c:v>
                </c:pt>
                <c:pt idx="2886">
                  <c:v>45110</c:v>
                </c:pt>
                <c:pt idx="2887">
                  <c:v>45111</c:v>
                </c:pt>
                <c:pt idx="2888">
                  <c:v>45112</c:v>
                </c:pt>
                <c:pt idx="2889">
                  <c:v>45113</c:v>
                </c:pt>
                <c:pt idx="2890">
                  <c:v>45114</c:v>
                </c:pt>
                <c:pt idx="2891">
                  <c:v>45115</c:v>
                </c:pt>
                <c:pt idx="2892">
                  <c:v>45116</c:v>
                </c:pt>
                <c:pt idx="2893">
                  <c:v>45117</c:v>
                </c:pt>
                <c:pt idx="2894">
                  <c:v>45118</c:v>
                </c:pt>
                <c:pt idx="2895">
                  <c:v>45119</c:v>
                </c:pt>
                <c:pt idx="2896">
                  <c:v>45120</c:v>
                </c:pt>
                <c:pt idx="2897">
                  <c:v>45121</c:v>
                </c:pt>
                <c:pt idx="2898">
                  <c:v>45122</c:v>
                </c:pt>
                <c:pt idx="2899">
                  <c:v>45123</c:v>
                </c:pt>
                <c:pt idx="2900">
                  <c:v>45124</c:v>
                </c:pt>
                <c:pt idx="2901">
                  <c:v>45125</c:v>
                </c:pt>
                <c:pt idx="2902">
                  <c:v>45126</c:v>
                </c:pt>
                <c:pt idx="2903">
                  <c:v>45127</c:v>
                </c:pt>
                <c:pt idx="2904">
                  <c:v>45128</c:v>
                </c:pt>
                <c:pt idx="2905">
                  <c:v>45129</c:v>
                </c:pt>
                <c:pt idx="2906">
                  <c:v>45130</c:v>
                </c:pt>
                <c:pt idx="2907">
                  <c:v>45131</c:v>
                </c:pt>
                <c:pt idx="2908">
                  <c:v>45132</c:v>
                </c:pt>
                <c:pt idx="2909">
                  <c:v>45133</c:v>
                </c:pt>
                <c:pt idx="2910">
                  <c:v>45134</c:v>
                </c:pt>
                <c:pt idx="2911">
                  <c:v>45135</c:v>
                </c:pt>
                <c:pt idx="2912">
                  <c:v>45136</c:v>
                </c:pt>
                <c:pt idx="2913">
                  <c:v>45137</c:v>
                </c:pt>
                <c:pt idx="2914">
                  <c:v>45138</c:v>
                </c:pt>
                <c:pt idx="2915">
                  <c:v>45139</c:v>
                </c:pt>
                <c:pt idx="2916">
                  <c:v>45140</c:v>
                </c:pt>
                <c:pt idx="2917">
                  <c:v>45141</c:v>
                </c:pt>
                <c:pt idx="2918">
                  <c:v>45142</c:v>
                </c:pt>
                <c:pt idx="2919">
                  <c:v>45143</c:v>
                </c:pt>
                <c:pt idx="2920">
                  <c:v>45144</c:v>
                </c:pt>
                <c:pt idx="2921">
                  <c:v>45145</c:v>
                </c:pt>
                <c:pt idx="2922">
                  <c:v>45146</c:v>
                </c:pt>
                <c:pt idx="2923">
                  <c:v>45147</c:v>
                </c:pt>
                <c:pt idx="2924">
                  <c:v>45148</c:v>
                </c:pt>
                <c:pt idx="2925">
                  <c:v>45149</c:v>
                </c:pt>
                <c:pt idx="2926">
                  <c:v>45150</c:v>
                </c:pt>
                <c:pt idx="2927">
                  <c:v>45151</c:v>
                </c:pt>
                <c:pt idx="2928">
                  <c:v>45152</c:v>
                </c:pt>
                <c:pt idx="2929">
                  <c:v>45153</c:v>
                </c:pt>
                <c:pt idx="2930">
                  <c:v>45154</c:v>
                </c:pt>
                <c:pt idx="2931">
                  <c:v>45155</c:v>
                </c:pt>
                <c:pt idx="2932">
                  <c:v>45156</c:v>
                </c:pt>
                <c:pt idx="2933">
                  <c:v>45157</c:v>
                </c:pt>
                <c:pt idx="2934">
                  <c:v>45158</c:v>
                </c:pt>
                <c:pt idx="2935">
                  <c:v>45159</c:v>
                </c:pt>
                <c:pt idx="2936">
                  <c:v>45160</c:v>
                </c:pt>
                <c:pt idx="2937">
                  <c:v>45161</c:v>
                </c:pt>
                <c:pt idx="2938">
                  <c:v>45162</c:v>
                </c:pt>
                <c:pt idx="2939">
                  <c:v>45163</c:v>
                </c:pt>
                <c:pt idx="2940">
                  <c:v>45164</c:v>
                </c:pt>
                <c:pt idx="2941">
                  <c:v>45165</c:v>
                </c:pt>
                <c:pt idx="2942">
                  <c:v>45166</c:v>
                </c:pt>
                <c:pt idx="2943">
                  <c:v>45167</c:v>
                </c:pt>
                <c:pt idx="2944">
                  <c:v>45168</c:v>
                </c:pt>
                <c:pt idx="2945">
                  <c:v>45169</c:v>
                </c:pt>
                <c:pt idx="2946">
                  <c:v>45170</c:v>
                </c:pt>
                <c:pt idx="2947">
                  <c:v>45171</c:v>
                </c:pt>
                <c:pt idx="2948">
                  <c:v>45172</c:v>
                </c:pt>
                <c:pt idx="2949">
                  <c:v>45173</c:v>
                </c:pt>
                <c:pt idx="2950">
                  <c:v>45174</c:v>
                </c:pt>
                <c:pt idx="2951">
                  <c:v>45175</c:v>
                </c:pt>
                <c:pt idx="2952">
                  <c:v>45176</c:v>
                </c:pt>
                <c:pt idx="2953">
                  <c:v>45177</c:v>
                </c:pt>
                <c:pt idx="2954">
                  <c:v>45178</c:v>
                </c:pt>
                <c:pt idx="2955">
                  <c:v>45179</c:v>
                </c:pt>
                <c:pt idx="2956">
                  <c:v>45180</c:v>
                </c:pt>
                <c:pt idx="2957">
                  <c:v>45181</c:v>
                </c:pt>
                <c:pt idx="2958">
                  <c:v>45182</c:v>
                </c:pt>
                <c:pt idx="2959">
                  <c:v>45183</c:v>
                </c:pt>
                <c:pt idx="2960">
                  <c:v>45184</c:v>
                </c:pt>
                <c:pt idx="2961">
                  <c:v>45185</c:v>
                </c:pt>
                <c:pt idx="2962">
                  <c:v>45186</c:v>
                </c:pt>
                <c:pt idx="2963">
                  <c:v>45187</c:v>
                </c:pt>
                <c:pt idx="2964">
                  <c:v>45188</c:v>
                </c:pt>
                <c:pt idx="2965">
                  <c:v>45189</c:v>
                </c:pt>
                <c:pt idx="2966">
                  <c:v>45190</c:v>
                </c:pt>
                <c:pt idx="2967">
                  <c:v>45191</c:v>
                </c:pt>
                <c:pt idx="2968">
                  <c:v>45192</c:v>
                </c:pt>
                <c:pt idx="2969">
                  <c:v>45193</c:v>
                </c:pt>
                <c:pt idx="2970">
                  <c:v>45194</c:v>
                </c:pt>
                <c:pt idx="2971">
                  <c:v>45195</c:v>
                </c:pt>
                <c:pt idx="2972">
                  <c:v>45196</c:v>
                </c:pt>
                <c:pt idx="2973">
                  <c:v>45197</c:v>
                </c:pt>
                <c:pt idx="2974">
                  <c:v>45198</c:v>
                </c:pt>
                <c:pt idx="2975">
                  <c:v>45199</c:v>
                </c:pt>
                <c:pt idx="2976">
                  <c:v>45200</c:v>
                </c:pt>
                <c:pt idx="2977">
                  <c:v>45201</c:v>
                </c:pt>
                <c:pt idx="2978">
                  <c:v>45202</c:v>
                </c:pt>
                <c:pt idx="2979">
                  <c:v>45203</c:v>
                </c:pt>
                <c:pt idx="2980">
                  <c:v>45204</c:v>
                </c:pt>
                <c:pt idx="2981">
                  <c:v>45205</c:v>
                </c:pt>
                <c:pt idx="2982">
                  <c:v>45206</c:v>
                </c:pt>
                <c:pt idx="2983">
                  <c:v>45207</c:v>
                </c:pt>
                <c:pt idx="2984">
                  <c:v>45208</c:v>
                </c:pt>
                <c:pt idx="2985">
                  <c:v>45209</c:v>
                </c:pt>
                <c:pt idx="2986">
                  <c:v>45210</c:v>
                </c:pt>
                <c:pt idx="2987">
                  <c:v>45211</c:v>
                </c:pt>
                <c:pt idx="2988">
                  <c:v>45212</c:v>
                </c:pt>
                <c:pt idx="2989">
                  <c:v>45213</c:v>
                </c:pt>
                <c:pt idx="2990">
                  <c:v>45214</c:v>
                </c:pt>
                <c:pt idx="2991">
                  <c:v>45215</c:v>
                </c:pt>
                <c:pt idx="2992">
                  <c:v>45216</c:v>
                </c:pt>
                <c:pt idx="2993">
                  <c:v>45217</c:v>
                </c:pt>
                <c:pt idx="2994">
                  <c:v>45218</c:v>
                </c:pt>
                <c:pt idx="2995">
                  <c:v>45219</c:v>
                </c:pt>
                <c:pt idx="2996">
                  <c:v>45220</c:v>
                </c:pt>
                <c:pt idx="2997">
                  <c:v>45221</c:v>
                </c:pt>
                <c:pt idx="2998">
                  <c:v>45222</c:v>
                </c:pt>
                <c:pt idx="2999">
                  <c:v>45223</c:v>
                </c:pt>
                <c:pt idx="3000">
                  <c:v>45224</c:v>
                </c:pt>
                <c:pt idx="3001">
                  <c:v>45225</c:v>
                </c:pt>
                <c:pt idx="3002">
                  <c:v>45226</c:v>
                </c:pt>
                <c:pt idx="3003">
                  <c:v>45227</c:v>
                </c:pt>
                <c:pt idx="3004">
                  <c:v>45228</c:v>
                </c:pt>
                <c:pt idx="3005">
                  <c:v>45229</c:v>
                </c:pt>
                <c:pt idx="3006">
                  <c:v>45230</c:v>
                </c:pt>
                <c:pt idx="3007">
                  <c:v>45231</c:v>
                </c:pt>
                <c:pt idx="3008">
                  <c:v>45232</c:v>
                </c:pt>
                <c:pt idx="3009">
                  <c:v>45233</c:v>
                </c:pt>
                <c:pt idx="3010">
                  <c:v>45234</c:v>
                </c:pt>
                <c:pt idx="3011">
                  <c:v>45235</c:v>
                </c:pt>
                <c:pt idx="3012">
                  <c:v>45236</c:v>
                </c:pt>
                <c:pt idx="3013">
                  <c:v>45237</c:v>
                </c:pt>
                <c:pt idx="3014">
                  <c:v>45238</c:v>
                </c:pt>
                <c:pt idx="3015">
                  <c:v>45239</c:v>
                </c:pt>
                <c:pt idx="3016">
                  <c:v>45240</c:v>
                </c:pt>
                <c:pt idx="3017">
                  <c:v>45241</c:v>
                </c:pt>
                <c:pt idx="3018">
                  <c:v>45242</c:v>
                </c:pt>
                <c:pt idx="3019">
                  <c:v>45243</c:v>
                </c:pt>
                <c:pt idx="3020">
                  <c:v>45244</c:v>
                </c:pt>
                <c:pt idx="3021">
                  <c:v>45245</c:v>
                </c:pt>
                <c:pt idx="3022">
                  <c:v>45246</c:v>
                </c:pt>
                <c:pt idx="3023">
                  <c:v>45247</c:v>
                </c:pt>
                <c:pt idx="3024">
                  <c:v>45248</c:v>
                </c:pt>
                <c:pt idx="3025">
                  <c:v>45249</c:v>
                </c:pt>
                <c:pt idx="3026">
                  <c:v>45250</c:v>
                </c:pt>
                <c:pt idx="3027">
                  <c:v>45251</c:v>
                </c:pt>
                <c:pt idx="3028">
                  <c:v>45252</c:v>
                </c:pt>
                <c:pt idx="3029">
                  <c:v>45253</c:v>
                </c:pt>
                <c:pt idx="3030">
                  <c:v>45254</c:v>
                </c:pt>
                <c:pt idx="3031">
                  <c:v>45255</c:v>
                </c:pt>
                <c:pt idx="3032">
                  <c:v>45256</c:v>
                </c:pt>
                <c:pt idx="3033">
                  <c:v>45257</c:v>
                </c:pt>
                <c:pt idx="3034">
                  <c:v>45258</c:v>
                </c:pt>
                <c:pt idx="3035">
                  <c:v>45259</c:v>
                </c:pt>
                <c:pt idx="3036">
                  <c:v>45260</c:v>
                </c:pt>
                <c:pt idx="3037">
                  <c:v>45261</c:v>
                </c:pt>
                <c:pt idx="3038">
                  <c:v>45262</c:v>
                </c:pt>
                <c:pt idx="3039">
                  <c:v>45263</c:v>
                </c:pt>
                <c:pt idx="3040">
                  <c:v>45264</c:v>
                </c:pt>
                <c:pt idx="3041">
                  <c:v>45265</c:v>
                </c:pt>
                <c:pt idx="3042">
                  <c:v>45266</c:v>
                </c:pt>
                <c:pt idx="3043">
                  <c:v>45267</c:v>
                </c:pt>
                <c:pt idx="3044">
                  <c:v>45268</c:v>
                </c:pt>
                <c:pt idx="3045">
                  <c:v>45269</c:v>
                </c:pt>
                <c:pt idx="3046">
                  <c:v>45270</c:v>
                </c:pt>
                <c:pt idx="3047">
                  <c:v>45271</c:v>
                </c:pt>
                <c:pt idx="3048">
                  <c:v>45272</c:v>
                </c:pt>
                <c:pt idx="3049">
                  <c:v>45273</c:v>
                </c:pt>
                <c:pt idx="3050">
                  <c:v>45274</c:v>
                </c:pt>
                <c:pt idx="3051">
                  <c:v>45275</c:v>
                </c:pt>
                <c:pt idx="3052">
                  <c:v>45276</c:v>
                </c:pt>
                <c:pt idx="3053">
                  <c:v>45277</c:v>
                </c:pt>
                <c:pt idx="3054">
                  <c:v>45278</c:v>
                </c:pt>
                <c:pt idx="3055">
                  <c:v>45279</c:v>
                </c:pt>
                <c:pt idx="3056">
                  <c:v>45280</c:v>
                </c:pt>
                <c:pt idx="3057">
                  <c:v>45281</c:v>
                </c:pt>
                <c:pt idx="3058">
                  <c:v>45282</c:v>
                </c:pt>
                <c:pt idx="3059">
                  <c:v>45283</c:v>
                </c:pt>
                <c:pt idx="3060">
                  <c:v>45284</c:v>
                </c:pt>
                <c:pt idx="3061">
                  <c:v>45285</c:v>
                </c:pt>
                <c:pt idx="3062">
                  <c:v>45286</c:v>
                </c:pt>
                <c:pt idx="3063">
                  <c:v>45287</c:v>
                </c:pt>
                <c:pt idx="3064">
                  <c:v>45288</c:v>
                </c:pt>
                <c:pt idx="3065">
                  <c:v>45289</c:v>
                </c:pt>
                <c:pt idx="3066">
                  <c:v>45290</c:v>
                </c:pt>
                <c:pt idx="3067">
                  <c:v>45291</c:v>
                </c:pt>
                <c:pt idx="3068">
                  <c:v>45292</c:v>
                </c:pt>
                <c:pt idx="3069">
                  <c:v>45293</c:v>
                </c:pt>
                <c:pt idx="3070">
                  <c:v>45294</c:v>
                </c:pt>
                <c:pt idx="3071">
                  <c:v>45295</c:v>
                </c:pt>
                <c:pt idx="3072">
                  <c:v>45296</c:v>
                </c:pt>
                <c:pt idx="3073">
                  <c:v>45297</c:v>
                </c:pt>
                <c:pt idx="3074">
                  <c:v>45298</c:v>
                </c:pt>
                <c:pt idx="3075">
                  <c:v>45299</c:v>
                </c:pt>
                <c:pt idx="3076">
                  <c:v>45300</c:v>
                </c:pt>
                <c:pt idx="3077">
                  <c:v>45301</c:v>
                </c:pt>
                <c:pt idx="3078">
                  <c:v>45302</c:v>
                </c:pt>
                <c:pt idx="3079">
                  <c:v>45303</c:v>
                </c:pt>
                <c:pt idx="3080">
                  <c:v>45304</c:v>
                </c:pt>
                <c:pt idx="3081">
                  <c:v>45305</c:v>
                </c:pt>
                <c:pt idx="3082">
                  <c:v>45306</c:v>
                </c:pt>
                <c:pt idx="3083">
                  <c:v>45307</c:v>
                </c:pt>
                <c:pt idx="3084">
                  <c:v>45308</c:v>
                </c:pt>
                <c:pt idx="3085">
                  <c:v>45309</c:v>
                </c:pt>
                <c:pt idx="3086">
                  <c:v>45310</c:v>
                </c:pt>
                <c:pt idx="3087">
                  <c:v>45311</c:v>
                </c:pt>
                <c:pt idx="3088">
                  <c:v>45312</c:v>
                </c:pt>
                <c:pt idx="3089">
                  <c:v>45313</c:v>
                </c:pt>
                <c:pt idx="3090">
                  <c:v>45314</c:v>
                </c:pt>
                <c:pt idx="3091">
                  <c:v>45315</c:v>
                </c:pt>
                <c:pt idx="3092">
                  <c:v>45316</c:v>
                </c:pt>
                <c:pt idx="3093">
                  <c:v>45317</c:v>
                </c:pt>
                <c:pt idx="3094">
                  <c:v>45318</c:v>
                </c:pt>
                <c:pt idx="3095">
                  <c:v>45319</c:v>
                </c:pt>
                <c:pt idx="3096">
                  <c:v>45320</c:v>
                </c:pt>
                <c:pt idx="3097">
                  <c:v>45321</c:v>
                </c:pt>
                <c:pt idx="3098">
                  <c:v>45322</c:v>
                </c:pt>
                <c:pt idx="3099">
                  <c:v>45323</c:v>
                </c:pt>
                <c:pt idx="3100">
                  <c:v>45324</c:v>
                </c:pt>
                <c:pt idx="3101">
                  <c:v>45325</c:v>
                </c:pt>
                <c:pt idx="3102">
                  <c:v>45326</c:v>
                </c:pt>
                <c:pt idx="3103">
                  <c:v>45327</c:v>
                </c:pt>
                <c:pt idx="3104">
                  <c:v>45328</c:v>
                </c:pt>
                <c:pt idx="3105">
                  <c:v>45329</c:v>
                </c:pt>
                <c:pt idx="3106">
                  <c:v>45330</c:v>
                </c:pt>
                <c:pt idx="3107">
                  <c:v>45331</c:v>
                </c:pt>
                <c:pt idx="3108">
                  <c:v>45332</c:v>
                </c:pt>
                <c:pt idx="3109">
                  <c:v>45333</c:v>
                </c:pt>
                <c:pt idx="3110">
                  <c:v>45334</c:v>
                </c:pt>
                <c:pt idx="3111">
                  <c:v>45335</c:v>
                </c:pt>
                <c:pt idx="3112">
                  <c:v>45336</c:v>
                </c:pt>
                <c:pt idx="3113">
                  <c:v>45337</c:v>
                </c:pt>
                <c:pt idx="3114">
                  <c:v>45338</c:v>
                </c:pt>
                <c:pt idx="3115">
                  <c:v>45339</c:v>
                </c:pt>
                <c:pt idx="3116">
                  <c:v>45340</c:v>
                </c:pt>
                <c:pt idx="3117">
                  <c:v>45341</c:v>
                </c:pt>
                <c:pt idx="3118">
                  <c:v>45342</c:v>
                </c:pt>
                <c:pt idx="3119">
                  <c:v>45343</c:v>
                </c:pt>
                <c:pt idx="3120">
                  <c:v>45344</c:v>
                </c:pt>
                <c:pt idx="3121">
                  <c:v>45345</c:v>
                </c:pt>
                <c:pt idx="3122">
                  <c:v>45346</c:v>
                </c:pt>
                <c:pt idx="3123">
                  <c:v>45347</c:v>
                </c:pt>
                <c:pt idx="3124">
                  <c:v>45348</c:v>
                </c:pt>
                <c:pt idx="3125">
                  <c:v>45349</c:v>
                </c:pt>
                <c:pt idx="3126">
                  <c:v>45350</c:v>
                </c:pt>
                <c:pt idx="3127">
                  <c:v>45351</c:v>
                </c:pt>
                <c:pt idx="3128">
                  <c:v>45352</c:v>
                </c:pt>
                <c:pt idx="3129">
                  <c:v>45353</c:v>
                </c:pt>
                <c:pt idx="3130">
                  <c:v>45354</c:v>
                </c:pt>
                <c:pt idx="3131">
                  <c:v>45355</c:v>
                </c:pt>
                <c:pt idx="3132">
                  <c:v>45356</c:v>
                </c:pt>
                <c:pt idx="3133">
                  <c:v>45357</c:v>
                </c:pt>
                <c:pt idx="3134">
                  <c:v>45358</c:v>
                </c:pt>
                <c:pt idx="3135">
                  <c:v>45359</c:v>
                </c:pt>
                <c:pt idx="3136">
                  <c:v>45360</c:v>
                </c:pt>
                <c:pt idx="3137">
                  <c:v>45361</c:v>
                </c:pt>
                <c:pt idx="3138">
                  <c:v>45362</c:v>
                </c:pt>
                <c:pt idx="3139">
                  <c:v>45363</c:v>
                </c:pt>
                <c:pt idx="3140">
                  <c:v>45364</c:v>
                </c:pt>
                <c:pt idx="3141">
                  <c:v>45365</c:v>
                </c:pt>
                <c:pt idx="3142">
                  <c:v>45366</c:v>
                </c:pt>
                <c:pt idx="3143">
                  <c:v>45367</c:v>
                </c:pt>
                <c:pt idx="3144">
                  <c:v>45368</c:v>
                </c:pt>
                <c:pt idx="3145">
                  <c:v>45369</c:v>
                </c:pt>
                <c:pt idx="3146">
                  <c:v>45370</c:v>
                </c:pt>
                <c:pt idx="3147">
                  <c:v>45371</c:v>
                </c:pt>
                <c:pt idx="3148">
                  <c:v>45372</c:v>
                </c:pt>
                <c:pt idx="3149">
                  <c:v>45373</c:v>
                </c:pt>
                <c:pt idx="3150">
                  <c:v>45374</c:v>
                </c:pt>
                <c:pt idx="3151">
                  <c:v>45375</c:v>
                </c:pt>
                <c:pt idx="3152">
                  <c:v>45376</c:v>
                </c:pt>
                <c:pt idx="3153">
                  <c:v>45377</c:v>
                </c:pt>
                <c:pt idx="3154">
                  <c:v>45378</c:v>
                </c:pt>
                <c:pt idx="3155">
                  <c:v>45379</c:v>
                </c:pt>
                <c:pt idx="3156">
                  <c:v>45380</c:v>
                </c:pt>
                <c:pt idx="3157">
                  <c:v>45381</c:v>
                </c:pt>
                <c:pt idx="3158">
                  <c:v>45382</c:v>
                </c:pt>
                <c:pt idx="3159">
                  <c:v>45383</c:v>
                </c:pt>
                <c:pt idx="3160">
                  <c:v>45384</c:v>
                </c:pt>
                <c:pt idx="3161">
                  <c:v>45385</c:v>
                </c:pt>
                <c:pt idx="3162">
                  <c:v>45386</c:v>
                </c:pt>
                <c:pt idx="3163">
                  <c:v>45387</c:v>
                </c:pt>
                <c:pt idx="3164">
                  <c:v>45388</c:v>
                </c:pt>
                <c:pt idx="3165">
                  <c:v>45389</c:v>
                </c:pt>
                <c:pt idx="3166">
                  <c:v>45390</c:v>
                </c:pt>
                <c:pt idx="3167">
                  <c:v>45391</c:v>
                </c:pt>
                <c:pt idx="3168">
                  <c:v>45392</c:v>
                </c:pt>
                <c:pt idx="3169">
                  <c:v>45393</c:v>
                </c:pt>
                <c:pt idx="3170">
                  <c:v>45394</c:v>
                </c:pt>
                <c:pt idx="3171">
                  <c:v>45395</c:v>
                </c:pt>
                <c:pt idx="3172">
                  <c:v>45396</c:v>
                </c:pt>
                <c:pt idx="3173">
                  <c:v>45397</c:v>
                </c:pt>
                <c:pt idx="3174">
                  <c:v>45398</c:v>
                </c:pt>
                <c:pt idx="3175">
                  <c:v>45399</c:v>
                </c:pt>
                <c:pt idx="3176">
                  <c:v>45400</c:v>
                </c:pt>
                <c:pt idx="3177">
                  <c:v>45401</c:v>
                </c:pt>
                <c:pt idx="3178">
                  <c:v>45402</c:v>
                </c:pt>
                <c:pt idx="3179">
                  <c:v>45403</c:v>
                </c:pt>
                <c:pt idx="3180">
                  <c:v>45404</c:v>
                </c:pt>
                <c:pt idx="3181">
                  <c:v>45405</c:v>
                </c:pt>
                <c:pt idx="3182">
                  <c:v>45406</c:v>
                </c:pt>
                <c:pt idx="3183">
                  <c:v>45407</c:v>
                </c:pt>
                <c:pt idx="3184">
                  <c:v>45408</c:v>
                </c:pt>
                <c:pt idx="3185">
                  <c:v>45409</c:v>
                </c:pt>
                <c:pt idx="3186">
                  <c:v>45410</c:v>
                </c:pt>
                <c:pt idx="3187">
                  <c:v>45411</c:v>
                </c:pt>
                <c:pt idx="3188">
                  <c:v>45412</c:v>
                </c:pt>
                <c:pt idx="3189">
                  <c:v>45413</c:v>
                </c:pt>
                <c:pt idx="3190">
                  <c:v>45414</c:v>
                </c:pt>
                <c:pt idx="3191">
                  <c:v>45415</c:v>
                </c:pt>
                <c:pt idx="3192">
                  <c:v>45416</c:v>
                </c:pt>
                <c:pt idx="3193">
                  <c:v>45417</c:v>
                </c:pt>
                <c:pt idx="3194">
                  <c:v>45418</c:v>
                </c:pt>
                <c:pt idx="3195">
                  <c:v>45419</c:v>
                </c:pt>
                <c:pt idx="3196">
                  <c:v>45420</c:v>
                </c:pt>
                <c:pt idx="3197">
                  <c:v>45421</c:v>
                </c:pt>
                <c:pt idx="3198">
                  <c:v>45422</c:v>
                </c:pt>
                <c:pt idx="3199">
                  <c:v>45423</c:v>
                </c:pt>
                <c:pt idx="3200">
                  <c:v>45424</c:v>
                </c:pt>
                <c:pt idx="3201">
                  <c:v>45425</c:v>
                </c:pt>
                <c:pt idx="3202">
                  <c:v>45426</c:v>
                </c:pt>
                <c:pt idx="3203">
                  <c:v>45427</c:v>
                </c:pt>
                <c:pt idx="3204">
                  <c:v>45428</c:v>
                </c:pt>
                <c:pt idx="3205">
                  <c:v>45429</c:v>
                </c:pt>
                <c:pt idx="3206">
                  <c:v>45430</c:v>
                </c:pt>
                <c:pt idx="3207">
                  <c:v>45431</c:v>
                </c:pt>
                <c:pt idx="3208">
                  <c:v>45432</c:v>
                </c:pt>
                <c:pt idx="3209">
                  <c:v>45433</c:v>
                </c:pt>
                <c:pt idx="3210">
                  <c:v>45434</c:v>
                </c:pt>
                <c:pt idx="3211">
                  <c:v>45435</c:v>
                </c:pt>
                <c:pt idx="3212">
                  <c:v>45436</c:v>
                </c:pt>
                <c:pt idx="3213">
                  <c:v>45437</c:v>
                </c:pt>
                <c:pt idx="3214">
                  <c:v>45438</c:v>
                </c:pt>
                <c:pt idx="3215">
                  <c:v>45439</c:v>
                </c:pt>
                <c:pt idx="3216">
                  <c:v>45440</c:v>
                </c:pt>
                <c:pt idx="3217">
                  <c:v>45441</c:v>
                </c:pt>
                <c:pt idx="3218">
                  <c:v>45442</c:v>
                </c:pt>
                <c:pt idx="3219">
                  <c:v>45443</c:v>
                </c:pt>
                <c:pt idx="3220">
                  <c:v>45444</c:v>
                </c:pt>
                <c:pt idx="3221">
                  <c:v>45445</c:v>
                </c:pt>
                <c:pt idx="3222">
                  <c:v>45446</c:v>
                </c:pt>
                <c:pt idx="3223">
                  <c:v>45447</c:v>
                </c:pt>
                <c:pt idx="3224">
                  <c:v>45448</c:v>
                </c:pt>
                <c:pt idx="3225">
                  <c:v>45449</c:v>
                </c:pt>
                <c:pt idx="3226">
                  <c:v>45450</c:v>
                </c:pt>
                <c:pt idx="3227">
                  <c:v>45451</c:v>
                </c:pt>
                <c:pt idx="3228">
                  <c:v>45452</c:v>
                </c:pt>
                <c:pt idx="3229">
                  <c:v>45453</c:v>
                </c:pt>
                <c:pt idx="3230">
                  <c:v>45454</c:v>
                </c:pt>
                <c:pt idx="3231">
                  <c:v>45455</c:v>
                </c:pt>
                <c:pt idx="3232">
                  <c:v>45456</c:v>
                </c:pt>
                <c:pt idx="3233">
                  <c:v>45457</c:v>
                </c:pt>
                <c:pt idx="3234">
                  <c:v>45458</c:v>
                </c:pt>
                <c:pt idx="3235">
                  <c:v>45459</c:v>
                </c:pt>
                <c:pt idx="3236">
                  <c:v>45460</c:v>
                </c:pt>
                <c:pt idx="3237">
                  <c:v>45461</c:v>
                </c:pt>
                <c:pt idx="3238">
                  <c:v>45462</c:v>
                </c:pt>
                <c:pt idx="3239">
                  <c:v>45463</c:v>
                </c:pt>
                <c:pt idx="3240">
                  <c:v>45464</c:v>
                </c:pt>
                <c:pt idx="3241">
                  <c:v>45465</c:v>
                </c:pt>
                <c:pt idx="3242">
                  <c:v>45466</c:v>
                </c:pt>
                <c:pt idx="3243">
                  <c:v>45467</c:v>
                </c:pt>
                <c:pt idx="3244">
                  <c:v>45468</c:v>
                </c:pt>
                <c:pt idx="3245">
                  <c:v>45469</c:v>
                </c:pt>
                <c:pt idx="3246">
                  <c:v>45470</c:v>
                </c:pt>
                <c:pt idx="3247">
                  <c:v>45471</c:v>
                </c:pt>
                <c:pt idx="3248">
                  <c:v>45472</c:v>
                </c:pt>
                <c:pt idx="3249">
                  <c:v>45473</c:v>
                </c:pt>
                <c:pt idx="3250">
                  <c:v>45474</c:v>
                </c:pt>
                <c:pt idx="3251">
                  <c:v>45475</c:v>
                </c:pt>
                <c:pt idx="3252">
                  <c:v>45476</c:v>
                </c:pt>
                <c:pt idx="3253">
                  <c:v>45477</c:v>
                </c:pt>
                <c:pt idx="3254">
                  <c:v>45478</c:v>
                </c:pt>
                <c:pt idx="3255">
                  <c:v>45479</c:v>
                </c:pt>
                <c:pt idx="3256">
                  <c:v>45480</c:v>
                </c:pt>
                <c:pt idx="3257">
                  <c:v>45481</c:v>
                </c:pt>
                <c:pt idx="3258">
                  <c:v>45482</c:v>
                </c:pt>
                <c:pt idx="3259">
                  <c:v>45483</c:v>
                </c:pt>
                <c:pt idx="3260">
                  <c:v>45484</c:v>
                </c:pt>
                <c:pt idx="3261">
                  <c:v>45485</c:v>
                </c:pt>
                <c:pt idx="3262">
                  <c:v>45486</c:v>
                </c:pt>
                <c:pt idx="3263">
                  <c:v>45487</c:v>
                </c:pt>
                <c:pt idx="3264">
                  <c:v>45488</c:v>
                </c:pt>
                <c:pt idx="3265">
                  <c:v>45489</c:v>
                </c:pt>
                <c:pt idx="3266">
                  <c:v>45490</c:v>
                </c:pt>
                <c:pt idx="3267">
                  <c:v>45491</c:v>
                </c:pt>
                <c:pt idx="3268">
                  <c:v>45492</c:v>
                </c:pt>
                <c:pt idx="3269">
                  <c:v>45493</c:v>
                </c:pt>
                <c:pt idx="3270">
                  <c:v>45494</c:v>
                </c:pt>
                <c:pt idx="3271">
                  <c:v>45495</c:v>
                </c:pt>
                <c:pt idx="3272">
                  <c:v>45496</c:v>
                </c:pt>
                <c:pt idx="3273">
                  <c:v>45497</c:v>
                </c:pt>
                <c:pt idx="3274">
                  <c:v>45498</c:v>
                </c:pt>
                <c:pt idx="3275">
                  <c:v>45499</c:v>
                </c:pt>
                <c:pt idx="3276">
                  <c:v>45500</c:v>
                </c:pt>
                <c:pt idx="3277">
                  <c:v>45501</c:v>
                </c:pt>
                <c:pt idx="3278">
                  <c:v>45502</c:v>
                </c:pt>
                <c:pt idx="3279">
                  <c:v>45503</c:v>
                </c:pt>
                <c:pt idx="3280">
                  <c:v>45504</c:v>
                </c:pt>
                <c:pt idx="3281">
                  <c:v>45505</c:v>
                </c:pt>
                <c:pt idx="3282">
                  <c:v>45506</c:v>
                </c:pt>
                <c:pt idx="3283">
                  <c:v>45507</c:v>
                </c:pt>
                <c:pt idx="3284">
                  <c:v>45508</c:v>
                </c:pt>
                <c:pt idx="3285">
                  <c:v>45509</c:v>
                </c:pt>
                <c:pt idx="3286">
                  <c:v>45510</c:v>
                </c:pt>
                <c:pt idx="3287">
                  <c:v>45511</c:v>
                </c:pt>
                <c:pt idx="3288">
                  <c:v>45512</c:v>
                </c:pt>
                <c:pt idx="3289">
                  <c:v>45513</c:v>
                </c:pt>
                <c:pt idx="3290">
                  <c:v>45514</c:v>
                </c:pt>
                <c:pt idx="3291">
                  <c:v>45515</c:v>
                </c:pt>
                <c:pt idx="3292">
                  <c:v>45516</c:v>
                </c:pt>
                <c:pt idx="3293">
                  <c:v>45517</c:v>
                </c:pt>
                <c:pt idx="3294">
                  <c:v>45518</c:v>
                </c:pt>
                <c:pt idx="3295">
                  <c:v>45519</c:v>
                </c:pt>
                <c:pt idx="3296">
                  <c:v>45520</c:v>
                </c:pt>
                <c:pt idx="3297">
                  <c:v>45521</c:v>
                </c:pt>
                <c:pt idx="3298">
                  <c:v>45522</c:v>
                </c:pt>
                <c:pt idx="3299">
                  <c:v>45523</c:v>
                </c:pt>
                <c:pt idx="3300">
                  <c:v>45524</c:v>
                </c:pt>
                <c:pt idx="3301">
                  <c:v>45525</c:v>
                </c:pt>
                <c:pt idx="3302">
                  <c:v>45526</c:v>
                </c:pt>
                <c:pt idx="3303">
                  <c:v>45527</c:v>
                </c:pt>
                <c:pt idx="3304">
                  <c:v>45528</c:v>
                </c:pt>
                <c:pt idx="3305">
                  <c:v>45529</c:v>
                </c:pt>
                <c:pt idx="3306">
                  <c:v>45530</c:v>
                </c:pt>
                <c:pt idx="3307">
                  <c:v>45531</c:v>
                </c:pt>
                <c:pt idx="3308">
                  <c:v>45532</c:v>
                </c:pt>
                <c:pt idx="3309">
                  <c:v>45533</c:v>
                </c:pt>
                <c:pt idx="3310">
                  <c:v>45534</c:v>
                </c:pt>
                <c:pt idx="3311">
                  <c:v>45535</c:v>
                </c:pt>
                <c:pt idx="3312">
                  <c:v>45536</c:v>
                </c:pt>
                <c:pt idx="3313">
                  <c:v>45537</c:v>
                </c:pt>
                <c:pt idx="3314">
                  <c:v>45538</c:v>
                </c:pt>
                <c:pt idx="3315">
                  <c:v>45539</c:v>
                </c:pt>
                <c:pt idx="3316">
                  <c:v>45540</c:v>
                </c:pt>
                <c:pt idx="3317">
                  <c:v>45541</c:v>
                </c:pt>
                <c:pt idx="3318">
                  <c:v>45542</c:v>
                </c:pt>
                <c:pt idx="3319">
                  <c:v>45543</c:v>
                </c:pt>
                <c:pt idx="3320">
                  <c:v>45544</c:v>
                </c:pt>
                <c:pt idx="3321">
                  <c:v>45545</c:v>
                </c:pt>
                <c:pt idx="3322">
                  <c:v>45546</c:v>
                </c:pt>
                <c:pt idx="3323">
                  <c:v>45547</c:v>
                </c:pt>
                <c:pt idx="3324">
                  <c:v>45548</c:v>
                </c:pt>
                <c:pt idx="3325">
                  <c:v>45549</c:v>
                </c:pt>
                <c:pt idx="3326">
                  <c:v>45550</c:v>
                </c:pt>
                <c:pt idx="3327">
                  <c:v>45551</c:v>
                </c:pt>
                <c:pt idx="3328">
                  <c:v>45552</c:v>
                </c:pt>
                <c:pt idx="3329">
                  <c:v>45553</c:v>
                </c:pt>
                <c:pt idx="3330">
                  <c:v>45554</c:v>
                </c:pt>
                <c:pt idx="3331">
                  <c:v>45555</c:v>
                </c:pt>
                <c:pt idx="3332">
                  <c:v>45556</c:v>
                </c:pt>
                <c:pt idx="3333">
                  <c:v>45557</c:v>
                </c:pt>
                <c:pt idx="3334">
                  <c:v>45558</c:v>
                </c:pt>
                <c:pt idx="3335">
                  <c:v>45559</c:v>
                </c:pt>
                <c:pt idx="3336">
                  <c:v>45560</c:v>
                </c:pt>
                <c:pt idx="3337">
                  <c:v>45561</c:v>
                </c:pt>
                <c:pt idx="3338">
                  <c:v>45562</c:v>
                </c:pt>
                <c:pt idx="3339">
                  <c:v>45563</c:v>
                </c:pt>
                <c:pt idx="3340">
                  <c:v>45564</c:v>
                </c:pt>
                <c:pt idx="3341">
                  <c:v>45565</c:v>
                </c:pt>
                <c:pt idx="3342">
                  <c:v>45566</c:v>
                </c:pt>
                <c:pt idx="3343">
                  <c:v>45567</c:v>
                </c:pt>
                <c:pt idx="3344">
                  <c:v>45568</c:v>
                </c:pt>
                <c:pt idx="3345">
                  <c:v>45569</c:v>
                </c:pt>
                <c:pt idx="3346">
                  <c:v>45570</c:v>
                </c:pt>
                <c:pt idx="3347">
                  <c:v>45571</c:v>
                </c:pt>
                <c:pt idx="3348">
                  <c:v>45572</c:v>
                </c:pt>
                <c:pt idx="3349">
                  <c:v>45573</c:v>
                </c:pt>
                <c:pt idx="3350">
                  <c:v>45574</c:v>
                </c:pt>
                <c:pt idx="3351">
                  <c:v>45575</c:v>
                </c:pt>
                <c:pt idx="3352">
                  <c:v>45576</c:v>
                </c:pt>
                <c:pt idx="3353">
                  <c:v>45577</c:v>
                </c:pt>
              </c:numCache>
            </c:numRef>
          </c:cat>
          <c:val>
            <c:numRef>
              <c:f>Backtesting!$F$255:$F$4186</c:f>
              <c:numCache>
                <c:formatCode>[$$-409]#,##0</c:formatCode>
                <c:ptCount val="3932"/>
                <c:pt idx="0">
                  <c:v>-17.300000000000011</c:v>
                </c:pt>
                <c:pt idx="1">
                  <c:v>3.6500000000000341</c:v>
                </c:pt>
                <c:pt idx="2">
                  <c:v>-1.0300000000000296</c:v>
                </c:pt>
                <c:pt idx="3">
                  <c:v>5.6700000000000159</c:v>
                </c:pt>
                <c:pt idx="4">
                  <c:v>-1.4900000000000091</c:v>
                </c:pt>
                <c:pt idx="5">
                  <c:v>-3.8600000000000136</c:v>
                </c:pt>
                <c:pt idx="6">
                  <c:v>1.0600000000000023</c:v>
                </c:pt>
                <c:pt idx="7">
                  <c:v>-4.6800000000000068</c:v>
                </c:pt>
                <c:pt idx="8">
                  <c:v>-4.9399999999999977</c:v>
                </c:pt>
                <c:pt idx="9">
                  <c:v>0.57000000000005002</c:v>
                </c:pt>
                <c:pt idx="10">
                  <c:v>-10.660000000000025</c:v>
                </c:pt>
                <c:pt idx="11">
                  <c:v>-18.900000000000006</c:v>
                </c:pt>
                <c:pt idx="12">
                  <c:v>8.8499999999999943</c:v>
                </c:pt>
                <c:pt idx="13">
                  <c:v>-2.6799999999999784</c:v>
                </c:pt>
                <c:pt idx="14">
                  <c:v>-2.8000000000000114</c:v>
                </c:pt>
                <c:pt idx="15">
                  <c:v>-2</c:v>
                </c:pt>
                <c:pt idx="16">
                  <c:v>-16.680000000000007</c:v>
                </c:pt>
                <c:pt idx="17">
                  <c:v>9.8499999999999943</c:v>
                </c:pt>
                <c:pt idx="18">
                  <c:v>3.5300000000000011</c:v>
                </c:pt>
                <c:pt idx="19">
                  <c:v>-1.3699999999999761</c:v>
                </c:pt>
                <c:pt idx="20">
                  <c:v>8.289999999999992</c:v>
                </c:pt>
                <c:pt idx="21">
                  <c:v>-2.8600000000000136</c:v>
                </c:pt>
                <c:pt idx="22">
                  <c:v>-0.79999999999998295</c:v>
                </c:pt>
                <c:pt idx="23">
                  <c:v>1.4099999999999966</c:v>
                </c:pt>
                <c:pt idx="24">
                  <c:v>-2.1899999999999977</c:v>
                </c:pt>
                <c:pt idx="25">
                  <c:v>1.1200000000000045</c:v>
                </c:pt>
                <c:pt idx="26">
                  <c:v>-1.9800000000000182</c:v>
                </c:pt>
                <c:pt idx="27">
                  <c:v>4.3000000000000114</c:v>
                </c:pt>
                <c:pt idx="28">
                  <c:v>4.3599999999999852</c:v>
                </c:pt>
                <c:pt idx="29">
                  <c:v>5</c:v>
                </c:pt>
                <c:pt idx="30">
                  <c:v>-0.32999999999998408</c:v>
                </c:pt>
                <c:pt idx="31">
                  <c:v>3.9199999999999875</c:v>
                </c:pt>
                <c:pt idx="32">
                  <c:v>-6.0799999999999841</c:v>
                </c:pt>
                <c:pt idx="33">
                  <c:v>0.53999999999999204</c:v>
                </c:pt>
                <c:pt idx="34">
                  <c:v>1.4399999999999977</c:v>
                </c:pt>
                <c:pt idx="35">
                  <c:v>-4.3299999999999841</c:v>
                </c:pt>
                <c:pt idx="36">
                  <c:v>-5.4400000000000261</c:v>
                </c:pt>
                <c:pt idx="37">
                  <c:v>-0.65999999999999659</c:v>
                </c:pt>
                <c:pt idx="38">
                  <c:v>-0.20999999999997954</c:v>
                </c:pt>
                <c:pt idx="39">
                  <c:v>-1.4500000000000171</c:v>
                </c:pt>
                <c:pt idx="40">
                  <c:v>4.5900000000000034</c:v>
                </c:pt>
                <c:pt idx="41">
                  <c:v>0.37999999999999545</c:v>
                </c:pt>
                <c:pt idx="42">
                  <c:v>-2.5900000000000034</c:v>
                </c:pt>
                <c:pt idx="43">
                  <c:v>6.0000000000002274E-2</c:v>
                </c:pt>
                <c:pt idx="44">
                  <c:v>-4.3599999999999852</c:v>
                </c:pt>
                <c:pt idx="45">
                  <c:v>3.6599999999999966</c:v>
                </c:pt>
                <c:pt idx="46">
                  <c:v>-0.18000000000000682</c:v>
                </c:pt>
                <c:pt idx="47">
                  <c:v>3.7800000000000011</c:v>
                </c:pt>
                <c:pt idx="48">
                  <c:v>1.9399999999999977</c:v>
                </c:pt>
                <c:pt idx="49">
                  <c:v>-1.2400000000000091</c:v>
                </c:pt>
                <c:pt idx="50">
                  <c:v>-1.9799999999999898</c:v>
                </c:pt>
                <c:pt idx="51">
                  <c:v>7.0900000000000034</c:v>
                </c:pt>
                <c:pt idx="52">
                  <c:v>-2.289999999999992</c:v>
                </c:pt>
                <c:pt idx="53">
                  <c:v>-6.0000000000002274E-2</c:v>
                </c:pt>
                <c:pt idx="54">
                  <c:v>0.87000000000000455</c:v>
                </c:pt>
                <c:pt idx="55">
                  <c:v>0.16999999999998749</c:v>
                </c:pt>
                <c:pt idx="56">
                  <c:v>1.0800000000000125</c:v>
                </c:pt>
                <c:pt idx="57">
                  <c:v>-0.37000000000000455</c:v>
                </c:pt>
                <c:pt idx="58">
                  <c:v>2.1299999999999955</c:v>
                </c:pt>
                <c:pt idx="59">
                  <c:v>6.4000000000000057</c:v>
                </c:pt>
                <c:pt idx="60">
                  <c:v>-3.460000000000008</c:v>
                </c:pt>
                <c:pt idx="61">
                  <c:v>-6.0000000000002274E-2</c:v>
                </c:pt>
                <c:pt idx="62">
                  <c:v>1.0800000000000125</c:v>
                </c:pt>
                <c:pt idx="63">
                  <c:v>1.2299999999999898</c:v>
                </c:pt>
                <c:pt idx="64">
                  <c:v>2.1100000000000136</c:v>
                </c:pt>
                <c:pt idx="65">
                  <c:v>-2.3500000000000227</c:v>
                </c:pt>
                <c:pt idx="66">
                  <c:v>3.210000000000008</c:v>
                </c:pt>
                <c:pt idx="67">
                  <c:v>3.7700000000000102</c:v>
                </c:pt>
                <c:pt idx="68">
                  <c:v>1.9799999999999898</c:v>
                </c:pt>
                <c:pt idx="69">
                  <c:v>8.0600000000000023</c:v>
                </c:pt>
                <c:pt idx="70">
                  <c:v>6.4900000000000091</c:v>
                </c:pt>
                <c:pt idx="71">
                  <c:v>-7.9900000000000091</c:v>
                </c:pt>
                <c:pt idx="72">
                  <c:v>3.4300000000000068</c:v>
                </c:pt>
                <c:pt idx="73">
                  <c:v>5.8000000000000114</c:v>
                </c:pt>
                <c:pt idx="74">
                  <c:v>-2.4300000000000068</c:v>
                </c:pt>
                <c:pt idx="75">
                  <c:v>7.5</c:v>
                </c:pt>
                <c:pt idx="76">
                  <c:v>2.4099999999999682</c:v>
                </c:pt>
                <c:pt idx="77">
                  <c:v>4.8799999999999955</c:v>
                </c:pt>
                <c:pt idx="78">
                  <c:v>5.6800000000000068</c:v>
                </c:pt>
                <c:pt idx="79">
                  <c:v>-2.4499999999999886</c:v>
                </c:pt>
                <c:pt idx="80">
                  <c:v>9.3500000000000227</c:v>
                </c:pt>
                <c:pt idx="81">
                  <c:v>8.8799999999999955</c:v>
                </c:pt>
                <c:pt idx="82">
                  <c:v>9.6800000000000068</c:v>
                </c:pt>
                <c:pt idx="83">
                  <c:v>15.049999999999955</c:v>
                </c:pt>
                <c:pt idx="84">
                  <c:v>-18.71999999999997</c:v>
                </c:pt>
                <c:pt idx="85">
                  <c:v>18.920000000000016</c:v>
                </c:pt>
                <c:pt idx="86">
                  <c:v>33</c:v>
                </c:pt>
                <c:pt idx="87">
                  <c:v>36.229999999999961</c:v>
                </c:pt>
                <c:pt idx="88">
                  <c:v>6.0900000000000318</c:v>
                </c:pt>
                <c:pt idx="89">
                  <c:v>-21.079999999999984</c:v>
                </c:pt>
                <c:pt idx="90">
                  <c:v>-11.430000000000007</c:v>
                </c:pt>
                <c:pt idx="91">
                  <c:v>13.96999999999997</c:v>
                </c:pt>
                <c:pt idx="92">
                  <c:v>-13.889999999999986</c:v>
                </c:pt>
                <c:pt idx="93">
                  <c:v>8.0099999999999909</c:v>
                </c:pt>
                <c:pt idx="94">
                  <c:v>-42.19</c:v>
                </c:pt>
                <c:pt idx="95">
                  <c:v>-34.69</c:v>
                </c:pt>
                <c:pt idx="96">
                  <c:v>31.939999999999998</c:v>
                </c:pt>
                <c:pt idx="97">
                  <c:v>-1.4300000000000068</c:v>
                </c:pt>
                <c:pt idx="98">
                  <c:v>-1.8999999999999773</c:v>
                </c:pt>
                <c:pt idx="99">
                  <c:v>-14.610000000000014</c:v>
                </c:pt>
                <c:pt idx="100">
                  <c:v>13.899999999999977</c:v>
                </c:pt>
                <c:pt idx="101">
                  <c:v>4.5400000000000205</c:v>
                </c:pt>
                <c:pt idx="102">
                  <c:v>1.6200000000000045</c:v>
                </c:pt>
                <c:pt idx="103">
                  <c:v>-12.110000000000014</c:v>
                </c:pt>
                <c:pt idx="104">
                  <c:v>-3.4499999999999886</c:v>
                </c:pt>
                <c:pt idx="105">
                  <c:v>3.4900000000000091</c:v>
                </c:pt>
                <c:pt idx="106">
                  <c:v>-1.8799999999999955</c:v>
                </c:pt>
                <c:pt idx="107">
                  <c:v>-0.10000000000002274</c:v>
                </c:pt>
                <c:pt idx="108">
                  <c:v>-4.589999999999975</c:v>
                </c:pt>
                <c:pt idx="109">
                  <c:v>9.8799999999999955</c:v>
                </c:pt>
                <c:pt idx="110">
                  <c:v>28.089999999999975</c:v>
                </c:pt>
                <c:pt idx="111">
                  <c:v>3.4800000000000182</c:v>
                </c:pt>
                <c:pt idx="112">
                  <c:v>-3.4800000000000182</c:v>
                </c:pt>
                <c:pt idx="113">
                  <c:v>14.650000000000034</c:v>
                </c:pt>
                <c:pt idx="114">
                  <c:v>6.9399999999999977</c:v>
                </c:pt>
                <c:pt idx="115">
                  <c:v>-15.03000000000003</c:v>
                </c:pt>
                <c:pt idx="116">
                  <c:v>-2.9799999999999613</c:v>
                </c:pt>
                <c:pt idx="117">
                  <c:v>1.3499999999999659</c:v>
                </c:pt>
                <c:pt idx="118">
                  <c:v>0.98000000000001819</c:v>
                </c:pt>
                <c:pt idx="119">
                  <c:v>22.370000000000005</c:v>
                </c:pt>
                <c:pt idx="120">
                  <c:v>9.9300000000000068</c:v>
                </c:pt>
                <c:pt idx="121">
                  <c:v>0.5</c:v>
                </c:pt>
                <c:pt idx="122">
                  <c:v>13.899999999999977</c:v>
                </c:pt>
                <c:pt idx="123">
                  <c:v>7.0799999999999841</c:v>
                </c:pt>
                <c:pt idx="124">
                  <c:v>0.19999999999998863</c:v>
                </c:pt>
                <c:pt idx="125">
                  <c:v>35.400000000000034</c:v>
                </c:pt>
                <c:pt idx="126">
                  <c:v>-15.810000000000002</c:v>
                </c:pt>
                <c:pt idx="127">
                  <c:v>-6.9999999999993179E-2</c:v>
                </c:pt>
                <c:pt idx="128">
                  <c:v>6.5699999999999932</c:v>
                </c:pt>
                <c:pt idx="129">
                  <c:v>21.240000000000009</c:v>
                </c:pt>
                <c:pt idx="130">
                  <c:v>-8.5099999999999909</c:v>
                </c:pt>
                <c:pt idx="131">
                  <c:v>0.90999999999996817</c:v>
                </c:pt>
                <c:pt idx="132">
                  <c:v>6.9900000000000091</c:v>
                </c:pt>
                <c:pt idx="133">
                  <c:v>-2.0400000000000205</c:v>
                </c:pt>
                <c:pt idx="134">
                  <c:v>-19.479999999999961</c:v>
                </c:pt>
                <c:pt idx="135">
                  <c:v>-3.9200000000000159</c:v>
                </c:pt>
                <c:pt idx="136">
                  <c:v>-1.410000000000025</c:v>
                </c:pt>
                <c:pt idx="137">
                  <c:v>7.1899999999999977</c:v>
                </c:pt>
                <c:pt idx="138">
                  <c:v>12.370000000000005</c:v>
                </c:pt>
                <c:pt idx="139">
                  <c:v>-0.20999999999997954</c:v>
                </c:pt>
                <c:pt idx="140">
                  <c:v>-38.079999999999984</c:v>
                </c:pt>
                <c:pt idx="141">
                  <c:v>5.8700000000000045</c:v>
                </c:pt>
                <c:pt idx="142">
                  <c:v>-2.5900000000000318</c:v>
                </c:pt>
                <c:pt idx="143">
                  <c:v>9.3400000000000318</c:v>
                </c:pt>
                <c:pt idx="144">
                  <c:v>-2.9900000000000091</c:v>
                </c:pt>
                <c:pt idx="145">
                  <c:v>3.5199999999999818</c:v>
                </c:pt>
                <c:pt idx="146">
                  <c:v>4.410000000000025</c:v>
                </c:pt>
                <c:pt idx="147">
                  <c:v>-1.2400000000000091</c:v>
                </c:pt>
                <c:pt idx="148">
                  <c:v>-2.8899999999999864</c:v>
                </c:pt>
                <c:pt idx="149">
                  <c:v>3.1200000000000045</c:v>
                </c:pt>
                <c:pt idx="150">
                  <c:v>-2.0800000000000409</c:v>
                </c:pt>
                <c:pt idx="151">
                  <c:v>-5.0000000000011369E-2</c:v>
                </c:pt>
                <c:pt idx="152">
                  <c:v>25.950000000000045</c:v>
                </c:pt>
                <c:pt idx="153">
                  <c:v>-6.4700000000000273</c:v>
                </c:pt>
                <c:pt idx="154">
                  <c:v>-1.3700000000000045</c:v>
                </c:pt>
                <c:pt idx="155">
                  <c:v>-2.7400000000000091</c:v>
                </c:pt>
                <c:pt idx="156">
                  <c:v>1.7800000000000296</c:v>
                </c:pt>
                <c:pt idx="157">
                  <c:v>-2.7200000000000273</c:v>
                </c:pt>
                <c:pt idx="158">
                  <c:v>-13.740000000000009</c:v>
                </c:pt>
                <c:pt idx="159">
                  <c:v>-3.3099999999999454</c:v>
                </c:pt>
                <c:pt idx="160">
                  <c:v>-56.370000000000005</c:v>
                </c:pt>
                <c:pt idx="161">
                  <c:v>13.579999999999984</c:v>
                </c:pt>
                <c:pt idx="162">
                  <c:v>-3.5799999999999841</c:v>
                </c:pt>
                <c:pt idx="163">
                  <c:v>2.1499999999999773</c:v>
                </c:pt>
                <c:pt idx="164">
                  <c:v>-5.1200000000000045</c:v>
                </c:pt>
                <c:pt idx="165">
                  <c:v>31.050000000000011</c:v>
                </c:pt>
                <c:pt idx="166">
                  <c:v>-0.90000000000003411</c:v>
                </c:pt>
                <c:pt idx="167">
                  <c:v>-28.25</c:v>
                </c:pt>
                <c:pt idx="168">
                  <c:v>5.1400000000000432</c:v>
                </c:pt>
                <c:pt idx="169">
                  <c:v>15.579999999999984</c:v>
                </c:pt>
                <c:pt idx="170">
                  <c:v>-9.9200000000000159</c:v>
                </c:pt>
                <c:pt idx="171">
                  <c:v>-1.9199999999999591</c:v>
                </c:pt>
                <c:pt idx="172">
                  <c:v>4.339999999999975</c:v>
                </c:pt>
                <c:pt idx="173">
                  <c:v>-15.839999999999975</c:v>
                </c:pt>
                <c:pt idx="174">
                  <c:v>0.27999999999997272</c:v>
                </c:pt>
                <c:pt idx="175">
                  <c:v>-2.839999999999975</c:v>
                </c:pt>
                <c:pt idx="176">
                  <c:v>-6.6000000000000227</c:v>
                </c:pt>
                <c:pt idx="177">
                  <c:v>1.5</c:v>
                </c:pt>
                <c:pt idx="178">
                  <c:v>1.6800000000000068</c:v>
                </c:pt>
                <c:pt idx="179">
                  <c:v>-5.5400000000000205</c:v>
                </c:pt>
                <c:pt idx="180">
                  <c:v>22.360000000000014</c:v>
                </c:pt>
                <c:pt idx="181">
                  <c:v>-4.1200000000000045</c:v>
                </c:pt>
                <c:pt idx="182">
                  <c:v>-11.610000000000014</c:v>
                </c:pt>
                <c:pt idx="183">
                  <c:v>1.1299999999999955</c:v>
                </c:pt>
                <c:pt idx="184">
                  <c:v>-4.2399999999999523</c:v>
                </c:pt>
                <c:pt idx="185">
                  <c:v>2</c:v>
                </c:pt>
                <c:pt idx="186">
                  <c:v>6.6999999999999886</c:v>
                </c:pt>
                <c:pt idx="187">
                  <c:v>-1.8700000000000045</c:v>
                </c:pt>
                <c:pt idx="188">
                  <c:v>4.8899999999999864</c:v>
                </c:pt>
                <c:pt idx="189">
                  <c:v>6.6299999999999955</c:v>
                </c:pt>
                <c:pt idx="190">
                  <c:v>14.439999999999998</c:v>
                </c:pt>
                <c:pt idx="191">
                  <c:v>-4.9499999999999886</c:v>
                </c:pt>
                <c:pt idx="192">
                  <c:v>7.4700000000000273</c:v>
                </c:pt>
                <c:pt idx="193">
                  <c:v>9.0499999999999545</c:v>
                </c:pt>
                <c:pt idx="194">
                  <c:v>4.7900000000000205</c:v>
                </c:pt>
                <c:pt idx="195">
                  <c:v>-1.0400000000000205</c:v>
                </c:pt>
                <c:pt idx="196">
                  <c:v>20.970000000000027</c:v>
                </c:pt>
                <c:pt idx="197">
                  <c:v>-2.5400000000000205</c:v>
                </c:pt>
                <c:pt idx="198">
                  <c:v>0.27000000000003865</c:v>
                </c:pt>
                <c:pt idx="199">
                  <c:v>-17.920000000000016</c:v>
                </c:pt>
                <c:pt idx="200">
                  <c:v>2.5600000000000023</c:v>
                </c:pt>
                <c:pt idx="201">
                  <c:v>0.89999999999997726</c:v>
                </c:pt>
                <c:pt idx="202">
                  <c:v>4.2900000000000205</c:v>
                </c:pt>
                <c:pt idx="203">
                  <c:v>3.2599999999999909</c:v>
                </c:pt>
                <c:pt idx="204">
                  <c:v>1.1000000000000227</c:v>
                </c:pt>
                <c:pt idx="205">
                  <c:v>4.4599999999999795</c:v>
                </c:pt>
                <c:pt idx="206">
                  <c:v>-3.3100000000000023</c:v>
                </c:pt>
                <c:pt idx="207">
                  <c:v>-8.1299999999999955</c:v>
                </c:pt>
                <c:pt idx="208">
                  <c:v>-4.910000000000025</c:v>
                </c:pt>
                <c:pt idx="209">
                  <c:v>-10.299999999999955</c:v>
                </c:pt>
                <c:pt idx="210">
                  <c:v>-11.470000000000027</c:v>
                </c:pt>
                <c:pt idx="211">
                  <c:v>6.2799999999999727</c:v>
                </c:pt>
                <c:pt idx="212">
                  <c:v>9.9800000000000182</c:v>
                </c:pt>
                <c:pt idx="213">
                  <c:v>-2.6299999999999955</c:v>
                </c:pt>
                <c:pt idx="214">
                  <c:v>0.53000000000002956</c:v>
                </c:pt>
                <c:pt idx="215">
                  <c:v>3.839999999999975</c:v>
                </c:pt>
                <c:pt idx="216">
                  <c:v>1.6000000000000227</c:v>
                </c:pt>
                <c:pt idx="217">
                  <c:v>-7.6299999999999955</c:v>
                </c:pt>
                <c:pt idx="218">
                  <c:v>2.1699999999999591</c:v>
                </c:pt>
                <c:pt idx="219">
                  <c:v>1.2100000000000364</c:v>
                </c:pt>
                <c:pt idx="220">
                  <c:v>2.0399999999999636</c:v>
                </c:pt>
                <c:pt idx="221">
                  <c:v>0.60000000000002274</c:v>
                </c:pt>
                <c:pt idx="222">
                  <c:v>2</c:v>
                </c:pt>
                <c:pt idx="223">
                  <c:v>-10.28000000000003</c:v>
                </c:pt>
                <c:pt idx="224">
                  <c:v>0.73000000000001819</c:v>
                </c:pt>
                <c:pt idx="225">
                  <c:v>2.3999999999999773</c:v>
                </c:pt>
                <c:pt idx="226">
                  <c:v>-0.34999999999996589</c:v>
                </c:pt>
                <c:pt idx="227">
                  <c:v>4.8999999999999773</c:v>
                </c:pt>
                <c:pt idx="228">
                  <c:v>1.3300000000000409</c:v>
                </c:pt>
                <c:pt idx="229">
                  <c:v>-1.2600000000000477</c:v>
                </c:pt>
                <c:pt idx="230">
                  <c:v>0.29000000000002046</c:v>
                </c:pt>
                <c:pt idx="231">
                  <c:v>0.51999999999998181</c:v>
                </c:pt>
                <c:pt idx="232">
                  <c:v>7.5300000000000296</c:v>
                </c:pt>
                <c:pt idx="233">
                  <c:v>-2.25</c:v>
                </c:pt>
                <c:pt idx="234">
                  <c:v>-6.6500000000000341</c:v>
                </c:pt>
                <c:pt idx="235">
                  <c:v>-2.3100000000000023</c:v>
                </c:pt>
                <c:pt idx="236">
                  <c:v>2.4200000000000159</c:v>
                </c:pt>
                <c:pt idx="237">
                  <c:v>-0.12999999999999545</c:v>
                </c:pt>
                <c:pt idx="238">
                  <c:v>3.8100000000000023</c:v>
                </c:pt>
                <c:pt idx="239">
                  <c:v>-0.18999999999999773</c:v>
                </c:pt>
                <c:pt idx="240">
                  <c:v>-0.35000000000002274</c:v>
                </c:pt>
                <c:pt idx="241">
                  <c:v>3.9500000000000455</c:v>
                </c:pt>
                <c:pt idx="242">
                  <c:v>-0.97000000000002728</c:v>
                </c:pt>
                <c:pt idx="243">
                  <c:v>-1.7900000000000205</c:v>
                </c:pt>
                <c:pt idx="244">
                  <c:v>-1.7099999999999795</c:v>
                </c:pt>
                <c:pt idx="245">
                  <c:v>0.24000000000000909</c:v>
                </c:pt>
                <c:pt idx="246">
                  <c:v>2.3999999999999773</c:v>
                </c:pt>
                <c:pt idx="247">
                  <c:v>1.3100000000000023</c:v>
                </c:pt>
                <c:pt idx="248">
                  <c:v>3.8300000000000409</c:v>
                </c:pt>
                <c:pt idx="249">
                  <c:v>-2.6500000000000341</c:v>
                </c:pt>
                <c:pt idx="250">
                  <c:v>1.25</c:v>
                </c:pt>
                <c:pt idx="251">
                  <c:v>4.7400000000000091</c:v>
                </c:pt>
                <c:pt idx="252">
                  <c:v>1.4300000000000068</c:v>
                </c:pt>
                <c:pt idx="253">
                  <c:v>-3.9300000000000068</c:v>
                </c:pt>
                <c:pt idx="254">
                  <c:v>1.3199999999999932</c:v>
                </c:pt>
                <c:pt idx="255">
                  <c:v>7.1800000000000068</c:v>
                </c:pt>
                <c:pt idx="256">
                  <c:v>6</c:v>
                </c:pt>
                <c:pt idx="257">
                  <c:v>9.75</c:v>
                </c:pt>
                <c:pt idx="258">
                  <c:v>-3.1999999999999886</c:v>
                </c:pt>
                <c:pt idx="259">
                  <c:v>3.5099999999999909</c:v>
                </c:pt>
                <c:pt idx="260">
                  <c:v>8.089999999999975</c:v>
                </c:pt>
                <c:pt idx="261">
                  <c:v>6.5900000000000318</c:v>
                </c:pt>
                <c:pt idx="262">
                  <c:v>2.0099999999999909</c:v>
                </c:pt>
                <c:pt idx="263">
                  <c:v>-20.54000000000002</c:v>
                </c:pt>
                <c:pt idx="264">
                  <c:v>2.5400000000000205</c:v>
                </c:pt>
                <c:pt idx="265">
                  <c:v>4.7699999999999818</c:v>
                </c:pt>
                <c:pt idx="266">
                  <c:v>-8.0699999999999932</c:v>
                </c:pt>
                <c:pt idx="267">
                  <c:v>4.6999999999999886</c:v>
                </c:pt>
                <c:pt idx="268">
                  <c:v>-7.8599999999999568</c:v>
                </c:pt>
                <c:pt idx="269">
                  <c:v>8.1599999999999682</c:v>
                </c:pt>
                <c:pt idx="270">
                  <c:v>-5.3999999999999773</c:v>
                </c:pt>
                <c:pt idx="271">
                  <c:v>2.5199999999999818</c:v>
                </c:pt>
                <c:pt idx="272">
                  <c:v>10.910000000000025</c:v>
                </c:pt>
                <c:pt idx="273">
                  <c:v>-1.5800000000000409</c:v>
                </c:pt>
                <c:pt idx="274">
                  <c:v>-0.33999999999997499</c:v>
                </c:pt>
                <c:pt idx="275">
                  <c:v>3.8199999999999932</c:v>
                </c:pt>
                <c:pt idx="276">
                  <c:v>-11.71999999999997</c:v>
                </c:pt>
                <c:pt idx="277">
                  <c:v>2.0999999999999659</c:v>
                </c:pt>
                <c:pt idx="278">
                  <c:v>2.910000000000025</c:v>
                </c:pt>
                <c:pt idx="279">
                  <c:v>1.1200000000000045</c:v>
                </c:pt>
                <c:pt idx="280">
                  <c:v>-0.66000000000002501</c:v>
                </c:pt>
                <c:pt idx="281">
                  <c:v>2.1000000000000227</c:v>
                </c:pt>
                <c:pt idx="282">
                  <c:v>-1.9200000000000159</c:v>
                </c:pt>
                <c:pt idx="283">
                  <c:v>-2.5500000000000114</c:v>
                </c:pt>
                <c:pt idx="284">
                  <c:v>-6.9999999999993179E-2</c:v>
                </c:pt>
                <c:pt idx="285">
                  <c:v>-11.310000000000002</c:v>
                </c:pt>
                <c:pt idx="286">
                  <c:v>0.34000000000003183</c:v>
                </c:pt>
                <c:pt idx="287">
                  <c:v>0.8699999999999477</c:v>
                </c:pt>
                <c:pt idx="288">
                  <c:v>-4.9899999999999523</c:v>
                </c:pt>
                <c:pt idx="289">
                  <c:v>4.4399999999999977</c:v>
                </c:pt>
                <c:pt idx="290">
                  <c:v>3.0199999999999818</c:v>
                </c:pt>
                <c:pt idx="291">
                  <c:v>2.7099999999999795</c:v>
                </c:pt>
                <c:pt idx="292">
                  <c:v>4.3600000000000136</c:v>
                </c:pt>
                <c:pt idx="293">
                  <c:v>20.300000000000011</c:v>
                </c:pt>
                <c:pt idx="294">
                  <c:v>48.819999999999993</c:v>
                </c:pt>
                <c:pt idx="295">
                  <c:v>-7.6499999999999773</c:v>
                </c:pt>
                <c:pt idx="296">
                  <c:v>13.149999999999977</c:v>
                </c:pt>
                <c:pt idx="297">
                  <c:v>5.0599999999999454</c:v>
                </c:pt>
                <c:pt idx="298">
                  <c:v>6.5900000000000318</c:v>
                </c:pt>
                <c:pt idx="299">
                  <c:v>0.33000000000004093</c:v>
                </c:pt>
                <c:pt idx="300">
                  <c:v>28.960000000000036</c:v>
                </c:pt>
                <c:pt idx="301">
                  <c:v>5.92999999999995</c:v>
                </c:pt>
                <c:pt idx="302">
                  <c:v>-0.11000000000001364</c:v>
                </c:pt>
                <c:pt idx="303">
                  <c:v>9.7300000000000182</c:v>
                </c:pt>
                <c:pt idx="304">
                  <c:v>-6.7400000000000091</c:v>
                </c:pt>
                <c:pt idx="305">
                  <c:v>6.4900000000000091</c:v>
                </c:pt>
                <c:pt idx="306">
                  <c:v>-6.8400000000000318</c:v>
                </c:pt>
                <c:pt idx="307">
                  <c:v>1.5099999999999909</c:v>
                </c:pt>
                <c:pt idx="308">
                  <c:v>14.220000000000027</c:v>
                </c:pt>
                <c:pt idx="309">
                  <c:v>75.810000000000059</c:v>
                </c:pt>
                <c:pt idx="310">
                  <c:v>34.1099999999999</c:v>
                </c:pt>
                <c:pt idx="311">
                  <c:v>-16.3599999999999</c:v>
                </c:pt>
                <c:pt idx="312">
                  <c:v>7.3199999999999363</c:v>
                </c:pt>
                <c:pt idx="313">
                  <c:v>72.590000000000032</c:v>
                </c:pt>
                <c:pt idx="314">
                  <c:v>-18.610000000000014</c:v>
                </c:pt>
                <c:pt idx="315">
                  <c:v>8.0299999999999727</c:v>
                </c:pt>
                <c:pt idx="316">
                  <c:v>5.5299999999999727</c:v>
                </c:pt>
                <c:pt idx="317">
                  <c:v>-25.559999999999945</c:v>
                </c:pt>
                <c:pt idx="318">
                  <c:v>-66.57000000000005</c:v>
                </c:pt>
                <c:pt idx="319">
                  <c:v>-74.319999999999936</c:v>
                </c:pt>
                <c:pt idx="320">
                  <c:v>30.590000000000032</c:v>
                </c:pt>
                <c:pt idx="321">
                  <c:v>32.019999999999982</c:v>
                </c:pt>
                <c:pt idx="322">
                  <c:v>6.5299999999999727</c:v>
                </c:pt>
                <c:pt idx="323">
                  <c:v>-34.629999999999995</c:v>
                </c:pt>
                <c:pt idx="324">
                  <c:v>19.590000000000032</c:v>
                </c:pt>
                <c:pt idx="325">
                  <c:v>-2.8100000000000591</c:v>
                </c:pt>
                <c:pt idx="326">
                  <c:v>-10.960000000000036</c:v>
                </c:pt>
                <c:pt idx="327">
                  <c:v>32.410000000000082</c:v>
                </c:pt>
                <c:pt idx="328">
                  <c:v>10.159999999999968</c:v>
                </c:pt>
                <c:pt idx="329">
                  <c:v>25.480000000000018</c:v>
                </c:pt>
                <c:pt idx="330">
                  <c:v>-38.340000000000032</c:v>
                </c:pt>
                <c:pt idx="331">
                  <c:v>14.580000000000041</c:v>
                </c:pt>
                <c:pt idx="332">
                  <c:v>-12.139999999999986</c:v>
                </c:pt>
                <c:pt idx="333">
                  <c:v>7.8799999999999955</c:v>
                </c:pt>
                <c:pt idx="334">
                  <c:v>-38.07000000000005</c:v>
                </c:pt>
                <c:pt idx="335">
                  <c:v>27.610000000000014</c:v>
                </c:pt>
                <c:pt idx="336">
                  <c:v>-11.460000000000036</c:v>
                </c:pt>
                <c:pt idx="337">
                  <c:v>-5.9900000000000091</c:v>
                </c:pt>
                <c:pt idx="338">
                  <c:v>0.87000000000000455</c:v>
                </c:pt>
                <c:pt idx="339">
                  <c:v>24.280000000000086</c:v>
                </c:pt>
                <c:pt idx="340">
                  <c:v>-10.200000000000045</c:v>
                </c:pt>
                <c:pt idx="341">
                  <c:v>-0.97000000000002728</c:v>
                </c:pt>
                <c:pt idx="342">
                  <c:v>4.4600000000000364</c:v>
                </c:pt>
                <c:pt idx="343">
                  <c:v>-2.9900000000000091</c:v>
                </c:pt>
                <c:pt idx="344">
                  <c:v>16.230000000000018</c:v>
                </c:pt>
                <c:pt idx="345">
                  <c:v>-4.7699999999999818</c:v>
                </c:pt>
                <c:pt idx="346">
                  <c:v>0.39999999999997726</c:v>
                </c:pt>
                <c:pt idx="347">
                  <c:v>-6.8400000000000318</c:v>
                </c:pt>
                <c:pt idx="348">
                  <c:v>-2.7699999999999818</c:v>
                </c:pt>
                <c:pt idx="349">
                  <c:v>-11.299999999999955</c:v>
                </c:pt>
                <c:pt idx="350">
                  <c:v>0.84999999999990905</c:v>
                </c:pt>
                <c:pt idx="351">
                  <c:v>5.7100000000000364</c:v>
                </c:pt>
                <c:pt idx="352">
                  <c:v>-5.1399999999999864</c:v>
                </c:pt>
                <c:pt idx="353">
                  <c:v>-2.1499999999999773</c:v>
                </c:pt>
                <c:pt idx="354">
                  <c:v>3.4099999999999682</c:v>
                </c:pt>
                <c:pt idx="355">
                  <c:v>-2.1899999999999409</c:v>
                </c:pt>
                <c:pt idx="356">
                  <c:v>3.5899999999999181</c:v>
                </c:pt>
                <c:pt idx="357">
                  <c:v>-2.6599999999999682</c:v>
                </c:pt>
                <c:pt idx="358">
                  <c:v>-34.360000000000014</c:v>
                </c:pt>
                <c:pt idx="359">
                  <c:v>-12.399999999999977</c:v>
                </c:pt>
                <c:pt idx="360">
                  <c:v>-92.63</c:v>
                </c:pt>
                <c:pt idx="361">
                  <c:v>50.649999999999977</c:v>
                </c:pt>
                <c:pt idx="362">
                  <c:v>9.8899999999999864</c:v>
                </c:pt>
                <c:pt idx="363">
                  <c:v>1.1200000000000045</c:v>
                </c:pt>
                <c:pt idx="364">
                  <c:v>12.139999999999986</c:v>
                </c:pt>
                <c:pt idx="365">
                  <c:v>3.82000000000005</c:v>
                </c:pt>
                <c:pt idx="366">
                  <c:v>-3.1399999999999864</c:v>
                </c:pt>
                <c:pt idx="367">
                  <c:v>-5.9300000000000637</c:v>
                </c:pt>
                <c:pt idx="368">
                  <c:v>8.1700000000000728</c:v>
                </c:pt>
                <c:pt idx="369">
                  <c:v>-4.1299999999999955</c:v>
                </c:pt>
                <c:pt idx="370">
                  <c:v>-1.57000000000005</c:v>
                </c:pt>
                <c:pt idx="371">
                  <c:v>-3.8899999999999864</c:v>
                </c:pt>
                <c:pt idx="372">
                  <c:v>-14.659999999999968</c:v>
                </c:pt>
                <c:pt idx="373">
                  <c:v>-1.6600000000000819</c:v>
                </c:pt>
                <c:pt idx="374">
                  <c:v>11.740000000000009</c:v>
                </c:pt>
                <c:pt idx="375">
                  <c:v>-7.0599999999999454</c:v>
                </c:pt>
                <c:pt idx="376">
                  <c:v>-0.75999999999999091</c:v>
                </c:pt>
                <c:pt idx="377">
                  <c:v>2.3999999999999773</c:v>
                </c:pt>
                <c:pt idx="378">
                  <c:v>7.8899999999999864</c:v>
                </c:pt>
                <c:pt idx="379">
                  <c:v>-1.5299999999999727</c:v>
                </c:pt>
                <c:pt idx="380">
                  <c:v>5.3799999999999955</c:v>
                </c:pt>
                <c:pt idx="381">
                  <c:v>-3.1399999999999864</c:v>
                </c:pt>
                <c:pt idx="382">
                  <c:v>-3.6000000000000227</c:v>
                </c:pt>
                <c:pt idx="383">
                  <c:v>-0.12000000000000455</c:v>
                </c:pt>
                <c:pt idx="384">
                  <c:v>0.85000000000002274</c:v>
                </c:pt>
                <c:pt idx="385">
                  <c:v>-10.430000000000064</c:v>
                </c:pt>
                <c:pt idx="386">
                  <c:v>5.5900000000000318</c:v>
                </c:pt>
                <c:pt idx="387">
                  <c:v>-1.5</c:v>
                </c:pt>
                <c:pt idx="388">
                  <c:v>3.7300000000000182</c:v>
                </c:pt>
                <c:pt idx="389">
                  <c:v>-4.4700000000000273</c:v>
                </c:pt>
                <c:pt idx="390">
                  <c:v>0.84000000000003183</c:v>
                </c:pt>
                <c:pt idx="391">
                  <c:v>0.39999999999997726</c:v>
                </c:pt>
                <c:pt idx="392">
                  <c:v>20.5</c:v>
                </c:pt>
                <c:pt idx="393">
                  <c:v>11.75</c:v>
                </c:pt>
                <c:pt idx="394">
                  <c:v>-0.50999999999999091</c:v>
                </c:pt>
                <c:pt idx="395">
                  <c:v>5.2200000000000273</c:v>
                </c:pt>
                <c:pt idx="396">
                  <c:v>5.42999999999995</c:v>
                </c:pt>
                <c:pt idx="397">
                  <c:v>11.269999999999982</c:v>
                </c:pt>
                <c:pt idx="398">
                  <c:v>-3.6599999999999682</c:v>
                </c:pt>
                <c:pt idx="399">
                  <c:v>9.9999999999909051E-3</c:v>
                </c:pt>
                <c:pt idx="400">
                  <c:v>-18.210000000000036</c:v>
                </c:pt>
                <c:pt idx="401">
                  <c:v>3.2000000000000455</c:v>
                </c:pt>
                <c:pt idx="402">
                  <c:v>0.73000000000001819</c:v>
                </c:pt>
                <c:pt idx="403">
                  <c:v>0.15999999999996817</c:v>
                </c:pt>
                <c:pt idx="404">
                  <c:v>-2.67999999999995</c:v>
                </c:pt>
                <c:pt idx="405">
                  <c:v>0.68999999999994088</c:v>
                </c:pt>
                <c:pt idx="406">
                  <c:v>-1.8600000000000136</c:v>
                </c:pt>
                <c:pt idx="407">
                  <c:v>3.9600000000000364</c:v>
                </c:pt>
                <c:pt idx="408">
                  <c:v>-0.12000000000000455</c:v>
                </c:pt>
                <c:pt idx="409">
                  <c:v>-0.92999999999994998</c:v>
                </c:pt>
                <c:pt idx="410">
                  <c:v>-12.290000000000077</c:v>
                </c:pt>
                <c:pt idx="411">
                  <c:v>-0.70999999999992269</c:v>
                </c:pt>
                <c:pt idx="412">
                  <c:v>8.5799999999999272</c:v>
                </c:pt>
                <c:pt idx="413">
                  <c:v>-2.3899999999999864</c:v>
                </c:pt>
                <c:pt idx="414">
                  <c:v>-2.7300000000000182</c:v>
                </c:pt>
                <c:pt idx="415">
                  <c:v>6.8700000000000045</c:v>
                </c:pt>
                <c:pt idx="416">
                  <c:v>0.29000000000007731</c:v>
                </c:pt>
                <c:pt idx="417">
                  <c:v>-0.86000000000001364</c:v>
                </c:pt>
                <c:pt idx="418">
                  <c:v>1.25</c:v>
                </c:pt>
                <c:pt idx="419">
                  <c:v>3.2999999999999545</c:v>
                </c:pt>
                <c:pt idx="420">
                  <c:v>3.7400000000000091</c:v>
                </c:pt>
                <c:pt idx="421">
                  <c:v>-3.4099999999999682</c:v>
                </c:pt>
                <c:pt idx="422">
                  <c:v>2.4699999999999136</c:v>
                </c:pt>
                <c:pt idx="423">
                  <c:v>-3.8799999999999955</c:v>
                </c:pt>
                <c:pt idx="424">
                  <c:v>3.8000000000000682</c:v>
                </c:pt>
                <c:pt idx="425">
                  <c:v>-0.63999999999998636</c:v>
                </c:pt>
                <c:pt idx="426">
                  <c:v>3.8899999999999864</c:v>
                </c:pt>
                <c:pt idx="427">
                  <c:v>0.25</c:v>
                </c:pt>
                <c:pt idx="428">
                  <c:v>-0.87000000000000455</c:v>
                </c:pt>
                <c:pt idx="429">
                  <c:v>1.7599999999999909</c:v>
                </c:pt>
                <c:pt idx="430">
                  <c:v>23.539999999999964</c:v>
                </c:pt>
                <c:pt idx="431">
                  <c:v>-3.8500000000000227</c:v>
                </c:pt>
                <c:pt idx="432">
                  <c:v>0.55000000000006821</c:v>
                </c:pt>
                <c:pt idx="433">
                  <c:v>2.7699999999999818</c:v>
                </c:pt>
                <c:pt idx="434">
                  <c:v>-2.3700000000000045</c:v>
                </c:pt>
                <c:pt idx="435">
                  <c:v>2.0800000000000409</c:v>
                </c:pt>
                <c:pt idx="436">
                  <c:v>-2.3999999999999773</c:v>
                </c:pt>
                <c:pt idx="437">
                  <c:v>-0.11000000000001364</c:v>
                </c:pt>
                <c:pt idx="438">
                  <c:v>-7.6000000000000227</c:v>
                </c:pt>
                <c:pt idx="439">
                  <c:v>-0.25999999999999091</c:v>
                </c:pt>
                <c:pt idx="440">
                  <c:v>1.2699999999999818</c:v>
                </c:pt>
                <c:pt idx="441">
                  <c:v>26.009999999999991</c:v>
                </c:pt>
                <c:pt idx="442">
                  <c:v>-5.3099999999999454</c:v>
                </c:pt>
                <c:pt idx="443">
                  <c:v>-1.5500000000000682</c:v>
                </c:pt>
                <c:pt idx="444">
                  <c:v>0.19000000000005457</c:v>
                </c:pt>
                <c:pt idx="445">
                  <c:v>24.809999999999945</c:v>
                </c:pt>
                <c:pt idx="446">
                  <c:v>9.5299999999999727</c:v>
                </c:pt>
                <c:pt idx="447">
                  <c:v>2.6200000000000045</c:v>
                </c:pt>
                <c:pt idx="448">
                  <c:v>26.769999999999982</c:v>
                </c:pt>
                <c:pt idx="449">
                  <c:v>-15.699999999999932</c:v>
                </c:pt>
                <c:pt idx="450">
                  <c:v>1.3099999999999454</c:v>
                </c:pt>
                <c:pt idx="451">
                  <c:v>28.930000000000064</c:v>
                </c:pt>
                <c:pt idx="452">
                  <c:v>6.3899999999999864</c:v>
                </c:pt>
                <c:pt idx="453">
                  <c:v>-51.960000000000036</c:v>
                </c:pt>
                <c:pt idx="454">
                  <c:v>21.950000000000045</c:v>
                </c:pt>
                <c:pt idx="455">
                  <c:v>0.64999999999997726</c:v>
                </c:pt>
                <c:pt idx="456">
                  <c:v>6.5900000000000318</c:v>
                </c:pt>
                <c:pt idx="457">
                  <c:v>-3.7200000000000273</c:v>
                </c:pt>
                <c:pt idx="458">
                  <c:v>3.6900000000000546</c:v>
                </c:pt>
                <c:pt idx="459">
                  <c:v>10.25</c:v>
                </c:pt>
                <c:pt idx="460">
                  <c:v>-5.9400000000000546</c:v>
                </c:pt>
                <c:pt idx="461">
                  <c:v>1.32000000000005</c:v>
                </c:pt>
                <c:pt idx="462">
                  <c:v>-12.82000000000005</c:v>
                </c:pt>
                <c:pt idx="463">
                  <c:v>-1.4900000000000091</c:v>
                </c:pt>
                <c:pt idx="464">
                  <c:v>3.1900000000000546</c:v>
                </c:pt>
                <c:pt idx="465">
                  <c:v>6.1200000000000045</c:v>
                </c:pt>
                <c:pt idx="466">
                  <c:v>27.169999999999959</c:v>
                </c:pt>
                <c:pt idx="467">
                  <c:v>-0.99000000000000909</c:v>
                </c:pt>
                <c:pt idx="468">
                  <c:v>8.9900000000000091</c:v>
                </c:pt>
                <c:pt idx="469">
                  <c:v>3.5800000000000409</c:v>
                </c:pt>
                <c:pt idx="470">
                  <c:v>-22.480000000000018</c:v>
                </c:pt>
                <c:pt idx="471">
                  <c:v>9.8799999999999955</c:v>
                </c:pt>
                <c:pt idx="472">
                  <c:v>9.6399999999999864</c:v>
                </c:pt>
                <c:pt idx="473">
                  <c:v>-6.4400000000000546</c:v>
                </c:pt>
                <c:pt idx="474">
                  <c:v>-4.4699999999999136</c:v>
                </c:pt>
                <c:pt idx="475">
                  <c:v>1.3299999999999272</c:v>
                </c:pt>
                <c:pt idx="476">
                  <c:v>-7.1599999999999682</c:v>
                </c:pt>
                <c:pt idx="477">
                  <c:v>-3.75</c:v>
                </c:pt>
                <c:pt idx="478">
                  <c:v>4.8600000000000136</c:v>
                </c:pt>
                <c:pt idx="479">
                  <c:v>9.9999999999909051E-3</c:v>
                </c:pt>
                <c:pt idx="480">
                  <c:v>11.069999999999936</c:v>
                </c:pt>
                <c:pt idx="481">
                  <c:v>9.5400000000000773</c:v>
                </c:pt>
                <c:pt idx="482">
                  <c:v>18.389999999999986</c:v>
                </c:pt>
                <c:pt idx="483">
                  <c:v>-7.2000000000000455</c:v>
                </c:pt>
                <c:pt idx="484">
                  <c:v>-0.79999999999995453</c:v>
                </c:pt>
                <c:pt idx="485">
                  <c:v>-11.990000000000009</c:v>
                </c:pt>
                <c:pt idx="486">
                  <c:v>8.9099999999999682</c:v>
                </c:pt>
                <c:pt idx="487">
                  <c:v>7.9400000000000546</c:v>
                </c:pt>
                <c:pt idx="488">
                  <c:v>1.1100000000000136</c:v>
                </c:pt>
                <c:pt idx="489">
                  <c:v>1.5299999999999727</c:v>
                </c:pt>
                <c:pt idx="490">
                  <c:v>2.8600000000000136</c:v>
                </c:pt>
                <c:pt idx="491">
                  <c:v>-4.1599999999999682</c:v>
                </c:pt>
                <c:pt idx="492">
                  <c:v>9.7399999999998954</c:v>
                </c:pt>
                <c:pt idx="493">
                  <c:v>0.7800000000000864</c:v>
                </c:pt>
                <c:pt idx="494">
                  <c:v>-2.4200000000000728</c:v>
                </c:pt>
                <c:pt idx="495">
                  <c:v>-1.5</c:v>
                </c:pt>
                <c:pt idx="496">
                  <c:v>5.5600000000000591</c:v>
                </c:pt>
                <c:pt idx="497">
                  <c:v>8.0499999999999545</c:v>
                </c:pt>
                <c:pt idx="498">
                  <c:v>0.27999999999997272</c:v>
                </c:pt>
                <c:pt idx="499">
                  <c:v>1.9700000000000273</c:v>
                </c:pt>
                <c:pt idx="500">
                  <c:v>10.370000000000005</c:v>
                </c:pt>
                <c:pt idx="501">
                  <c:v>27.080000000000041</c:v>
                </c:pt>
                <c:pt idx="502">
                  <c:v>30.840000000000032</c:v>
                </c:pt>
                <c:pt idx="503">
                  <c:v>57.059999999999945</c:v>
                </c:pt>
                <c:pt idx="504">
                  <c:v>-23.370000000000005</c:v>
                </c:pt>
                <c:pt idx="505">
                  <c:v>-0.96000000000003638</c:v>
                </c:pt>
                <c:pt idx="506">
                  <c:v>7.4300000000000637</c:v>
                </c:pt>
                <c:pt idx="507">
                  <c:v>30.819999999999936</c:v>
                </c:pt>
                <c:pt idx="508">
                  <c:v>46.050000000000068</c:v>
                </c:pt>
                <c:pt idx="509">
                  <c:v>-6.9800000000000182</c:v>
                </c:pt>
                <c:pt idx="510">
                  <c:v>-9.9600000000000364</c:v>
                </c:pt>
                <c:pt idx="511">
                  <c:v>5.2900000000000773</c:v>
                </c:pt>
                <c:pt idx="512">
                  <c:v>34.479999999999905</c:v>
                </c:pt>
                <c:pt idx="513">
                  <c:v>15.300000000000068</c:v>
                </c:pt>
                <c:pt idx="514">
                  <c:v>22.889999999999986</c:v>
                </c:pt>
                <c:pt idx="515">
                  <c:v>85.569999999999936</c:v>
                </c:pt>
                <c:pt idx="516">
                  <c:v>-128.53999999999996</c:v>
                </c:pt>
                <c:pt idx="517">
                  <c:v>-102.46000000000004</c:v>
                </c:pt>
                <c:pt idx="518">
                  <c:v>5.5800000000000409</c:v>
                </c:pt>
                <c:pt idx="519">
                  <c:v>9.0299999999999727</c:v>
                </c:pt>
                <c:pt idx="520">
                  <c:v>-6.17999999999995</c:v>
                </c:pt>
                <c:pt idx="521">
                  <c:v>7.9700000000000273</c:v>
                </c:pt>
                <c:pt idx="522">
                  <c:v>-119.15000000000009</c:v>
                </c:pt>
                <c:pt idx="523">
                  <c:v>27.190000000000055</c:v>
                </c:pt>
                <c:pt idx="524">
                  <c:v>10.899999999999977</c:v>
                </c:pt>
                <c:pt idx="525">
                  <c:v>-7.2400000000000091</c:v>
                </c:pt>
                <c:pt idx="526">
                  <c:v>2.8100000000000591</c:v>
                </c:pt>
                <c:pt idx="527">
                  <c:v>7.1499999999999773</c:v>
                </c:pt>
                <c:pt idx="528">
                  <c:v>76.460000000000036</c:v>
                </c:pt>
                <c:pt idx="529">
                  <c:v>-29.340000000000032</c:v>
                </c:pt>
                <c:pt idx="530">
                  <c:v>23.720000000000027</c:v>
                </c:pt>
                <c:pt idx="531">
                  <c:v>-4.8400000000000318</c:v>
                </c:pt>
                <c:pt idx="532">
                  <c:v>25.480000000000018</c:v>
                </c:pt>
                <c:pt idx="533">
                  <c:v>-1.7100000000000364</c:v>
                </c:pt>
                <c:pt idx="534">
                  <c:v>2</c:v>
                </c:pt>
                <c:pt idx="535">
                  <c:v>-28.389999999999986</c:v>
                </c:pt>
                <c:pt idx="536">
                  <c:v>-4.9999999999954525E-2</c:v>
                </c:pt>
                <c:pt idx="537">
                  <c:v>23.389999999999986</c:v>
                </c:pt>
                <c:pt idx="538">
                  <c:v>1.5</c:v>
                </c:pt>
                <c:pt idx="539">
                  <c:v>-9.0000000000031832E-2</c:v>
                </c:pt>
                <c:pt idx="540">
                  <c:v>-4.6499999999999773</c:v>
                </c:pt>
                <c:pt idx="541">
                  <c:v>7.9800000000000182</c:v>
                </c:pt>
                <c:pt idx="542">
                  <c:v>43.92999999999995</c:v>
                </c:pt>
                <c:pt idx="543">
                  <c:v>18.350000000000023</c:v>
                </c:pt>
                <c:pt idx="544">
                  <c:v>24.819999999999936</c:v>
                </c:pt>
                <c:pt idx="545">
                  <c:v>4.4600000000000364</c:v>
                </c:pt>
                <c:pt idx="546">
                  <c:v>21.800000000000068</c:v>
                </c:pt>
                <c:pt idx="547">
                  <c:v>-19.870000000000005</c:v>
                </c:pt>
                <c:pt idx="548">
                  <c:v>9.1299999999999955</c:v>
                </c:pt>
                <c:pt idx="549">
                  <c:v>30.419999999999845</c:v>
                </c:pt>
                <c:pt idx="550">
                  <c:v>2.8700000000001182</c:v>
                </c:pt>
                <c:pt idx="551">
                  <c:v>-75.029999999999973</c:v>
                </c:pt>
                <c:pt idx="552">
                  <c:v>15.610000000000014</c:v>
                </c:pt>
                <c:pt idx="553">
                  <c:v>14.409999999999968</c:v>
                </c:pt>
                <c:pt idx="554">
                  <c:v>-10.350000000000023</c:v>
                </c:pt>
                <c:pt idx="555">
                  <c:v>-1.3799999999999955</c:v>
                </c:pt>
                <c:pt idx="556">
                  <c:v>11.259999999999991</c:v>
                </c:pt>
                <c:pt idx="557">
                  <c:v>1.999999999998181E-2</c:v>
                </c:pt>
                <c:pt idx="558">
                  <c:v>21.170000000000073</c:v>
                </c:pt>
                <c:pt idx="559">
                  <c:v>22.759999999999991</c:v>
                </c:pt>
                <c:pt idx="560">
                  <c:v>0.94000000000005457</c:v>
                </c:pt>
                <c:pt idx="561">
                  <c:v>-4.6000000000001364</c:v>
                </c:pt>
                <c:pt idx="562">
                  <c:v>32.200000000000045</c:v>
                </c:pt>
                <c:pt idx="563">
                  <c:v>40.619999999999891</c:v>
                </c:pt>
                <c:pt idx="564">
                  <c:v>5.3900000000001</c:v>
                </c:pt>
                <c:pt idx="565">
                  <c:v>58.099999999999909</c:v>
                </c:pt>
                <c:pt idx="566">
                  <c:v>-7.9699999999997999</c:v>
                </c:pt>
                <c:pt idx="567">
                  <c:v>-27.940000000000055</c:v>
                </c:pt>
                <c:pt idx="568">
                  <c:v>26.849999999999909</c:v>
                </c:pt>
                <c:pt idx="569">
                  <c:v>15.590000000000146</c:v>
                </c:pt>
                <c:pt idx="570">
                  <c:v>-3.4300000000000637</c:v>
                </c:pt>
                <c:pt idx="571">
                  <c:v>35.180000000000064</c:v>
                </c:pt>
                <c:pt idx="572">
                  <c:v>31.209999999999809</c:v>
                </c:pt>
                <c:pt idx="573">
                  <c:v>27.730000000000018</c:v>
                </c:pt>
                <c:pt idx="574">
                  <c:v>-25.329999999999927</c:v>
                </c:pt>
                <c:pt idx="575">
                  <c:v>13</c:v>
                </c:pt>
                <c:pt idx="576">
                  <c:v>5.4900000000000091</c:v>
                </c:pt>
                <c:pt idx="577">
                  <c:v>-45.440000000000055</c:v>
                </c:pt>
                <c:pt idx="578">
                  <c:v>-83</c:v>
                </c:pt>
                <c:pt idx="579">
                  <c:v>40.840000000000146</c:v>
                </c:pt>
                <c:pt idx="580">
                  <c:v>-73.920000000000073</c:v>
                </c:pt>
                <c:pt idx="581">
                  <c:v>59.579999999999927</c:v>
                </c:pt>
                <c:pt idx="582">
                  <c:v>50.069999999999936</c:v>
                </c:pt>
                <c:pt idx="583">
                  <c:v>15.840000000000146</c:v>
                </c:pt>
                <c:pt idx="584">
                  <c:v>3.3999999999998636</c:v>
                </c:pt>
                <c:pt idx="585">
                  <c:v>11.460000000000036</c:v>
                </c:pt>
                <c:pt idx="586">
                  <c:v>-84.700000000000045</c:v>
                </c:pt>
                <c:pt idx="587">
                  <c:v>-101.59999999999991</c:v>
                </c:pt>
                <c:pt idx="588">
                  <c:v>-101.62</c:v>
                </c:pt>
                <c:pt idx="589">
                  <c:v>48.57000000000005</c:v>
                </c:pt>
                <c:pt idx="590">
                  <c:v>17.990000000000009</c:v>
                </c:pt>
                <c:pt idx="591">
                  <c:v>78.430000000000064</c:v>
                </c:pt>
                <c:pt idx="592">
                  <c:v>-76.830000000000155</c:v>
                </c:pt>
                <c:pt idx="593">
                  <c:v>-7.9099999999998545</c:v>
                </c:pt>
                <c:pt idx="594">
                  <c:v>-100.59000000000015</c:v>
                </c:pt>
                <c:pt idx="595">
                  <c:v>26.960000000000036</c:v>
                </c:pt>
                <c:pt idx="596">
                  <c:v>3.9800000000000182</c:v>
                </c:pt>
                <c:pt idx="597">
                  <c:v>79.920000000000073</c:v>
                </c:pt>
                <c:pt idx="598">
                  <c:v>4.0699999999999363</c:v>
                </c:pt>
                <c:pt idx="599">
                  <c:v>-8.0299999999999727</c:v>
                </c:pt>
                <c:pt idx="600">
                  <c:v>-2.2599999999999909</c:v>
                </c:pt>
                <c:pt idx="601">
                  <c:v>36.6099999999999</c:v>
                </c:pt>
                <c:pt idx="602">
                  <c:v>13.630000000000109</c:v>
                </c:pt>
                <c:pt idx="603">
                  <c:v>-5.9300000000000637</c:v>
                </c:pt>
                <c:pt idx="604">
                  <c:v>66.759999999999991</c:v>
                </c:pt>
                <c:pt idx="605">
                  <c:v>-1.7699999999999818</c:v>
                </c:pt>
                <c:pt idx="606">
                  <c:v>-8.4200000000000728</c:v>
                </c:pt>
                <c:pt idx="607">
                  <c:v>56.269999999999982</c:v>
                </c:pt>
                <c:pt idx="608">
                  <c:v>-0.1899999999998272</c:v>
                </c:pt>
                <c:pt idx="609">
                  <c:v>-6.6300000000001091</c:v>
                </c:pt>
                <c:pt idx="610">
                  <c:v>22.170000000000073</c:v>
                </c:pt>
                <c:pt idx="611">
                  <c:v>3.0499999999999545</c:v>
                </c:pt>
                <c:pt idx="612">
                  <c:v>9.7400000000000091</c:v>
                </c:pt>
                <c:pt idx="613">
                  <c:v>-6.8199999999999363</c:v>
                </c:pt>
                <c:pt idx="614">
                  <c:v>-39.259999999999991</c:v>
                </c:pt>
                <c:pt idx="615">
                  <c:v>-2.5700000000001637</c:v>
                </c:pt>
                <c:pt idx="616">
                  <c:v>3.1100000000001273</c:v>
                </c:pt>
                <c:pt idx="617">
                  <c:v>-11.1400000000001</c:v>
                </c:pt>
                <c:pt idx="618">
                  <c:v>14.230000000000018</c:v>
                </c:pt>
                <c:pt idx="619">
                  <c:v>26.039999999999964</c:v>
                </c:pt>
                <c:pt idx="620">
                  <c:v>1.4000000000000909</c:v>
                </c:pt>
                <c:pt idx="621">
                  <c:v>30.210000000000036</c:v>
                </c:pt>
                <c:pt idx="622">
                  <c:v>9.4199999999998454</c:v>
                </c:pt>
                <c:pt idx="623">
                  <c:v>-10.409999999999854</c:v>
                </c:pt>
                <c:pt idx="624">
                  <c:v>8.7899999999999636</c:v>
                </c:pt>
                <c:pt idx="625">
                  <c:v>11.589999999999918</c:v>
                </c:pt>
                <c:pt idx="626">
                  <c:v>15.420000000000073</c:v>
                </c:pt>
                <c:pt idx="627">
                  <c:v>18.990000000000009</c:v>
                </c:pt>
                <c:pt idx="628">
                  <c:v>43.539999999999964</c:v>
                </c:pt>
                <c:pt idx="629">
                  <c:v>-0.82999999999992724</c:v>
                </c:pt>
                <c:pt idx="630">
                  <c:v>2.2999999999999545</c:v>
                </c:pt>
                <c:pt idx="631">
                  <c:v>17.210000000000036</c:v>
                </c:pt>
                <c:pt idx="632">
                  <c:v>40.649999999999864</c:v>
                </c:pt>
                <c:pt idx="633">
                  <c:v>56.8900000000001</c:v>
                </c:pt>
                <c:pt idx="634">
                  <c:v>55.470000000000027</c:v>
                </c:pt>
                <c:pt idx="635">
                  <c:v>34.009999999999991</c:v>
                </c:pt>
                <c:pt idx="636">
                  <c:v>-22.329999999999927</c:v>
                </c:pt>
                <c:pt idx="637">
                  <c:v>43.119999999999891</c:v>
                </c:pt>
                <c:pt idx="638">
                  <c:v>-4.0099999999999909</c:v>
                </c:pt>
                <c:pt idx="639">
                  <c:v>95.529999999999973</c:v>
                </c:pt>
                <c:pt idx="640">
                  <c:v>70.740000000000009</c:v>
                </c:pt>
                <c:pt idx="641">
                  <c:v>52.299999999999955</c:v>
                </c:pt>
                <c:pt idx="642">
                  <c:v>55.870000000000118</c:v>
                </c:pt>
                <c:pt idx="643">
                  <c:v>-136.94000000000005</c:v>
                </c:pt>
                <c:pt idx="644">
                  <c:v>85.380000000000109</c:v>
                </c:pt>
                <c:pt idx="645">
                  <c:v>7.1099999999999</c:v>
                </c:pt>
                <c:pt idx="646">
                  <c:v>-78.519999999999982</c:v>
                </c:pt>
                <c:pt idx="647">
                  <c:v>-5.4700000000000273</c:v>
                </c:pt>
                <c:pt idx="648">
                  <c:v>82.980000000000018</c:v>
                </c:pt>
                <c:pt idx="649">
                  <c:v>96</c:v>
                </c:pt>
                <c:pt idx="650">
                  <c:v>79.009999999999991</c:v>
                </c:pt>
                <c:pt idx="651">
                  <c:v>55.990000000000009</c:v>
                </c:pt>
                <c:pt idx="652">
                  <c:v>3.5599999999999454</c:v>
                </c:pt>
                <c:pt idx="653">
                  <c:v>82.419999999999845</c:v>
                </c:pt>
                <c:pt idx="654">
                  <c:v>164.26000000000022</c:v>
                </c:pt>
                <c:pt idx="655">
                  <c:v>156.05999999999995</c:v>
                </c:pt>
                <c:pt idx="656">
                  <c:v>-127.75999999999976</c:v>
                </c:pt>
                <c:pt idx="657">
                  <c:v>-12.710000000000036</c:v>
                </c:pt>
                <c:pt idx="658">
                  <c:v>-237.82000000000016</c:v>
                </c:pt>
                <c:pt idx="659">
                  <c:v>136.80999999999995</c:v>
                </c:pt>
                <c:pt idx="660">
                  <c:v>113.28999999999996</c:v>
                </c:pt>
                <c:pt idx="661">
                  <c:v>-88.589999999999691</c:v>
                </c:pt>
                <c:pt idx="662">
                  <c:v>94.5</c:v>
                </c:pt>
                <c:pt idx="663">
                  <c:v>115.61999999999989</c:v>
                </c:pt>
                <c:pt idx="664">
                  <c:v>75.309999999999945</c:v>
                </c:pt>
                <c:pt idx="665">
                  <c:v>52</c:v>
                </c:pt>
                <c:pt idx="666">
                  <c:v>-10.670000000000073</c:v>
                </c:pt>
                <c:pt idx="667">
                  <c:v>167.73000000000002</c:v>
                </c:pt>
                <c:pt idx="668">
                  <c:v>182.73999999999978</c:v>
                </c:pt>
                <c:pt idx="669">
                  <c:v>-197.70999999999958</c:v>
                </c:pt>
                <c:pt idx="670">
                  <c:v>122.9699999999998</c:v>
                </c:pt>
                <c:pt idx="671">
                  <c:v>16.320000000000164</c:v>
                </c:pt>
                <c:pt idx="672">
                  <c:v>77.669999999999618</c:v>
                </c:pt>
                <c:pt idx="673">
                  <c:v>54.230000000000018</c:v>
                </c:pt>
                <c:pt idx="674">
                  <c:v>-287.15999999999985</c:v>
                </c:pt>
                <c:pt idx="675">
                  <c:v>35.960000000000036</c:v>
                </c:pt>
                <c:pt idx="676">
                  <c:v>-253.01999999999998</c:v>
                </c:pt>
                <c:pt idx="677">
                  <c:v>-25.090000000000146</c:v>
                </c:pt>
                <c:pt idx="678">
                  <c:v>59.769999999999982</c:v>
                </c:pt>
                <c:pt idx="679">
                  <c:v>145.32000000000016</c:v>
                </c:pt>
                <c:pt idx="680">
                  <c:v>-113.01999999999998</c:v>
                </c:pt>
                <c:pt idx="681">
                  <c:v>81.019999999999982</c:v>
                </c:pt>
                <c:pt idx="682">
                  <c:v>142</c:v>
                </c:pt>
                <c:pt idx="683">
                  <c:v>-82.960000000000036</c:v>
                </c:pt>
                <c:pt idx="684">
                  <c:v>56.440000000000055</c:v>
                </c:pt>
                <c:pt idx="685">
                  <c:v>-28.429999999999836</c:v>
                </c:pt>
                <c:pt idx="686">
                  <c:v>-127.39000000000033</c:v>
                </c:pt>
                <c:pt idx="687">
                  <c:v>-55.629999999999654</c:v>
                </c:pt>
                <c:pt idx="688">
                  <c:v>-80.8100000000004</c:v>
                </c:pt>
                <c:pt idx="689">
                  <c:v>143.7800000000002</c:v>
                </c:pt>
                <c:pt idx="690">
                  <c:v>-5.0999999999999091</c:v>
                </c:pt>
                <c:pt idx="691">
                  <c:v>-18.309999999999945</c:v>
                </c:pt>
                <c:pt idx="692">
                  <c:v>-76.100000000000364</c:v>
                </c:pt>
                <c:pt idx="693">
                  <c:v>-53.079999999999927</c:v>
                </c:pt>
                <c:pt idx="694">
                  <c:v>91.960000000000036</c:v>
                </c:pt>
                <c:pt idx="695">
                  <c:v>46.099999999999909</c:v>
                </c:pt>
                <c:pt idx="696">
                  <c:v>45.650000000000091</c:v>
                </c:pt>
                <c:pt idx="697">
                  <c:v>6.7800000000002001</c:v>
                </c:pt>
                <c:pt idx="698">
                  <c:v>-2.5100000000002183</c:v>
                </c:pt>
                <c:pt idx="699">
                  <c:v>-98.929999999999836</c:v>
                </c:pt>
                <c:pt idx="700">
                  <c:v>48.610000000000127</c:v>
                </c:pt>
                <c:pt idx="701">
                  <c:v>-47.789999999999964</c:v>
                </c:pt>
                <c:pt idx="702">
                  <c:v>-178.83000000000038</c:v>
                </c:pt>
                <c:pt idx="703">
                  <c:v>-17.4699999999998</c:v>
                </c:pt>
                <c:pt idx="704">
                  <c:v>82.019999999999982</c:v>
                </c:pt>
                <c:pt idx="705">
                  <c:v>-48.010000000000218</c:v>
                </c:pt>
                <c:pt idx="706">
                  <c:v>-126.61999999999989</c:v>
                </c:pt>
                <c:pt idx="707">
                  <c:v>-242.8599999999999</c:v>
                </c:pt>
                <c:pt idx="708">
                  <c:v>-52.879999999999882</c:v>
                </c:pt>
                <c:pt idx="709">
                  <c:v>308.36999999999989</c:v>
                </c:pt>
                <c:pt idx="710">
                  <c:v>77.710000000000036</c:v>
                </c:pt>
                <c:pt idx="711">
                  <c:v>-38.5</c:v>
                </c:pt>
                <c:pt idx="712">
                  <c:v>609.82000000000016</c:v>
                </c:pt>
                <c:pt idx="713">
                  <c:v>-205.0300000000002</c:v>
                </c:pt>
                <c:pt idx="714">
                  <c:v>162.71000000000004</c:v>
                </c:pt>
                <c:pt idx="715">
                  <c:v>-83.690000000000055</c:v>
                </c:pt>
                <c:pt idx="716">
                  <c:v>10.960000000000036</c:v>
                </c:pt>
                <c:pt idx="717">
                  <c:v>-195.15999999999985</c:v>
                </c:pt>
                <c:pt idx="718">
                  <c:v>-39.830000000000382</c:v>
                </c:pt>
                <c:pt idx="719">
                  <c:v>141.34000000000015</c:v>
                </c:pt>
                <c:pt idx="720">
                  <c:v>110.68000000000029</c:v>
                </c:pt>
                <c:pt idx="721">
                  <c:v>-96.450000000000273</c:v>
                </c:pt>
                <c:pt idx="722">
                  <c:v>61.809999999999945</c:v>
                </c:pt>
                <c:pt idx="723">
                  <c:v>113.44000000000005</c:v>
                </c:pt>
                <c:pt idx="724">
                  <c:v>-124.80999999999995</c:v>
                </c:pt>
                <c:pt idx="725">
                  <c:v>-27.489999999999782</c:v>
                </c:pt>
                <c:pt idx="726">
                  <c:v>89.859999999999673</c:v>
                </c:pt>
                <c:pt idx="727">
                  <c:v>61.630000000000109</c:v>
                </c:pt>
                <c:pt idx="728">
                  <c:v>408.61999999999989</c:v>
                </c:pt>
                <c:pt idx="729">
                  <c:v>-40.869999999999891</c:v>
                </c:pt>
                <c:pt idx="730">
                  <c:v>164.80000000000018</c:v>
                </c:pt>
                <c:pt idx="731">
                  <c:v>24.859999999999673</c:v>
                </c:pt>
                <c:pt idx="732">
                  <c:v>-69.420000000000073</c:v>
                </c:pt>
                <c:pt idx="733">
                  <c:v>70.040000000000418</c:v>
                </c:pt>
                <c:pt idx="734">
                  <c:v>232.02999999999975</c:v>
                </c:pt>
                <c:pt idx="735">
                  <c:v>210.03999999999996</c:v>
                </c:pt>
                <c:pt idx="736">
                  <c:v>198.76999999999998</c:v>
                </c:pt>
                <c:pt idx="737">
                  <c:v>252.35999999999967</c:v>
                </c:pt>
                <c:pt idx="738">
                  <c:v>-150.55999999999949</c:v>
                </c:pt>
                <c:pt idx="739">
                  <c:v>223.17000000000007</c:v>
                </c:pt>
                <c:pt idx="740">
                  <c:v>-102.34000000000015</c:v>
                </c:pt>
                <c:pt idx="741">
                  <c:v>-176.5</c:v>
                </c:pt>
                <c:pt idx="742">
                  <c:v>-0.4499999999998181</c:v>
                </c:pt>
                <c:pt idx="743">
                  <c:v>-40.870000000000346</c:v>
                </c:pt>
                <c:pt idx="744">
                  <c:v>-71.159999999999854</c:v>
                </c:pt>
                <c:pt idx="745">
                  <c:v>97.480000000000018</c:v>
                </c:pt>
                <c:pt idx="746">
                  <c:v>23.119999999999891</c:v>
                </c:pt>
                <c:pt idx="747">
                  <c:v>192.22000000000025</c:v>
                </c:pt>
                <c:pt idx="748">
                  <c:v>55.639999999999418</c:v>
                </c:pt>
                <c:pt idx="749">
                  <c:v>-22.599999999999454</c:v>
                </c:pt>
                <c:pt idx="750">
                  <c:v>4.3000000000001819</c:v>
                </c:pt>
                <c:pt idx="751">
                  <c:v>42.309999999999491</c:v>
                </c:pt>
                <c:pt idx="752">
                  <c:v>198.82999999999993</c:v>
                </c:pt>
                <c:pt idx="753">
                  <c:v>-5.6199999999998909</c:v>
                </c:pt>
                <c:pt idx="754">
                  <c:v>161.0600000000004</c:v>
                </c:pt>
                <c:pt idx="755">
                  <c:v>187.4399999999996</c:v>
                </c:pt>
                <c:pt idx="756">
                  <c:v>-321.80000000000018</c:v>
                </c:pt>
                <c:pt idx="757">
                  <c:v>6.3600000000005821</c:v>
                </c:pt>
                <c:pt idx="758">
                  <c:v>-329.26000000000022</c:v>
                </c:pt>
                <c:pt idx="759">
                  <c:v>119.52000000000044</c:v>
                </c:pt>
                <c:pt idx="760">
                  <c:v>209.27999999999975</c:v>
                </c:pt>
                <c:pt idx="761">
                  <c:v>9.1999999999998181</c:v>
                </c:pt>
                <c:pt idx="762">
                  <c:v>-303</c:v>
                </c:pt>
                <c:pt idx="763">
                  <c:v>-3.2799999999997453</c:v>
                </c:pt>
                <c:pt idx="764">
                  <c:v>-82.5</c:v>
                </c:pt>
                <c:pt idx="765">
                  <c:v>-18.909999999999854</c:v>
                </c:pt>
                <c:pt idx="766">
                  <c:v>-34.75</c:v>
                </c:pt>
                <c:pt idx="767">
                  <c:v>-307.22000000000025</c:v>
                </c:pt>
                <c:pt idx="768">
                  <c:v>-637.55000000000018</c:v>
                </c:pt>
                <c:pt idx="769">
                  <c:v>472.22000000000025</c:v>
                </c:pt>
                <c:pt idx="770">
                  <c:v>-21.080000000000382</c:v>
                </c:pt>
                <c:pt idx="771">
                  <c:v>-15.940000000000055</c:v>
                </c:pt>
                <c:pt idx="772">
                  <c:v>438.61000000000058</c:v>
                </c:pt>
                <c:pt idx="773">
                  <c:v>-212.80000000000018</c:v>
                </c:pt>
                <c:pt idx="774">
                  <c:v>-14.340000000000146</c:v>
                </c:pt>
                <c:pt idx="775">
                  <c:v>-257.40999999999985</c:v>
                </c:pt>
                <c:pt idx="776">
                  <c:v>-4.8700000000003456</c:v>
                </c:pt>
                <c:pt idx="777">
                  <c:v>166.99000000000024</c:v>
                </c:pt>
                <c:pt idx="778">
                  <c:v>-114.95000000000027</c:v>
                </c:pt>
                <c:pt idx="779">
                  <c:v>253.7800000000002</c:v>
                </c:pt>
                <c:pt idx="780">
                  <c:v>-29.9699999999998</c:v>
                </c:pt>
                <c:pt idx="781">
                  <c:v>311.25999999999976</c:v>
                </c:pt>
                <c:pt idx="782">
                  <c:v>-14.449999999999818</c:v>
                </c:pt>
                <c:pt idx="783">
                  <c:v>-20.020000000000437</c:v>
                </c:pt>
                <c:pt idx="784">
                  <c:v>161.27000000000044</c:v>
                </c:pt>
                <c:pt idx="785">
                  <c:v>51.130000000000109</c:v>
                </c:pt>
                <c:pt idx="786">
                  <c:v>14.259999999999309</c:v>
                </c:pt>
                <c:pt idx="787">
                  <c:v>-75.649999999999636</c:v>
                </c:pt>
                <c:pt idx="788">
                  <c:v>-96.300000000000182</c:v>
                </c:pt>
                <c:pt idx="789">
                  <c:v>81.5600000000004</c:v>
                </c:pt>
                <c:pt idx="790">
                  <c:v>61.859999999999673</c:v>
                </c:pt>
                <c:pt idx="791">
                  <c:v>60.350000000000364</c:v>
                </c:pt>
                <c:pt idx="792">
                  <c:v>174.67999999999938</c:v>
                </c:pt>
                <c:pt idx="793">
                  <c:v>166.72000000000025</c:v>
                </c:pt>
                <c:pt idx="794">
                  <c:v>-15.409999999999854</c:v>
                </c:pt>
                <c:pt idx="795">
                  <c:v>72.720000000000255</c:v>
                </c:pt>
                <c:pt idx="796">
                  <c:v>622.98999999999978</c:v>
                </c:pt>
                <c:pt idx="797">
                  <c:v>208.60000000000036</c:v>
                </c:pt>
                <c:pt idx="798">
                  <c:v>147.6899999999996</c:v>
                </c:pt>
                <c:pt idx="799">
                  <c:v>-121.59000000000015</c:v>
                </c:pt>
                <c:pt idx="800">
                  <c:v>66.020000000000437</c:v>
                </c:pt>
                <c:pt idx="801">
                  <c:v>-148.40999999999985</c:v>
                </c:pt>
                <c:pt idx="802">
                  <c:v>-15.260000000000218</c:v>
                </c:pt>
                <c:pt idx="803">
                  <c:v>116.63999999999942</c:v>
                </c:pt>
                <c:pt idx="804">
                  <c:v>278.60000000000036</c:v>
                </c:pt>
                <c:pt idx="805">
                  <c:v>36.170000000000073</c:v>
                </c:pt>
                <c:pt idx="806">
                  <c:v>-44.460000000000036</c:v>
                </c:pt>
                <c:pt idx="807">
                  <c:v>-97.829999999999927</c:v>
                </c:pt>
                <c:pt idx="808">
                  <c:v>-347.77000000000044</c:v>
                </c:pt>
                <c:pt idx="809">
                  <c:v>212.48000000000047</c:v>
                </c:pt>
                <c:pt idx="810">
                  <c:v>154.11999999999989</c:v>
                </c:pt>
                <c:pt idx="811">
                  <c:v>-118.10999999999967</c:v>
                </c:pt>
                <c:pt idx="812">
                  <c:v>-41.200000000000728</c:v>
                </c:pt>
                <c:pt idx="813">
                  <c:v>406.68000000000029</c:v>
                </c:pt>
                <c:pt idx="814">
                  <c:v>-17.380000000000109</c:v>
                </c:pt>
                <c:pt idx="815">
                  <c:v>314.22000000000025</c:v>
                </c:pt>
                <c:pt idx="816">
                  <c:v>307.38000000000011</c:v>
                </c:pt>
                <c:pt idx="817">
                  <c:v>288.40999999999985</c:v>
                </c:pt>
                <c:pt idx="818">
                  <c:v>116.81999999999971</c:v>
                </c:pt>
                <c:pt idx="819">
                  <c:v>242.01000000000022</c:v>
                </c:pt>
                <c:pt idx="820">
                  <c:v>-16.109999999999673</c:v>
                </c:pt>
                <c:pt idx="821">
                  <c:v>-405.03999999999996</c:v>
                </c:pt>
                <c:pt idx="822">
                  <c:v>162.59999999999945</c:v>
                </c:pt>
                <c:pt idx="823">
                  <c:v>320.03999999999996</c:v>
                </c:pt>
                <c:pt idx="824">
                  <c:v>-302.31999999999971</c:v>
                </c:pt>
                <c:pt idx="825">
                  <c:v>-559.81999999999971</c:v>
                </c:pt>
                <c:pt idx="826">
                  <c:v>-233.05000000000018</c:v>
                </c:pt>
                <c:pt idx="827">
                  <c:v>-484.76000000000022</c:v>
                </c:pt>
                <c:pt idx="828">
                  <c:v>654.80000000000018</c:v>
                </c:pt>
                <c:pt idx="829">
                  <c:v>83.829999999999927</c:v>
                </c:pt>
                <c:pt idx="830">
                  <c:v>685</c:v>
                </c:pt>
                <c:pt idx="831">
                  <c:v>552.96</c:v>
                </c:pt>
                <c:pt idx="832">
                  <c:v>-171.97000000000025</c:v>
                </c:pt>
                <c:pt idx="833">
                  <c:v>96.039999999999964</c:v>
                </c:pt>
                <c:pt idx="834">
                  <c:v>245.55000000000018</c:v>
                </c:pt>
                <c:pt idx="835">
                  <c:v>209.59000000000015</c:v>
                </c:pt>
                <c:pt idx="836">
                  <c:v>-130.94000000000051</c:v>
                </c:pt>
                <c:pt idx="837">
                  <c:v>119.46000000000095</c:v>
                </c:pt>
                <c:pt idx="838">
                  <c:v>-225.69000000000051</c:v>
                </c:pt>
                <c:pt idx="839">
                  <c:v>210.19000000000051</c:v>
                </c:pt>
                <c:pt idx="840">
                  <c:v>518.79999999999927</c:v>
                </c:pt>
                <c:pt idx="841">
                  <c:v>553.06999999999971</c:v>
                </c:pt>
                <c:pt idx="842">
                  <c:v>437.01000000000022</c:v>
                </c:pt>
                <c:pt idx="843">
                  <c:v>160.75</c:v>
                </c:pt>
                <c:pt idx="844">
                  <c:v>-44.139999999999418</c:v>
                </c:pt>
                <c:pt idx="845">
                  <c:v>122.98999999999978</c:v>
                </c:pt>
                <c:pt idx="846">
                  <c:v>892.78000000000065</c:v>
                </c:pt>
                <c:pt idx="847">
                  <c:v>31.549999999999272</c:v>
                </c:pt>
                <c:pt idx="848">
                  <c:v>378</c:v>
                </c:pt>
                <c:pt idx="849">
                  <c:v>363.06999999999971</c:v>
                </c:pt>
                <c:pt idx="850">
                  <c:v>63.930000000000291</c:v>
                </c:pt>
                <c:pt idx="851">
                  <c:v>1946.5</c:v>
                </c:pt>
                <c:pt idx="852">
                  <c:v>2976.4900000000016</c:v>
                </c:pt>
                <c:pt idx="853">
                  <c:v>-799.9900000000016</c:v>
                </c:pt>
                <c:pt idx="854">
                  <c:v>-1192.5100000000002</c:v>
                </c:pt>
                <c:pt idx="855">
                  <c:v>83.510000000000218</c:v>
                </c:pt>
                <c:pt idx="856">
                  <c:v>1779</c:v>
                </c:pt>
                <c:pt idx="857">
                  <c:v>180.0099999999984</c:v>
                </c:pt>
                <c:pt idx="858">
                  <c:v>-400.0099999999984</c:v>
                </c:pt>
                <c:pt idx="859">
                  <c:v>154.9900000000016</c:v>
                </c:pt>
                <c:pt idx="860">
                  <c:v>1066.5099999999984</c:v>
                </c:pt>
                <c:pt idx="861">
                  <c:v>1716.2799999999988</c:v>
                </c:pt>
                <c:pt idx="862">
                  <c:v>-234.77999999999884</c:v>
                </c:pt>
                <c:pt idx="863">
                  <c:v>-12.430000000000291</c:v>
                </c:pt>
                <c:pt idx="864">
                  <c:v>-1240.5699999999997</c:v>
                </c:pt>
                <c:pt idx="865">
                  <c:v>-1233.0200000000004</c:v>
                </c:pt>
                <c:pt idx="866">
                  <c:v>-866.96999999999935</c:v>
                </c:pt>
                <c:pt idx="867">
                  <c:v>-1590.2199999999993</c:v>
                </c:pt>
                <c:pt idx="868">
                  <c:v>609.20999999999913</c:v>
                </c:pt>
                <c:pt idx="869">
                  <c:v>-461.1299999999992</c:v>
                </c:pt>
                <c:pt idx="870">
                  <c:v>-246.59000000000015</c:v>
                </c:pt>
                <c:pt idx="871">
                  <c:v>1853.1599999999999</c:v>
                </c:pt>
                <c:pt idx="872">
                  <c:v>-399.51000000000022</c:v>
                </c:pt>
                <c:pt idx="873">
                  <c:v>-894.86000000000058</c:v>
                </c:pt>
                <c:pt idx="874">
                  <c:v>-130.06999999999971</c:v>
                </c:pt>
                <c:pt idx="875">
                  <c:v>-1700</c:v>
                </c:pt>
                <c:pt idx="876">
                  <c:v>1240</c:v>
                </c:pt>
                <c:pt idx="877">
                  <c:v>-436.59000000000015</c:v>
                </c:pt>
                <c:pt idx="878">
                  <c:v>1235.5300000000007</c:v>
                </c:pt>
                <c:pt idx="879">
                  <c:v>476.68000000000029</c:v>
                </c:pt>
                <c:pt idx="880">
                  <c:v>-11.950000000000728</c:v>
                </c:pt>
                <c:pt idx="881">
                  <c:v>1784.33</c:v>
                </c:pt>
                <c:pt idx="882">
                  <c:v>221.66999999999825</c:v>
                </c:pt>
                <c:pt idx="883">
                  <c:v>-1025.6499999999978</c:v>
                </c:pt>
                <c:pt idx="884">
                  <c:v>-1124.0300000000007</c:v>
                </c:pt>
                <c:pt idx="885">
                  <c:v>-596.47999999999956</c:v>
                </c:pt>
                <c:pt idx="886">
                  <c:v>486.51000000000022</c:v>
                </c:pt>
                <c:pt idx="887">
                  <c:v>-1646.1900000000005</c:v>
                </c:pt>
                <c:pt idx="888">
                  <c:v>537.57999999999993</c:v>
                </c:pt>
                <c:pt idx="889">
                  <c:v>416.3700000000008</c:v>
                </c:pt>
                <c:pt idx="890">
                  <c:v>-549.79000000000087</c:v>
                </c:pt>
                <c:pt idx="891">
                  <c:v>-40.949999999998909</c:v>
                </c:pt>
                <c:pt idx="892">
                  <c:v>-2220.7000000000007</c:v>
                </c:pt>
                <c:pt idx="893">
                  <c:v>-194.98999999999978</c:v>
                </c:pt>
                <c:pt idx="894">
                  <c:v>56.219999999999345</c:v>
                </c:pt>
                <c:pt idx="895">
                  <c:v>304.43000000000029</c:v>
                </c:pt>
                <c:pt idx="896">
                  <c:v>1223.9899999999998</c:v>
                </c:pt>
                <c:pt idx="897">
                  <c:v>-1217.119999999999</c:v>
                </c:pt>
                <c:pt idx="898">
                  <c:v>-749.88000000000102</c:v>
                </c:pt>
                <c:pt idx="899">
                  <c:v>42.829999999999927</c:v>
                </c:pt>
                <c:pt idx="900">
                  <c:v>549.13999999999942</c:v>
                </c:pt>
                <c:pt idx="901">
                  <c:v>-245.41999999999825</c:v>
                </c:pt>
                <c:pt idx="902">
                  <c:v>-62.590000000000146</c:v>
                </c:pt>
                <c:pt idx="903">
                  <c:v>353.59000000000015</c:v>
                </c:pt>
                <c:pt idx="904">
                  <c:v>239.03999999999905</c:v>
                </c:pt>
                <c:pt idx="905">
                  <c:v>-522.95999999999913</c:v>
                </c:pt>
                <c:pt idx="906">
                  <c:v>-1191.6200000000008</c:v>
                </c:pt>
                <c:pt idx="907">
                  <c:v>178</c:v>
                </c:pt>
                <c:pt idx="908">
                  <c:v>-1150.0100000000002</c:v>
                </c:pt>
                <c:pt idx="909">
                  <c:v>-160.15999999999985</c:v>
                </c:pt>
                <c:pt idx="910">
                  <c:v>387.03000000000065</c:v>
                </c:pt>
                <c:pt idx="911">
                  <c:v>-1034.8600000000006</c:v>
                </c:pt>
                <c:pt idx="912">
                  <c:v>-1316.7299999999996</c:v>
                </c:pt>
                <c:pt idx="913">
                  <c:v>863.09999999999945</c:v>
                </c:pt>
                <c:pt idx="914">
                  <c:v>-149.35999999999967</c:v>
                </c:pt>
                <c:pt idx="915">
                  <c:v>671.75</c:v>
                </c:pt>
                <c:pt idx="916">
                  <c:v>434.21999999999935</c:v>
                </c:pt>
                <c:pt idx="917">
                  <c:v>-133.97999999999956</c:v>
                </c:pt>
                <c:pt idx="918">
                  <c:v>-493</c:v>
                </c:pt>
                <c:pt idx="919">
                  <c:v>832</c:v>
                </c:pt>
                <c:pt idx="920">
                  <c:v>-376.01000000000022</c:v>
                </c:pt>
                <c:pt idx="921">
                  <c:v>967.98999999999978</c:v>
                </c:pt>
                <c:pt idx="922">
                  <c:v>527.02000000000044</c:v>
                </c:pt>
                <c:pt idx="923">
                  <c:v>178</c:v>
                </c:pt>
                <c:pt idx="924">
                  <c:v>905</c:v>
                </c:pt>
                <c:pt idx="925">
                  <c:v>-679.94000000000051</c:v>
                </c:pt>
                <c:pt idx="926">
                  <c:v>751.94000000000051</c:v>
                </c:pt>
                <c:pt idx="927">
                  <c:v>60.409999999999854</c:v>
                </c:pt>
                <c:pt idx="928">
                  <c:v>-784.01000000000022</c:v>
                </c:pt>
                <c:pt idx="929">
                  <c:v>-606.05999999999949</c:v>
                </c:pt>
                <c:pt idx="930">
                  <c:v>322.76000000000022</c:v>
                </c:pt>
                <c:pt idx="931">
                  <c:v>-476.11000000000058</c:v>
                </c:pt>
                <c:pt idx="932">
                  <c:v>-99.949999999998909</c:v>
                </c:pt>
                <c:pt idx="933">
                  <c:v>734.65999999999985</c:v>
                </c:pt>
                <c:pt idx="934">
                  <c:v>241.59999999999854</c:v>
                </c:pt>
                <c:pt idx="935">
                  <c:v>-251.39999999999964</c:v>
                </c:pt>
                <c:pt idx="936">
                  <c:v>588.22999999999956</c:v>
                </c:pt>
                <c:pt idx="937">
                  <c:v>126.86000000000058</c:v>
                </c:pt>
                <c:pt idx="938">
                  <c:v>415.01000000000022</c:v>
                </c:pt>
                <c:pt idx="939">
                  <c:v>18.270000000000437</c:v>
                </c:pt>
                <c:pt idx="940">
                  <c:v>-44.030000000000655</c:v>
                </c:pt>
                <c:pt idx="941">
                  <c:v>-695.47999999999956</c:v>
                </c:pt>
                <c:pt idx="942">
                  <c:v>-810.72999999999956</c:v>
                </c:pt>
                <c:pt idx="943">
                  <c:v>-627.71000000000095</c:v>
                </c:pt>
                <c:pt idx="944">
                  <c:v>-55.319999999999709</c:v>
                </c:pt>
                <c:pt idx="945">
                  <c:v>-438.53000000000065</c:v>
                </c:pt>
                <c:pt idx="946">
                  <c:v>743.57000000000153</c:v>
                </c:pt>
                <c:pt idx="947">
                  <c:v>-414.29000000000087</c:v>
                </c:pt>
                <c:pt idx="948">
                  <c:v>21.569999999999709</c:v>
                </c:pt>
                <c:pt idx="949">
                  <c:v>-945.6299999999992</c:v>
                </c:pt>
                <c:pt idx="950">
                  <c:v>68.359999999998763</c:v>
                </c:pt>
                <c:pt idx="951">
                  <c:v>-6.5099999999983993</c:v>
                </c:pt>
                <c:pt idx="952">
                  <c:v>-397.71000000000095</c:v>
                </c:pt>
                <c:pt idx="953">
                  <c:v>327.40999999999985</c:v>
                </c:pt>
                <c:pt idx="954">
                  <c:v>408.69000000000051</c:v>
                </c:pt>
                <c:pt idx="955">
                  <c:v>307.09000000000015</c:v>
                </c:pt>
                <c:pt idx="956">
                  <c:v>-10.229999999999563</c:v>
                </c:pt>
                <c:pt idx="957">
                  <c:v>-189.1200000000008</c:v>
                </c:pt>
                <c:pt idx="958">
                  <c:v>216.1200000000008</c:v>
                </c:pt>
                <c:pt idx="959">
                  <c:v>-373.79000000000087</c:v>
                </c:pt>
                <c:pt idx="960">
                  <c:v>-93.100000000000364</c:v>
                </c:pt>
                <c:pt idx="961">
                  <c:v>-304.23999999999978</c:v>
                </c:pt>
                <c:pt idx="962">
                  <c:v>-357.96000000000004</c:v>
                </c:pt>
                <c:pt idx="963">
                  <c:v>140.71000000000004</c:v>
                </c:pt>
                <c:pt idx="964">
                  <c:v>-844.02999999999975</c:v>
                </c:pt>
                <c:pt idx="965">
                  <c:v>-238.38000000000011</c:v>
                </c:pt>
                <c:pt idx="966">
                  <c:v>78.619999999999891</c:v>
                </c:pt>
                <c:pt idx="967">
                  <c:v>-115.09999999999945</c:v>
                </c:pt>
                <c:pt idx="968">
                  <c:v>239.23999999999978</c:v>
                </c:pt>
                <c:pt idx="969">
                  <c:v>363.51000000000022</c:v>
                </c:pt>
                <c:pt idx="970">
                  <c:v>-616.32000000000062</c:v>
                </c:pt>
                <c:pt idx="971">
                  <c:v>-28.260000000000218</c:v>
                </c:pt>
                <c:pt idx="972">
                  <c:v>-153.35999999999967</c:v>
                </c:pt>
                <c:pt idx="973">
                  <c:v>286.56999999999971</c:v>
                </c:pt>
                <c:pt idx="974">
                  <c:v>122.36000000000058</c:v>
                </c:pt>
                <c:pt idx="975">
                  <c:v>-247.15999999999985</c:v>
                </c:pt>
                <c:pt idx="976">
                  <c:v>55.569999999999709</c:v>
                </c:pt>
                <c:pt idx="977">
                  <c:v>105.26999999999953</c:v>
                </c:pt>
                <c:pt idx="978">
                  <c:v>982.84000000000015</c:v>
                </c:pt>
                <c:pt idx="979">
                  <c:v>-26.859999999999673</c:v>
                </c:pt>
                <c:pt idx="980">
                  <c:v>103.48999999999978</c:v>
                </c:pt>
                <c:pt idx="981">
                  <c:v>353.80999999999949</c:v>
                </c:pt>
                <c:pt idx="982">
                  <c:v>-306.06999999999971</c:v>
                </c:pt>
                <c:pt idx="983">
                  <c:v>-157.27999999999975</c:v>
                </c:pt>
                <c:pt idx="984">
                  <c:v>281.97000000000025</c:v>
                </c:pt>
                <c:pt idx="985">
                  <c:v>98.469999999999345</c:v>
                </c:pt>
                <c:pt idx="986">
                  <c:v>589.69000000000051</c:v>
                </c:pt>
                <c:pt idx="987">
                  <c:v>59.709999999999127</c:v>
                </c:pt>
                <c:pt idx="988">
                  <c:v>-130.75</c:v>
                </c:pt>
                <c:pt idx="989">
                  <c:v>156.9900000000016</c:v>
                </c:pt>
                <c:pt idx="990">
                  <c:v>701.04999999999927</c:v>
                </c:pt>
                <c:pt idx="991">
                  <c:v>-783.01000000000022</c:v>
                </c:pt>
                <c:pt idx="992">
                  <c:v>409.48999999999978</c:v>
                </c:pt>
                <c:pt idx="993">
                  <c:v>-353.04999999999927</c:v>
                </c:pt>
                <c:pt idx="994">
                  <c:v>423.68000000000029</c:v>
                </c:pt>
                <c:pt idx="995">
                  <c:v>48.8799999999992</c:v>
                </c:pt>
                <c:pt idx="996">
                  <c:v>-151.81999999999971</c:v>
                </c:pt>
                <c:pt idx="997">
                  <c:v>-175.27000000000044</c:v>
                </c:pt>
                <c:pt idx="998">
                  <c:v>155.10000000000036</c:v>
                </c:pt>
                <c:pt idx="999">
                  <c:v>510.43000000000029</c:v>
                </c:pt>
                <c:pt idx="1000">
                  <c:v>-35.860000000000582</c:v>
                </c:pt>
                <c:pt idx="1001">
                  <c:v>126.71000000000095</c:v>
                </c:pt>
                <c:pt idx="1002">
                  <c:v>-199.73999999999978</c:v>
                </c:pt>
                <c:pt idx="1003">
                  <c:v>-264.02000000000044</c:v>
                </c:pt>
                <c:pt idx="1004">
                  <c:v>-191.82999999999993</c:v>
                </c:pt>
                <c:pt idx="1005">
                  <c:v>140.79999999999927</c:v>
                </c:pt>
                <c:pt idx="1006">
                  <c:v>-287.5</c:v>
                </c:pt>
                <c:pt idx="1007">
                  <c:v>-609.56999999999971</c:v>
                </c:pt>
                <c:pt idx="1008">
                  <c:v>70.180000000000291</c:v>
                </c:pt>
                <c:pt idx="1009">
                  <c:v>214.97999999999956</c:v>
                </c:pt>
                <c:pt idx="1010">
                  <c:v>-22.219999999999345</c:v>
                </c:pt>
                <c:pt idx="1011">
                  <c:v>-199.3700000000008</c:v>
                </c:pt>
                <c:pt idx="1012">
                  <c:v>-128.39999999999964</c:v>
                </c:pt>
                <c:pt idx="1013">
                  <c:v>-279.5600000000004</c:v>
                </c:pt>
                <c:pt idx="1014">
                  <c:v>181.84000000000106</c:v>
                </c:pt>
                <c:pt idx="1015">
                  <c:v>-17.670000000000073</c:v>
                </c:pt>
                <c:pt idx="1016">
                  <c:v>287.27999999999884</c:v>
                </c:pt>
                <c:pt idx="1017">
                  <c:v>-126.71999999999935</c:v>
                </c:pt>
                <c:pt idx="1018">
                  <c:v>-407.68000000000029</c:v>
                </c:pt>
                <c:pt idx="1019">
                  <c:v>-481.1899999999996</c:v>
                </c:pt>
                <c:pt idx="1020">
                  <c:v>83.989999999999782</c:v>
                </c:pt>
                <c:pt idx="1021">
                  <c:v>-115.69999999999982</c:v>
                </c:pt>
                <c:pt idx="1022">
                  <c:v>-135.19000000000051</c:v>
                </c:pt>
                <c:pt idx="1023">
                  <c:v>11.400000000000546</c:v>
                </c:pt>
                <c:pt idx="1024">
                  <c:v>-234.89000000000033</c:v>
                </c:pt>
                <c:pt idx="1025">
                  <c:v>356.94999999999982</c:v>
                </c:pt>
                <c:pt idx="1026">
                  <c:v>-93.720000000000255</c:v>
                </c:pt>
                <c:pt idx="1027">
                  <c:v>116.55000000000018</c:v>
                </c:pt>
                <c:pt idx="1028">
                  <c:v>19.320000000000618</c:v>
                </c:pt>
                <c:pt idx="1029">
                  <c:v>130.39999999999964</c:v>
                </c:pt>
                <c:pt idx="1030">
                  <c:v>61.670000000000073</c:v>
                </c:pt>
                <c:pt idx="1031">
                  <c:v>-215.40999999999985</c:v>
                </c:pt>
                <c:pt idx="1032">
                  <c:v>129.71999999999935</c:v>
                </c:pt>
                <c:pt idx="1033">
                  <c:v>40.590000000000146</c:v>
                </c:pt>
                <c:pt idx="1034">
                  <c:v>30.710000000000036</c:v>
                </c:pt>
                <c:pt idx="1035">
                  <c:v>-71.170000000000073</c:v>
                </c:pt>
                <c:pt idx="1036">
                  <c:v>-125.40999999999985</c:v>
                </c:pt>
                <c:pt idx="1037">
                  <c:v>-711.52999999999975</c:v>
                </c:pt>
                <c:pt idx="1038">
                  <c:v>99.4399999999996</c:v>
                </c:pt>
                <c:pt idx="1039">
                  <c:v>-322.9399999999996</c:v>
                </c:pt>
                <c:pt idx="1040">
                  <c:v>-250.27000000000044</c:v>
                </c:pt>
                <c:pt idx="1041">
                  <c:v>338.70000000000073</c:v>
                </c:pt>
                <c:pt idx="1042">
                  <c:v>-255.5</c:v>
                </c:pt>
                <c:pt idx="1043">
                  <c:v>97.319999999999709</c:v>
                </c:pt>
                <c:pt idx="1044">
                  <c:v>-34.510000000000218</c:v>
                </c:pt>
                <c:pt idx="1045">
                  <c:v>254.09000000000015</c:v>
                </c:pt>
                <c:pt idx="1046">
                  <c:v>29.020000000000437</c:v>
                </c:pt>
                <c:pt idx="1047">
                  <c:v>20.059999999999491</c:v>
                </c:pt>
                <c:pt idx="1048">
                  <c:v>-38.25</c:v>
                </c:pt>
                <c:pt idx="1049">
                  <c:v>-667.88000000000011</c:v>
                </c:pt>
                <c:pt idx="1050">
                  <c:v>126.93000000000029</c:v>
                </c:pt>
                <c:pt idx="1051">
                  <c:v>-23.980000000000473</c:v>
                </c:pt>
                <c:pt idx="1052">
                  <c:v>100.21000000000004</c:v>
                </c:pt>
                <c:pt idx="1053">
                  <c:v>-185.60999999999967</c:v>
                </c:pt>
                <c:pt idx="1054">
                  <c:v>67.640000000000327</c:v>
                </c:pt>
                <c:pt idx="1055">
                  <c:v>-287.3100000000004</c:v>
                </c:pt>
                <c:pt idx="1056">
                  <c:v>355.90999999999985</c:v>
                </c:pt>
                <c:pt idx="1057">
                  <c:v>181.47000000000025</c:v>
                </c:pt>
                <c:pt idx="1058">
                  <c:v>-35.720000000000255</c:v>
                </c:pt>
                <c:pt idx="1059">
                  <c:v>262.98999999999978</c:v>
                </c:pt>
                <c:pt idx="1060">
                  <c:v>-104.98999999999978</c:v>
                </c:pt>
                <c:pt idx="1061">
                  <c:v>76.260000000000218</c:v>
                </c:pt>
                <c:pt idx="1062">
                  <c:v>-50.5600000000004</c:v>
                </c:pt>
                <c:pt idx="1063">
                  <c:v>62.840000000000146</c:v>
                </c:pt>
                <c:pt idx="1064">
                  <c:v>163.46000000000004</c:v>
                </c:pt>
                <c:pt idx="1065">
                  <c:v>-53.389999999999418</c:v>
                </c:pt>
                <c:pt idx="1066">
                  <c:v>-39.850000000000364</c:v>
                </c:pt>
                <c:pt idx="1067">
                  <c:v>-367.28999999999996</c:v>
                </c:pt>
                <c:pt idx="1068">
                  <c:v>80.539999999999964</c:v>
                </c:pt>
                <c:pt idx="1069">
                  <c:v>-136.11999999999989</c:v>
                </c:pt>
                <c:pt idx="1070">
                  <c:v>-28.289999999999964</c:v>
                </c:pt>
                <c:pt idx="1071">
                  <c:v>28.389999999999418</c:v>
                </c:pt>
                <c:pt idx="1072">
                  <c:v>105.32000000000062</c:v>
                </c:pt>
                <c:pt idx="1073">
                  <c:v>371.73999999999978</c:v>
                </c:pt>
                <c:pt idx="1074">
                  <c:v>589.67000000000007</c:v>
                </c:pt>
                <c:pt idx="1075">
                  <c:v>67.390000000000327</c:v>
                </c:pt>
                <c:pt idx="1076">
                  <c:v>93.319999999999709</c:v>
                </c:pt>
                <c:pt idx="1077">
                  <c:v>-140.57999999999993</c:v>
                </c:pt>
                <c:pt idx="1078">
                  <c:v>79.079999999999927</c:v>
                </c:pt>
                <c:pt idx="1079">
                  <c:v>-13.319999999999709</c:v>
                </c:pt>
                <c:pt idx="1080">
                  <c:v>323.01999999999953</c:v>
                </c:pt>
                <c:pt idx="1081">
                  <c:v>684.21</c:v>
                </c:pt>
                <c:pt idx="1082">
                  <c:v>-229.76999999999953</c:v>
                </c:pt>
                <c:pt idx="1083">
                  <c:v>-248.0600000000004</c:v>
                </c:pt>
                <c:pt idx="1084">
                  <c:v>257.05000000000018</c:v>
                </c:pt>
                <c:pt idx="1085">
                  <c:v>54.6899999999996</c:v>
                </c:pt>
                <c:pt idx="1086">
                  <c:v>-21</c:v>
                </c:pt>
                <c:pt idx="1087">
                  <c:v>-56.529999999999745</c:v>
                </c:pt>
                <c:pt idx="1088">
                  <c:v>-434.77999999999975</c:v>
                </c:pt>
                <c:pt idx="1089">
                  <c:v>-123.42000000000007</c:v>
                </c:pt>
                <c:pt idx="1090">
                  <c:v>-65.640000000000327</c:v>
                </c:pt>
                <c:pt idx="1091">
                  <c:v>-119.39000000000033</c:v>
                </c:pt>
                <c:pt idx="1092">
                  <c:v>-406.98999999999978</c:v>
                </c:pt>
                <c:pt idx="1093">
                  <c:v>22.619999999999891</c:v>
                </c:pt>
                <c:pt idx="1094">
                  <c:v>-96.5</c:v>
                </c:pt>
                <c:pt idx="1095">
                  <c:v>-218.42999999999938</c:v>
                </c:pt>
                <c:pt idx="1096">
                  <c:v>-434.09000000000015</c:v>
                </c:pt>
                <c:pt idx="1097">
                  <c:v>260.17000000000007</c:v>
                </c:pt>
                <c:pt idx="1098">
                  <c:v>-403.77000000000044</c:v>
                </c:pt>
                <c:pt idx="1099">
                  <c:v>99.989999999999782</c:v>
                </c:pt>
                <c:pt idx="1100">
                  <c:v>70.840000000000146</c:v>
                </c:pt>
                <c:pt idx="1101">
                  <c:v>-58.1899999999996</c:v>
                </c:pt>
                <c:pt idx="1102">
                  <c:v>-59.010000000000218</c:v>
                </c:pt>
                <c:pt idx="1103">
                  <c:v>78.680000000000291</c:v>
                </c:pt>
                <c:pt idx="1104">
                  <c:v>41.210000000000036</c:v>
                </c:pt>
                <c:pt idx="1105">
                  <c:v>266.63999999999942</c:v>
                </c:pt>
                <c:pt idx="1106">
                  <c:v>-180.86999999999989</c:v>
                </c:pt>
                <c:pt idx="1107">
                  <c:v>82.710000000000036</c:v>
                </c:pt>
                <c:pt idx="1108">
                  <c:v>-221.17000000000007</c:v>
                </c:pt>
                <c:pt idx="1109">
                  <c:v>218.45000000000073</c:v>
                </c:pt>
                <c:pt idx="1110">
                  <c:v>-123.51000000000022</c:v>
                </c:pt>
                <c:pt idx="1111">
                  <c:v>169.25</c:v>
                </c:pt>
                <c:pt idx="1112">
                  <c:v>167.92999999999938</c:v>
                </c:pt>
                <c:pt idx="1113">
                  <c:v>39.460000000000036</c:v>
                </c:pt>
                <c:pt idx="1114">
                  <c:v>-31.9399999999996</c:v>
                </c:pt>
                <c:pt idx="1115">
                  <c:v>204.05000000000018</c:v>
                </c:pt>
                <c:pt idx="1116">
                  <c:v>176.42999999999938</c:v>
                </c:pt>
                <c:pt idx="1117">
                  <c:v>-47.979999999999563</c:v>
                </c:pt>
                <c:pt idx="1118">
                  <c:v>-48.949999999999818</c:v>
                </c:pt>
                <c:pt idx="1119">
                  <c:v>33.340000000000146</c:v>
                </c:pt>
                <c:pt idx="1120">
                  <c:v>167.65999999999985</c:v>
                </c:pt>
                <c:pt idx="1121">
                  <c:v>105.30000000000018</c:v>
                </c:pt>
                <c:pt idx="1122">
                  <c:v>-31.320000000000618</c:v>
                </c:pt>
                <c:pt idx="1123">
                  <c:v>102.01000000000022</c:v>
                </c:pt>
                <c:pt idx="1124">
                  <c:v>-681.69999999999982</c:v>
                </c:pt>
                <c:pt idx="1125">
                  <c:v>-186.21000000000004</c:v>
                </c:pt>
                <c:pt idx="1126">
                  <c:v>-93.090000000000146</c:v>
                </c:pt>
                <c:pt idx="1127">
                  <c:v>-221.6899999999996</c:v>
                </c:pt>
                <c:pt idx="1128">
                  <c:v>57.729999999999563</c:v>
                </c:pt>
                <c:pt idx="1129">
                  <c:v>65.949999999999818</c:v>
                </c:pt>
                <c:pt idx="1130">
                  <c:v>-22</c:v>
                </c:pt>
                <c:pt idx="1131">
                  <c:v>42.460000000000036</c:v>
                </c:pt>
                <c:pt idx="1132">
                  <c:v>163.25</c:v>
                </c:pt>
                <c:pt idx="1133">
                  <c:v>-9.1899999999995998</c:v>
                </c:pt>
                <c:pt idx="1134">
                  <c:v>43.639999999999418</c:v>
                </c:pt>
                <c:pt idx="1135">
                  <c:v>-20.170000000000073</c:v>
                </c:pt>
                <c:pt idx="1136">
                  <c:v>-245.45999999999913</c:v>
                </c:pt>
                <c:pt idx="1137">
                  <c:v>77.819999999999709</c:v>
                </c:pt>
                <c:pt idx="1138">
                  <c:v>56.059999999999491</c:v>
                </c:pt>
                <c:pt idx="1139">
                  <c:v>104.57999999999993</c:v>
                </c:pt>
                <c:pt idx="1140">
                  <c:v>256.47000000000025</c:v>
                </c:pt>
                <c:pt idx="1141">
                  <c:v>-39.4399999999996</c:v>
                </c:pt>
                <c:pt idx="1142">
                  <c:v>-7.7899999999999636</c:v>
                </c:pt>
                <c:pt idx="1143">
                  <c:v>-120.69999999999982</c:v>
                </c:pt>
                <c:pt idx="1144">
                  <c:v>-152.53000000000065</c:v>
                </c:pt>
                <c:pt idx="1145">
                  <c:v>32.520000000000437</c:v>
                </c:pt>
                <c:pt idx="1146">
                  <c:v>220.10999999999967</c:v>
                </c:pt>
                <c:pt idx="1147">
                  <c:v>-70.859999999999673</c:v>
                </c:pt>
                <c:pt idx="1148">
                  <c:v>-31.380000000000109</c:v>
                </c:pt>
                <c:pt idx="1149">
                  <c:v>18.430000000000291</c:v>
                </c:pt>
                <c:pt idx="1150">
                  <c:v>-26.610000000000582</c:v>
                </c:pt>
                <c:pt idx="1151">
                  <c:v>-71.199999999999818</c:v>
                </c:pt>
                <c:pt idx="1152">
                  <c:v>-43.229999999999563</c:v>
                </c:pt>
                <c:pt idx="1153">
                  <c:v>90.789999999999964</c:v>
                </c:pt>
                <c:pt idx="1154">
                  <c:v>34.559999999999491</c:v>
                </c:pt>
                <c:pt idx="1155">
                  <c:v>-38.039999999999964</c:v>
                </c:pt>
                <c:pt idx="1156">
                  <c:v>33.550000000000182</c:v>
                </c:pt>
                <c:pt idx="1157">
                  <c:v>27.119999999999891</c:v>
                </c:pt>
                <c:pt idx="1158">
                  <c:v>-15.949999999999818</c:v>
                </c:pt>
                <c:pt idx="1159">
                  <c:v>-71.25</c:v>
                </c:pt>
                <c:pt idx="1160">
                  <c:v>-364.78999999999996</c:v>
                </c:pt>
                <c:pt idx="1161">
                  <c:v>32.389999999999418</c:v>
                </c:pt>
                <c:pt idx="1162">
                  <c:v>14.539999999999964</c:v>
                </c:pt>
                <c:pt idx="1163">
                  <c:v>-16.6899999999996</c:v>
                </c:pt>
                <c:pt idx="1164">
                  <c:v>258.73999999999978</c:v>
                </c:pt>
                <c:pt idx="1165">
                  <c:v>19.460000000000036</c:v>
                </c:pt>
                <c:pt idx="1166">
                  <c:v>-23.909999999999854</c:v>
                </c:pt>
                <c:pt idx="1167">
                  <c:v>-41.109999999999673</c:v>
                </c:pt>
                <c:pt idx="1168">
                  <c:v>-12.720000000000255</c:v>
                </c:pt>
                <c:pt idx="1169">
                  <c:v>29.399999999999636</c:v>
                </c:pt>
                <c:pt idx="1170">
                  <c:v>0.52000000000043656</c:v>
                </c:pt>
                <c:pt idx="1171">
                  <c:v>-7.319999999999709</c:v>
                </c:pt>
                <c:pt idx="1172">
                  <c:v>-12.650000000000546</c:v>
                </c:pt>
                <c:pt idx="1173">
                  <c:v>18.550000000000182</c:v>
                </c:pt>
                <c:pt idx="1174">
                  <c:v>-18.430000000000291</c:v>
                </c:pt>
                <c:pt idx="1175">
                  <c:v>12.570000000000618</c:v>
                </c:pt>
                <c:pt idx="1176">
                  <c:v>1.5599999999994907</c:v>
                </c:pt>
                <c:pt idx="1177">
                  <c:v>-2.0900000000001455</c:v>
                </c:pt>
                <c:pt idx="1178">
                  <c:v>-139.04999999999927</c:v>
                </c:pt>
                <c:pt idx="1179">
                  <c:v>2.9399999999995998</c:v>
                </c:pt>
                <c:pt idx="1180">
                  <c:v>33.8100000000004</c:v>
                </c:pt>
                <c:pt idx="1181">
                  <c:v>37.719999999999345</c:v>
                </c:pt>
                <c:pt idx="1182">
                  <c:v>9.4400000000005093</c:v>
                </c:pt>
                <c:pt idx="1183">
                  <c:v>-15.430000000000291</c:v>
                </c:pt>
                <c:pt idx="1184">
                  <c:v>86.760000000000218</c:v>
                </c:pt>
                <c:pt idx="1185">
                  <c:v>-18.5600000000004</c:v>
                </c:pt>
                <c:pt idx="1186">
                  <c:v>44.300000000000182</c:v>
                </c:pt>
                <c:pt idx="1187">
                  <c:v>53.5</c:v>
                </c:pt>
                <c:pt idx="1188">
                  <c:v>-95.510000000000218</c:v>
                </c:pt>
                <c:pt idx="1189">
                  <c:v>-80.489999999999782</c:v>
                </c:pt>
                <c:pt idx="1190">
                  <c:v>24.319999999999709</c:v>
                </c:pt>
                <c:pt idx="1191">
                  <c:v>8.2200000000002547</c:v>
                </c:pt>
                <c:pt idx="1192">
                  <c:v>-39.539999999999964</c:v>
                </c:pt>
                <c:pt idx="1193">
                  <c:v>-57.090000000000146</c:v>
                </c:pt>
                <c:pt idx="1194">
                  <c:v>-665</c:v>
                </c:pt>
                <c:pt idx="1195">
                  <c:v>-10.909999999999854</c:v>
                </c:pt>
                <c:pt idx="1196">
                  <c:v>-76.289999999999964</c:v>
                </c:pt>
                <c:pt idx="1197">
                  <c:v>-5.3500000000003638</c:v>
                </c:pt>
                <c:pt idx="1198">
                  <c:v>55.900000000000546</c:v>
                </c:pt>
                <c:pt idx="1199">
                  <c:v>-823.82000000000062</c:v>
                </c:pt>
                <c:pt idx="1200">
                  <c:v>-383.4399999999996</c:v>
                </c:pt>
                <c:pt idx="1201">
                  <c:v>186.01000000000022</c:v>
                </c:pt>
                <c:pt idx="1202">
                  <c:v>-262.78000000000065</c:v>
                </c:pt>
                <c:pt idx="1203">
                  <c:v>13.030000000000655</c:v>
                </c:pt>
                <c:pt idx="1204">
                  <c:v>-502.61000000000013</c:v>
                </c:pt>
                <c:pt idx="1205">
                  <c:v>153.23999999999978</c:v>
                </c:pt>
                <c:pt idx="1206">
                  <c:v>-211.54999999999973</c:v>
                </c:pt>
                <c:pt idx="1207">
                  <c:v>43.670000000000073</c:v>
                </c:pt>
                <c:pt idx="1208">
                  <c:v>449.14999999999964</c:v>
                </c:pt>
                <c:pt idx="1209">
                  <c:v>29.640000000000327</c:v>
                </c:pt>
                <c:pt idx="1210">
                  <c:v>-278.74000000000024</c:v>
                </c:pt>
                <c:pt idx="1211">
                  <c:v>169.33000000000038</c:v>
                </c:pt>
                <c:pt idx="1212">
                  <c:v>-38.340000000000146</c:v>
                </c:pt>
                <c:pt idx="1213">
                  <c:v>-267.71000000000004</c:v>
                </c:pt>
                <c:pt idx="1214">
                  <c:v>69.179999999999836</c:v>
                </c:pt>
                <c:pt idx="1215">
                  <c:v>-206.82999999999993</c:v>
                </c:pt>
                <c:pt idx="1216">
                  <c:v>-259.42999999999984</c:v>
                </c:pt>
                <c:pt idx="1217">
                  <c:v>-56.580000000000382</c:v>
                </c:pt>
                <c:pt idx="1218">
                  <c:v>18.120000000000346</c:v>
                </c:pt>
                <c:pt idx="1219">
                  <c:v>130.94999999999982</c:v>
                </c:pt>
                <c:pt idx="1220">
                  <c:v>-121.75</c:v>
                </c:pt>
                <c:pt idx="1221">
                  <c:v>-54.579999999999927</c:v>
                </c:pt>
                <c:pt idx="1222">
                  <c:v>76.759999999999764</c:v>
                </c:pt>
                <c:pt idx="1223">
                  <c:v>-167.44999999999982</c:v>
                </c:pt>
                <c:pt idx="1224">
                  <c:v>-66.980000000000018</c:v>
                </c:pt>
                <c:pt idx="1225">
                  <c:v>-16.210000000000036</c:v>
                </c:pt>
                <c:pt idx="1226">
                  <c:v>14.240000000000236</c:v>
                </c:pt>
                <c:pt idx="1227">
                  <c:v>302.94999999999982</c:v>
                </c:pt>
                <c:pt idx="1228">
                  <c:v>170.42999999999984</c:v>
                </c:pt>
                <c:pt idx="1229">
                  <c:v>17.340000000000146</c:v>
                </c:pt>
                <c:pt idx="1230">
                  <c:v>389.27</c:v>
                </c:pt>
                <c:pt idx="1231">
                  <c:v>-232.69000000000005</c:v>
                </c:pt>
                <c:pt idx="1232">
                  <c:v>139.82000000000016</c:v>
                </c:pt>
                <c:pt idx="1233">
                  <c:v>-37.070000000000164</c:v>
                </c:pt>
                <c:pt idx="1234">
                  <c:v>92.170000000000073</c:v>
                </c:pt>
                <c:pt idx="1235">
                  <c:v>-256.01000000000022</c:v>
                </c:pt>
                <c:pt idx="1236">
                  <c:v>30.020000000000437</c:v>
                </c:pt>
                <c:pt idx="1237">
                  <c:v>-218.32000000000016</c:v>
                </c:pt>
                <c:pt idx="1238">
                  <c:v>293.27999999999975</c:v>
                </c:pt>
                <c:pt idx="1239">
                  <c:v>-159.48999999999978</c:v>
                </c:pt>
                <c:pt idx="1240">
                  <c:v>110.30999999999995</c:v>
                </c:pt>
                <c:pt idx="1241">
                  <c:v>-142.48999999999978</c:v>
                </c:pt>
                <c:pt idx="1242">
                  <c:v>130.13999999999987</c:v>
                </c:pt>
                <c:pt idx="1243">
                  <c:v>62.429999999999836</c:v>
                </c:pt>
                <c:pt idx="1244">
                  <c:v>-98.059999999999945</c:v>
                </c:pt>
                <c:pt idx="1245">
                  <c:v>29.900000000000091</c:v>
                </c:pt>
                <c:pt idx="1246">
                  <c:v>-25.869999999999891</c:v>
                </c:pt>
                <c:pt idx="1247">
                  <c:v>248.86999999999989</c:v>
                </c:pt>
                <c:pt idx="1248">
                  <c:v>-35.260000000000218</c:v>
                </c:pt>
                <c:pt idx="1249">
                  <c:v>-10.549999999999727</c:v>
                </c:pt>
                <c:pt idx="1250">
                  <c:v>7.2300000000000182</c:v>
                </c:pt>
                <c:pt idx="1251">
                  <c:v>-374.61999999999989</c:v>
                </c:pt>
                <c:pt idx="1252">
                  <c:v>4.5099999999997635</c:v>
                </c:pt>
                <c:pt idx="1253">
                  <c:v>-14.889999999999873</c:v>
                </c:pt>
                <c:pt idx="1254">
                  <c:v>-101.18000000000029</c:v>
                </c:pt>
                <c:pt idx="1255">
                  <c:v>148.33000000000038</c:v>
                </c:pt>
                <c:pt idx="1256">
                  <c:v>-87.350000000000364</c:v>
                </c:pt>
                <c:pt idx="1257">
                  <c:v>28.980000000000018</c:v>
                </c:pt>
                <c:pt idx="1258">
                  <c:v>32.100000000000364</c:v>
                </c:pt>
                <c:pt idx="1259">
                  <c:v>-28.800000000000182</c:v>
                </c:pt>
                <c:pt idx="1260">
                  <c:v>71.789999999999964</c:v>
                </c:pt>
                <c:pt idx="1261">
                  <c:v>-144.2800000000002</c:v>
                </c:pt>
                <c:pt idx="1262">
                  <c:v>-5.2099999999995816</c:v>
                </c:pt>
                <c:pt idx="1263">
                  <c:v>45.299999999999727</c:v>
                </c:pt>
                <c:pt idx="1264">
                  <c:v>-24.489999999999782</c:v>
                </c:pt>
                <c:pt idx="1265">
                  <c:v>18.409999999999854</c:v>
                </c:pt>
                <c:pt idx="1266">
                  <c:v>-10.730000000000018</c:v>
                </c:pt>
                <c:pt idx="1267">
                  <c:v>-4.4400000000000546</c:v>
                </c:pt>
                <c:pt idx="1268">
                  <c:v>-22.329999999999927</c:v>
                </c:pt>
                <c:pt idx="1269">
                  <c:v>-103.73000000000002</c:v>
                </c:pt>
                <c:pt idx="1270">
                  <c:v>-39</c:v>
                </c:pt>
                <c:pt idx="1271">
                  <c:v>46.849999999999909</c:v>
                </c:pt>
                <c:pt idx="1272">
                  <c:v>-24.239999999999782</c:v>
                </c:pt>
                <c:pt idx="1273">
                  <c:v>21.7199999999998</c:v>
                </c:pt>
                <c:pt idx="1274">
                  <c:v>27.990000000000236</c:v>
                </c:pt>
                <c:pt idx="1275">
                  <c:v>-48</c:v>
                </c:pt>
                <c:pt idx="1276">
                  <c:v>-3.9500000000002728</c:v>
                </c:pt>
                <c:pt idx="1277">
                  <c:v>20.519999999999982</c:v>
                </c:pt>
                <c:pt idx="1278">
                  <c:v>-66.769999999999982</c:v>
                </c:pt>
                <c:pt idx="1279">
                  <c:v>-5.2899999999999636</c:v>
                </c:pt>
                <c:pt idx="1280">
                  <c:v>263.61000000000013</c:v>
                </c:pt>
                <c:pt idx="1281">
                  <c:v>-0.32000000000016371</c:v>
                </c:pt>
                <c:pt idx="1282">
                  <c:v>27.75</c:v>
                </c:pt>
                <c:pt idx="1283">
                  <c:v>-61.670000000000073</c:v>
                </c:pt>
                <c:pt idx="1284">
                  <c:v>-2.7599999999997635</c:v>
                </c:pt>
                <c:pt idx="1285">
                  <c:v>-11.010000000000218</c:v>
                </c:pt>
                <c:pt idx="1286">
                  <c:v>-14.4699999999998</c:v>
                </c:pt>
                <c:pt idx="1287">
                  <c:v>5.8299999999999272</c:v>
                </c:pt>
                <c:pt idx="1288">
                  <c:v>13.630000000000109</c:v>
                </c:pt>
                <c:pt idx="1289">
                  <c:v>45.679999999999836</c:v>
                </c:pt>
                <c:pt idx="1290">
                  <c:v>244.20000000000027</c:v>
                </c:pt>
                <c:pt idx="1291">
                  <c:v>18.659999999999854</c:v>
                </c:pt>
                <c:pt idx="1292">
                  <c:v>48.070000000000164</c:v>
                </c:pt>
                <c:pt idx="1293">
                  <c:v>-36.130000000000109</c:v>
                </c:pt>
                <c:pt idx="1294">
                  <c:v>39.420000000000073</c:v>
                </c:pt>
                <c:pt idx="1295">
                  <c:v>173.70999999999958</c:v>
                </c:pt>
                <c:pt idx="1296">
                  <c:v>-382.84999999999991</c:v>
                </c:pt>
                <c:pt idx="1297">
                  <c:v>90.0300000000002</c:v>
                </c:pt>
                <c:pt idx="1298">
                  <c:v>-25.650000000000091</c:v>
                </c:pt>
                <c:pt idx="1299">
                  <c:v>3.4099999999998545</c:v>
                </c:pt>
                <c:pt idx="1300">
                  <c:v>-7.1099999999996726</c:v>
                </c:pt>
                <c:pt idx="1301">
                  <c:v>15.690000000000055</c:v>
                </c:pt>
                <c:pt idx="1302">
                  <c:v>3.4099999999998545</c:v>
                </c:pt>
                <c:pt idx="1303">
                  <c:v>-20.940000000000055</c:v>
                </c:pt>
                <c:pt idx="1304">
                  <c:v>-90.860000000000127</c:v>
                </c:pt>
                <c:pt idx="1305">
                  <c:v>145.41000000000031</c:v>
                </c:pt>
                <c:pt idx="1306">
                  <c:v>7.4800000000000182</c:v>
                </c:pt>
                <c:pt idx="1307">
                  <c:v>5.0899999999996908</c:v>
                </c:pt>
                <c:pt idx="1308">
                  <c:v>-12</c:v>
                </c:pt>
                <c:pt idx="1309">
                  <c:v>71.789999999999964</c:v>
                </c:pt>
                <c:pt idx="1310">
                  <c:v>-18.509999999999764</c:v>
                </c:pt>
                <c:pt idx="1311">
                  <c:v>-48.670000000000073</c:v>
                </c:pt>
                <c:pt idx="1312">
                  <c:v>10.489999999999782</c:v>
                </c:pt>
                <c:pt idx="1313">
                  <c:v>-11.259999999999764</c:v>
                </c:pt>
                <c:pt idx="1314">
                  <c:v>6.2899999999999636</c:v>
                </c:pt>
                <c:pt idx="1315">
                  <c:v>46.440000000000055</c:v>
                </c:pt>
                <c:pt idx="1316">
                  <c:v>88.789999999999964</c:v>
                </c:pt>
                <c:pt idx="1317">
                  <c:v>-24.5</c:v>
                </c:pt>
                <c:pt idx="1318">
                  <c:v>4.0900000000001455</c:v>
                </c:pt>
                <c:pt idx="1319">
                  <c:v>28.539999999999964</c:v>
                </c:pt>
                <c:pt idx="1320">
                  <c:v>33.460000000000036</c:v>
                </c:pt>
                <c:pt idx="1321">
                  <c:v>-57.380000000000109</c:v>
                </c:pt>
                <c:pt idx="1322">
                  <c:v>7.8600000000001273</c:v>
                </c:pt>
                <c:pt idx="1323">
                  <c:v>0.4499999999998181</c:v>
                </c:pt>
                <c:pt idx="1324">
                  <c:v>-12.5300000000002</c:v>
                </c:pt>
                <c:pt idx="1325">
                  <c:v>-59.479999999999563</c:v>
                </c:pt>
                <c:pt idx="1326">
                  <c:v>12.069999999999709</c:v>
                </c:pt>
                <c:pt idx="1327">
                  <c:v>102.92000000000007</c:v>
                </c:pt>
                <c:pt idx="1328">
                  <c:v>-13.269999999999982</c:v>
                </c:pt>
                <c:pt idx="1329">
                  <c:v>77.769999999999982</c:v>
                </c:pt>
                <c:pt idx="1330">
                  <c:v>4.9200000000000728</c:v>
                </c:pt>
                <c:pt idx="1331">
                  <c:v>1.1599999999998545</c:v>
                </c:pt>
                <c:pt idx="1332">
                  <c:v>40.239999999999782</c:v>
                </c:pt>
                <c:pt idx="1333">
                  <c:v>763.3100000000004</c:v>
                </c:pt>
                <c:pt idx="1334">
                  <c:v>78.599999999999454</c:v>
                </c:pt>
                <c:pt idx="1335">
                  <c:v>-70.289999999999964</c:v>
                </c:pt>
                <c:pt idx="1336">
                  <c:v>131.78999999999996</c:v>
                </c:pt>
                <c:pt idx="1337">
                  <c:v>1.660000000000764</c:v>
                </c:pt>
                <c:pt idx="1338">
                  <c:v>149.46000000000004</c:v>
                </c:pt>
                <c:pt idx="1339">
                  <c:v>97.029999999999745</c:v>
                </c:pt>
                <c:pt idx="1340">
                  <c:v>-95.279999999999745</c:v>
                </c:pt>
                <c:pt idx="1341">
                  <c:v>130.86999999999989</c:v>
                </c:pt>
                <c:pt idx="1342">
                  <c:v>-283.27000000000044</c:v>
                </c:pt>
                <c:pt idx="1343">
                  <c:v>36.150000000000546</c:v>
                </c:pt>
                <c:pt idx="1344">
                  <c:v>-12.720000000000255</c:v>
                </c:pt>
                <c:pt idx="1345">
                  <c:v>99.090000000000146</c:v>
                </c:pt>
                <c:pt idx="1346">
                  <c:v>-135.40999999999985</c:v>
                </c:pt>
                <c:pt idx="1347">
                  <c:v>175.11999999999989</c:v>
                </c:pt>
                <c:pt idx="1348">
                  <c:v>31.289999999999964</c:v>
                </c:pt>
                <c:pt idx="1349">
                  <c:v>47.859999999999673</c:v>
                </c:pt>
                <c:pt idx="1350">
                  <c:v>8.3299999999999272</c:v>
                </c:pt>
                <c:pt idx="1351">
                  <c:v>28.980000000000473</c:v>
                </c:pt>
                <c:pt idx="1352">
                  <c:v>-23.240000000000691</c:v>
                </c:pt>
                <c:pt idx="1353">
                  <c:v>91.150000000000546</c:v>
                </c:pt>
                <c:pt idx="1354">
                  <c:v>144.51999999999953</c:v>
                </c:pt>
                <c:pt idx="1355">
                  <c:v>-90.369999999999891</c:v>
                </c:pt>
                <c:pt idx="1356">
                  <c:v>-308.39999999999964</c:v>
                </c:pt>
                <c:pt idx="1357">
                  <c:v>22.639999999999418</c:v>
                </c:pt>
                <c:pt idx="1358">
                  <c:v>13.720000000000255</c:v>
                </c:pt>
                <c:pt idx="1359">
                  <c:v>-7.930000000000291</c:v>
                </c:pt>
                <c:pt idx="1360">
                  <c:v>-11.869999999999891</c:v>
                </c:pt>
                <c:pt idx="1361">
                  <c:v>119.89000000000033</c:v>
                </c:pt>
                <c:pt idx="1362">
                  <c:v>49.420000000000073</c:v>
                </c:pt>
                <c:pt idx="1363">
                  <c:v>66.579999999999927</c:v>
                </c:pt>
                <c:pt idx="1364">
                  <c:v>273.22000000000025</c:v>
                </c:pt>
                <c:pt idx="1365">
                  <c:v>106.42999999999938</c:v>
                </c:pt>
                <c:pt idx="1366">
                  <c:v>-55.329999999999927</c:v>
                </c:pt>
                <c:pt idx="1367">
                  <c:v>-23.859999999999673</c:v>
                </c:pt>
                <c:pt idx="1368">
                  <c:v>66.079999999999927</c:v>
                </c:pt>
                <c:pt idx="1369">
                  <c:v>189.35000000000036</c:v>
                </c:pt>
                <c:pt idx="1370">
                  <c:v>215.80999999999949</c:v>
                </c:pt>
                <c:pt idx="1371">
                  <c:v>186.14000000000033</c:v>
                </c:pt>
                <c:pt idx="1372">
                  <c:v>874.63000000000011</c:v>
                </c:pt>
                <c:pt idx="1373">
                  <c:v>-243.11999999999989</c:v>
                </c:pt>
                <c:pt idx="1374">
                  <c:v>835.69999999999982</c:v>
                </c:pt>
                <c:pt idx="1375">
                  <c:v>175.94999999999982</c:v>
                </c:pt>
                <c:pt idx="1376">
                  <c:v>222.69000000000051</c:v>
                </c:pt>
                <c:pt idx="1377">
                  <c:v>-328.69000000000051</c:v>
                </c:pt>
                <c:pt idx="1378">
                  <c:v>-528.29</c:v>
                </c:pt>
                <c:pt idx="1379">
                  <c:v>-91.590000000000146</c:v>
                </c:pt>
                <c:pt idx="1380">
                  <c:v>939.88000000000011</c:v>
                </c:pt>
                <c:pt idx="1381">
                  <c:v>-194.35999999999967</c:v>
                </c:pt>
                <c:pt idx="1382">
                  <c:v>-50.480000000000473</c:v>
                </c:pt>
                <c:pt idx="1383">
                  <c:v>-330.21000000000004</c:v>
                </c:pt>
                <c:pt idx="1384">
                  <c:v>255.27000000000044</c:v>
                </c:pt>
                <c:pt idx="1385">
                  <c:v>118.80000000000018</c:v>
                </c:pt>
                <c:pt idx="1386">
                  <c:v>65.619999999999891</c:v>
                </c:pt>
                <c:pt idx="1387">
                  <c:v>668.61999999999989</c:v>
                </c:pt>
                <c:pt idx="1388">
                  <c:v>37.469999999999345</c:v>
                </c:pt>
                <c:pt idx="1389">
                  <c:v>-52.770000000000437</c:v>
                </c:pt>
                <c:pt idx="1390">
                  <c:v>-54.549999999999272</c:v>
                </c:pt>
                <c:pt idx="1391">
                  <c:v>-385.64999999999964</c:v>
                </c:pt>
                <c:pt idx="1392">
                  <c:v>269.44000000000051</c:v>
                </c:pt>
                <c:pt idx="1393">
                  <c:v>9.069999999999709</c:v>
                </c:pt>
                <c:pt idx="1394">
                  <c:v>178.21999999999935</c:v>
                </c:pt>
                <c:pt idx="1395">
                  <c:v>-630.84999999999945</c:v>
                </c:pt>
                <c:pt idx="1396">
                  <c:v>-438.11000000000058</c:v>
                </c:pt>
                <c:pt idx="1397">
                  <c:v>120.40999999999985</c:v>
                </c:pt>
                <c:pt idx="1398">
                  <c:v>20.130000000000109</c:v>
                </c:pt>
                <c:pt idx="1399">
                  <c:v>195.18000000000029</c:v>
                </c:pt>
                <c:pt idx="1400">
                  <c:v>-68.979999999999563</c:v>
                </c:pt>
                <c:pt idx="1401">
                  <c:v>-299.28000000000065</c:v>
                </c:pt>
                <c:pt idx="1402">
                  <c:v>388.11000000000058</c:v>
                </c:pt>
                <c:pt idx="1403">
                  <c:v>-102</c:v>
                </c:pt>
                <c:pt idx="1404">
                  <c:v>257.17000000000007</c:v>
                </c:pt>
                <c:pt idx="1405">
                  <c:v>61.729999999999563</c:v>
                </c:pt>
                <c:pt idx="1406">
                  <c:v>459.54000000000087</c:v>
                </c:pt>
                <c:pt idx="1407">
                  <c:v>159.64999999999964</c:v>
                </c:pt>
                <c:pt idx="1408">
                  <c:v>117</c:v>
                </c:pt>
                <c:pt idx="1409">
                  <c:v>359.28999999999905</c:v>
                </c:pt>
                <c:pt idx="1410">
                  <c:v>-254.63999999999942</c:v>
                </c:pt>
                <c:pt idx="1411">
                  <c:v>199.43000000000029</c:v>
                </c:pt>
                <c:pt idx="1412">
                  <c:v>256.71999999999935</c:v>
                </c:pt>
                <c:pt idx="1413">
                  <c:v>687.13000000000102</c:v>
                </c:pt>
                <c:pt idx="1414">
                  <c:v>439.17999999999847</c:v>
                </c:pt>
                <c:pt idx="1415">
                  <c:v>170.65000000000146</c:v>
                </c:pt>
                <c:pt idx="1416">
                  <c:v>197.67999999999847</c:v>
                </c:pt>
                <c:pt idx="1417">
                  <c:v>721.38000000000102</c:v>
                </c:pt>
                <c:pt idx="1418">
                  <c:v>1169.5300000000007</c:v>
                </c:pt>
                <c:pt idx="1419">
                  <c:v>-1766.8000000000011</c:v>
                </c:pt>
                <c:pt idx="1420">
                  <c:v>1200.6900000000005</c:v>
                </c:pt>
                <c:pt idx="1421">
                  <c:v>-495.80999999999949</c:v>
                </c:pt>
                <c:pt idx="1422">
                  <c:v>-1098.5200000000004</c:v>
                </c:pt>
                <c:pt idx="1423">
                  <c:v>-182.67000000000007</c:v>
                </c:pt>
                <c:pt idx="1424">
                  <c:v>251.46999999999935</c:v>
                </c:pt>
                <c:pt idx="1425">
                  <c:v>1138.5300000000007</c:v>
                </c:pt>
                <c:pt idx="1426">
                  <c:v>-821.09000000000015</c:v>
                </c:pt>
                <c:pt idx="1427">
                  <c:v>-148.5</c:v>
                </c:pt>
                <c:pt idx="1428">
                  <c:v>242.15999999999985</c:v>
                </c:pt>
                <c:pt idx="1429">
                  <c:v>229.95999999999913</c:v>
                </c:pt>
                <c:pt idx="1430">
                  <c:v>816.18000000000029</c:v>
                </c:pt>
                <c:pt idx="1431">
                  <c:v>281.09000000000015</c:v>
                </c:pt>
                <c:pt idx="1432">
                  <c:v>-468.27999999999884</c:v>
                </c:pt>
                <c:pt idx="1433">
                  <c:v>-749.71000000000095</c:v>
                </c:pt>
                <c:pt idx="1434">
                  <c:v>459.67000000000007</c:v>
                </c:pt>
                <c:pt idx="1435">
                  <c:v>-430.11999999999898</c:v>
                </c:pt>
                <c:pt idx="1436">
                  <c:v>-1186.92</c:v>
                </c:pt>
                <c:pt idx="1437">
                  <c:v>658.1299999999992</c:v>
                </c:pt>
                <c:pt idx="1438">
                  <c:v>-1437.1900000000005</c:v>
                </c:pt>
                <c:pt idx="1439">
                  <c:v>286.54000000000087</c:v>
                </c:pt>
                <c:pt idx="1440">
                  <c:v>949.25</c:v>
                </c:pt>
                <c:pt idx="1441">
                  <c:v>-113.17000000000007</c:v>
                </c:pt>
                <c:pt idx="1442">
                  <c:v>214.68000000000029</c:v>
                </c:pt>
                <c:pt idx="1443">
                  <c:v>-149.8700000000008</c:v>
                </c:pt>
                <c:pt idx="1444">
                  <c:v>-271.40999999999985</c:v>
                </c:pt>
                <c:pt idx="1445">
                  <c:v>-481.80999999999949</c:v>
                </c:pt>
                <c:pt idx="1446">
                  <c:v>-83.350000000000364</c:v>
                </c:pt>
                <c:pt idx="1447">
                  <c:v>120.28999999999905</c:v>
                </c:pt>
                <c:pt idx="1448">
                  <c:v>-37.019999999998618</c:v>
                </c:pt>
                <c:pt idx="1449">
                  <c:v>-365.56999999999971</c:v>
                </c:pt>
                <c:pt idx="1450">
                  <c:v>51.819999999999709</c:v>
                </c:pt>
                <c:pt idx="1451">
                  <c:v>-37.800000000001091</c:v>
                </c:pt>
                <c:pt idx="1452">
                  <c:v>98.230000000001382</c:v>
                </c:pt>
                <c:pt idx="1453">
                  <c:v>491.71999999999935</c:v>
                </c:pt>
                <c:pt idx="1454">
                  <c:v>322.36999999999898</c:v>
                </c:pt>
                <c:pt idx="1455">
                  <c:v>121.80000000000109</c:v>
                </c:pt>
                <c:pt idx="1456">
                  <c:v>292.01000000000022</c:v>
                </c:pt>
                <c:pt idx="1457">
                  <c:v>165.43999999999869</c:v>
                </c:pt>
                <c:pt idx="1458">
                  <c:v>813.04000000000087</c:v>
                </c:pt>
                <c:pt idx="1459">
                  <c:v>-330</c:v>
                </c:pt>
                <c:pt idx="1460">
                  <c:v>501.56999999999971</c:v>
                </c:pt>
                <c:pt idx="1461">
                  <c:v>11.860000000000582</c:v>
                </c:pt>
                <c:pt idx="1462">
                  <c:v>-124.11000000000058</c:v>
                </c:pt>
                <c:pt idx="1463">
                  <c:v>-586.11999999999898</c:v>
                </c:pt>
                <c:pt idx="1464">
                  <c:v>255.52999999999884</c:v>
                </c:pt>
                <c:pt idx="1465">
                  <c:v>-143.61999999999898</c:v>
                </c:pt>
                <c:pt idx="1466">
                  <c:v>-522.82999999999993</c:v>
                </c:pt>
                <c:pt idx="1467">
                  <c:v>-839.29000000000087</c:v>
                </c:pt>
                <c:pt idx="1468">
                  <c:v>278.45000000000073</c:v>
                </c:pt>
                <c:pt idx="1469">
                  <c:v>52.899999999999636</c:v>
                </c:pt>
                <c:pt idx="1470">
                  <c:v>-143.45000000000073</c:v>
                </c:pt>
                <c:pt idx="1471">
                  <c:v>108.10000000000036</c:v>
                </c:pt>
                <c:pt idx="1472">
                  <c:v>608.30999999999949</c:v>
                </c:pt>
                <c:pt idx="1473">
                  <c:v>-155.07999999999993</c:v>
                </c:pt>
                <c:pt idx="1474">
                  <c:v>-637.46999999999935</c:v>
                </c:pt>
                <c:pt idx="1475">
                  <c:v>-22.739999999999782</c:v>
                </c:pt>
                <c:pt idx="1476">
                  <c:v>289.59000000000015</c:v>
                </c:pt>
                <c:pt idx="1477">
                  <c:v>-251.89999999999964</c:v>
                </c:pt>
                <c:pt idx="1478">
                  <c:v>-12.950000000000728</c:v>
                </c:pt>
                <c:pt idx="1479">
                  <c:v>224.21999999999935</c:v>
                </c:pt>
                <c:pt idx="1480">
                  <c:v>-193.67999999999847</c:v>
                </c:pt>
                <c:pt idx="1481">
                  <c:v>-455.51000000000022</c:v>
                </c:pt>
                <c:pt idx="1482">
                  <c:v>-221.78000000000065</c:v>
                </c:pt>
                <c:pt idx="1483">
                  <c:v>89.75</c:v>
                </c:pt>
                <c:pt idx="1484">
                  <c:v>14.399999999999636</c:v>
                </c:pt>
                <c:pt idx="1485">
                  <c:v>173.38000000000102</c:v>
                </c:pt>
                <c:pt idx="1486">
                  <c:v>616.94999999999891</c:v>
                </c:pt>
                <c:pt idx="1487">
                  <c:v>233.13000000000102</c:v>
                </c:pt>
                <c:pt idx="1488">
                  <c:v>-31.350000000000364</c:v>
                </c:pt>
                <c:pt idx="1489">
                  <c:v>-12.600000000000364</c:v>
                </c:pt>
                <c:pt idx="1490">
                  <c:v>-262.56999999999971</c:v>
                </c:pt>
                <c:pt idx="1491">
                  <c:v>173.29999999999927</c:v>
                </c:pt>
                <c:pt idx="1492">
                  <c:v>-84.209999999999127</c:v>
                </c:pt>
                <c:pt idx="1493">
                  <c:v>-92.729999999999563</c:v>
                </c:pt>
                <c:pt idx="1494">
                  <c:v>-211.45000000000073</c:v>
                </c:pt>
                <c:pt idx="1495">
                  <c:v>58.459999999999127</c:v>
                </c:pt>
                <c:pt idx="1496">
                  <c:v>265.88000000000102</c:v>
                </c:pt>
                <c:pt idx="1497">
                  <c:v>-51.690000000000509</c:v>
                </c:pt>
                <c:pt idx="1498">
                  <c:v>-13.279999999998836</c:v>
                </c:pt>
                <c:pt idx="1499">
                  <c:v>-49.630000000001019</c:v>
                </c:pt>
                <c:pt idx="1500">
                  <c:v>-35.760000000000218</c:v>
                </c:pt>
                <c:pt idx="1501">
                  <c:v>-74.25</c:v>
                </c:pt>
                <c:pt idx="1502">
                  <c:v>-43.639999999999418</c:v>
                </c:pt>
                <c:pt idx="1503">
                  <c:v>119.44000000000051</c:v>
                </c:pt>
                <c:pt idx="1504">
                  <c:v>-102.51000000000022</c:v>
                </c:pt>
                <c:pt idx="1505">
                  <c:v>-183.73999999999978</c:v>
                </c:pt>
                <c:pt idx="1506">
                  <c:v>35.299999999999272</c:v>
                </c:pt>
                <c:pt idx="1507">
                  <c:v>-338.38999999999942</c:v>
                </c:pt>
                <c:pt idx="1508">
                  <c:v>-1145.3700000000008</c:v>
                </c:pt>
                <c:pt idx="1509">
                  <c:v>-104.65999999999985</c:v>
                </c:pt>
                <c:pt idx="1510">
                  <c:v>-377.13000000000011</c:v>
                </c:pt>
                <c:pt idx="1511">
                  <c:v>132.69000000000051</c:v>
                </c:pt>
                <c:pt idx="1512">
                  <c:v>30.349999999999454</c:v>
                </c:pt>
                <c:pt idx="1513">
                  <c:v>-170.46999999999935</c:v>
                </c:pt>
                <c:pt idx="1514">
                  <c:v>250.85000000000036</c:v>
                </c:pt>
                <c:pt idx="1515">
                  <c:v>20.559999999999491</c:v>
                </c:pt>
                <c:pt idx="1516">
                  <c:v>54.409999999999854</c:v>
                </c:pt>
                <c:pt idx="1517">
                  <c:v>-133.5</c:v>
                </c:pt>
                <c:pt idx="1518">
                  <c:v>-87.850000000000364</c:v>
                </c:pt>
                <c:pt idx="1519">
                  <c:v>-6.8999999999996362</c:v>
                </c:pt>
                <c:pt idx="1520">
                  <c:v>-291.05000000000018</c:v>
                </c:pt>
                <c:pt idx="1521">
                  <c:v>351.41000000000076</c:v>
                </c:pt>
                <c:pt idx="1522">
                  <c:v>-26.990000000000691</c:v>
                </c:pt>
                <c:pt idx="1523">
                  <c:v>407.80000000000018</c:v>
                </c:pt>
                <c:pt idx="1524">
                  <c:v>-4.2299999999995634</c:v>
                </c:pt>
                <c:pt idx="1525">
                  <c:v>-316.56000000000131</c:v>
                </c:pt>
                <c:pt idx="1526">
                  <c:v>37.880000000001019</c:v>
                </c:pt>
                <c:pt idx="1527">
                  <c:v>-20.470000000001164</c:v>
                </c:pt>
                <c:pt idx="1528">
                  <c:v>80.030000000000655</c:v>
                </c:pt>
                <c:pt idx="1529">
                  <c:v>-207.85999999999967</c:v>
                </c:pt>
                <c:pt idx="1530">
                  <c:v>-159.23999999999978</c:v>
                </c:pt>
                <c:pt idx="1531">
                  <c:v>77.429999999999382</c:v>
                </c:pt>
                <c:pt idx="1532">
                  <c:v>-118.23999999999978</c:v>
                </c:pt>
                <c:pt idx="1533">
                  <c:v>5.4099999999998545</c:v>
                </c:pt>
                <c:pt idx="1534">
                  <c:v>275.25</c:v>
                </c:pt>
                <c:pt idx="1535">
                  <c:v>-22.090000000000146</c:v>
                </c:pt>
                <c:pt idx="1536">
                  <c:v>-187.75</c:v>
                </c:pt>
                <c:pt idx="1537">
                  <c:v>-555.1299999999992</c:v>
                </c:pt>
                <c:pt idx="1538">
                  <c:v>-35.770000000000437</c:v>
                </c:pt>
                <c:pt idx="1539">
                  <c:v>1227.6599999999999</c:v>
                </c:pt>
                <c:pt idx="1540">
                  <c:v>590.09000000000015</c:v>
                </c:pt>
                <c:pt idx="1541">
                  <c:v>304.32999999999993</c:v>
                </c:pt>
                <c:pt idx="1542">
                  <c:v>-340.63999999999942</c:v>
                </c:pt>
                <c:pt idx="1543">
                  <c:v>210.5</c:v>
                </c:pt>
                <c:pt idx="1544">
                  <c:v>-267</c:v>
                </c:pt>
                <c:pt idx="1545">
                  <c:v>-9.8700000000008004</c:v>
                </c:pt>
                <c:pt idx="1546">
                  <c:v>100.38000000000102</c:v>
                </c:pt>
                <c:pt idx="1547">
                  <c:v>54.299999999999272</c:v>
                </c:pt>
                <c:pt idx="1548">
                  <c:v>-97.75</c:v>
                </c:pt>
                <c:pt idx="1549">
                  <c:v>203.76000000000022</c:v>
                </c:pt>
                <c:pt idx="1550">
                  <c:v>-90.6200000000008</c:v>
                </c:pt>
                <c:pt idx="1551">
                  <c:v>24.640000000001237</c:v>
                </c:pt>
                <c:pt idx="1552">
                  <c:v>-145.42000000000007</c:v>
                </c:pt>
                <c:pt idx="1553">
                  <c:v>-431.98999999999978</c:v>
                </c:pt>
                <c:pt idx="1554">
                  <c:v>44.839999999998327</c:v>
                </c:pt>
                <c:pt idx="1555">
                  <c:v>212.28000000000065</c:v>
                </c:pt>
                <c:pt idx="1556">
                  <c:v>-304.1299999999992</c:v>
                </c:pt>
                <c:pt idx="1557">
                  <c:v>93.549999999999272</c:v>
                </c:pt>
                <c:pt idx="1558">
                  <c:v>-58.670000000000073</c:v>
                </c:pt>
                <c:pt idx="1559">
                  <c:v>-118.34000000000015</c:v>
                </c:pt>
                <c:pt idx="1560">
                  <c:v>-173.40999999999985</c:v>
                </c:pt>
                <c:pt idx="1561">
                  <c:v>21.139999999999418</c:v>
                </c:pt>
                <c:pt idx="1562">
                  <c:v>14.680000000000291</c:v>
                </c:pt>
                <c:pt idx="1563">
                  <c:v>-328.65999999999985</c:v>
                </c:pt>
                <c:pt idx="1564">
                  <c:v>-49.019999999999527</c:v>
                </c:pt>
                <c:pt idx="1565">
                  <c:v>-33.190000000000509</c:v>
                </c:pt>
                <c:pt idx="1566">
                  <c:v>-476.92999999999938</c:v>
                </c:pt>
                <c:pt idx="1567">
                  <c:v>-325.65999999999985</c:v>
                </c:pt>
                <c:pt idx="1568">
                  <c:v>34.539999999999964</c:v>
                </c:pt>
                <c:pt idx="1569">
                  <c:v>-412.03000000000065</c:v>
                </c:pt>
                <c:pt idx="1570">
                  <c:v>213.78000000000065</c:v>
                </c:pt>
                <c:pt idx="1571">
                  <c:v>37.079999999999927</c:v>
                </c:pt>
                <c:pt idx="1572">
                  <c:v>368.61999999999989</c:v>
                </c:pt>
                <c:pt idx="1573">
                  <c:v>-91.119999999999891</c:v>
                </c:pt>
                <c:pt idx="1574">
                  <c:v>316.96999999999935</c:v>
                </c:pt>
                <c:pt idx="1575">
                  <c:v>-203.01999999999953</c:v>
                </c:pt>
                <c:pt idx="1576">
                  <c:v>-138.01000000000022</c:v>
                </c:pt>
                <c:pt idx="1577">
                  <c:v>-103.01999999999953</c:v>
                </c:pt>
                <c:pt idx="1578">
                  <c:v>-9.2100000000000364</c:v>
                </c:pt>
                <c:pt idx="1579">
                  <c:v>-102.65000000000055</c:v>
                </c:pt>
                <c:pt idx="1580">
                  <c:v>192.64000000000033</c:v>
                </c:pt>
                <c:pt idx="1581">
                  <c:v>151.36999999999989</c:v>
                </c:pt>
                <c:pt idx="1582">
                  <c:v>-39.140000000000327</c:v>
                </c:pt>
                <c:pt idx="1583">
                  <c:v>21.610000000000582</c:v>
                </c:pt>
                <c:pt idx="1584">
                  <c:v>-183.73999999999978</c:v>
                </c:pt>
                <c:pt idx="1585">
                  <c:v>-124.45000000000073</c:v>
                </c:pt>
                <c:pt idx="1586">
                  <c:v>-8.6499999999996362</c:v>
                </c:pt>
                <c:pt idx="1587">
                  <c:v>-19</c:v>
                </c:pt>
                <c:pt idx="1588">
                  <c:v>69.050000000000182</c:v>
                </c:pt>
                <c:pt idx="1589">
                  <c:v>-198.44000000000051</c:v>
                </c:pt>
                <c:pt idx="1590">
                  <c:v>56.050000000000182</c:v>
                </c:pt>
                <c:pt idx="1591">
                  <c:v>-232.89000000000033</c:v>
                </c:pt>
                <c:pt idx="1592">
                  <c:v>-269.88999999999942</c:v>
                </c:pt>
                <c:pt idx="1593">
                  <c:v>674.60999999999967</c:v>
                </c:pt>
                <c:pt idx="1594">
                  <c:v>-137.34000000000015</c:v>
                </c:pt>
                <c:pt idx="1595">
                  <c:v>44.539999999999964</c:v>
                </c:pt>
                <c:pt idx="1596">
                  <c:v>-46.710000000000036</c:v>
                </c:pt>
                <c:pt idx="1597">
                  <c:v>362.30000000000018</c:v>
                </c:pt>
                <c:pt idx="1598">
                  <c:v>-193.52999999999975</c:v>
                </c:pt>
                <c:pt idx="1599">
                  <c:v>-64.649999999999636</c:v>
                </c:pt>
                <c:pt idx="1600">
                  <c:v>-55.730000000000473</c:v>
                </c:pt>
                <c:pt idx="1601">
                  <c:v>-7.4899999999997817</c:v>
                </c:pt>
                <c:pt idx="1602">
                  <c:v>57.699999999999818</c:v>
                </c:pt>
                <c:pt idx="1603">
                  <c:v>50.239999999999782</c:v>
                </c:pt>
                <c:pt idx="1604">
                  <c:v>89.300000000000182</c:v>
                </c:pt>
                <c:pt idx="1605">
                  <c:v>-165.30000000000018</c:v>
                </c:pt>
                <c:pt idx="1606">
                  <c:v>-51.880000000000109</c:v>
                </c:pt>
                <c:pt idx="1607">
                  <c:v>10.320000000000618</c:v>
                </c:pt>
                <c:pt idx="1608">
                  <c:v>-228.11999999999989</c:v>
                </c:pt>
                <c:pt idx="1609">
                  <c:v>388.34999999999945</c:v>
                </c:pt>
                <c:pt idx="1610">
                  <c:v>5.569999999999709</c:v>
                </c:pt>
                <c:pt idx="1611">
                  <c:v>12.220000000000255</c:v>
                </c:pt>
                <c:pt idx="1612">
                  <c:v>406.03999999999996</c:v>
                </c:pt>
                <c:pt idx="1613">
                  <c:v>396.27000000000044</c:v>
                </c:pt>
                <c:pt idx="1614">
                  <c:v>-114.57000000000062</c:v>
                </c:pt>
                <c:pt idx="1615">
                  <c:v>-237.65999999999985</c:v>
                </c:pt>
                <c:pt idx="1616">
                  <c:v>393.22000000000025</c:v>
                </c:pt>
                <c:pt idx="1617">
                  <c:v>-183.77999999999975</c:v>
                </c:pt>
                <c:pt idx="1618">
                  <c:v>164.53999999999996</c:v>
                </c:pt>
                <c:pt idx="1619">
                  <c:v>-75.75</c:v>
                </c:pt>
                <c:pt idx="1620">
                  <c:v>708.03000000000065</c:v>
                </c:pt>
                <c:pt idx="1621">
                  <c:v>-3.8700000000008004</c:v>
                </c:pt>
                <c:pt idx="1622">
                  <c:v>-99.020000000000437</c:v>
                </c:pt>
                <c:pt idx="1623">
                  <c:v>182.47999999999956</c:v>
                </c:pt>
                <c:pt idx="1624">
                  <c:v>15.900000000001455</c:v>
                </c:pt>
                <c:pt idx="1625">
                  <c:v>-211.93000000000029</c:v>
                </c:pt>
                <c:pt idx="1626">
                  <c:v>-71.430000000000291</c:v>
                </c:pt>
                <c:pt idx="1627">
                  <c:v>92.719999999999345</c:v>
                </c:pt>
                <c:pt idx="1628">
                  <c:v>-61.959999999999127</c:v>
                </c:pt>
                <c:pt idx="1629">
                  <c:v>-277.48999999999978</c:v>
                </c:pt>
                <c:pt idx="1630">
                  <c:v>43.68999999999869</c:v>
                </c:pt>
                <c:pt idx="1631">
                  <c:v>-92.6299999999992</c:v>
                </c:pt>
                <c:pt idx="1632">
                  <c:v>260.97999999999956</c:v>
                </c:pt>
                <c:pt idx="1633">
                  <c:v>304.06000000000131</c:v>
                </c:pt>
                <c:pt idx="1634">
                  <c:v>505.45999999999913</c:v>
                </c:pt>
                <c:pt idx="1635">
                  <c:v>-110.81999999999971</c:v>
                </c:pt>
                <c:pt idx="1636">
                  <c:v>210.81999999999971</c:v>
                </c:pt>
                <c:pt idx="1637">
                  <c:v>-172.14999999999964</c:v>
                </c:pt>
                <c:pt idx="1638">
                  <c:v>49.319999999999709</c:v>
                </c:pt>
                <c:pt idx="1639">
                  <c:v>-47.780000000000655</c:v>
                </c:pt>
                <c:pt idx="1640">
                  <c:v>-41.299999999999272</c:v>
                </c:pt>
                <c:pt idx="1641">
                  <c:v>-128.71999999999935</c:v>
                </c:pt>
                <c:pt idx="1642">
                  <c:v>459.04999999999927</c:v>
                </c:pt>
                <c:pt idx="1643">
                  <c:v>136.20999999999913</c:v>
                </c:pt>
                <c:pt idx="1644">
                  <c:v>48.790000000000873</c:v>
                </c:pt>
                <c:pt idx="1645">
                  <c:v>98.579999999999927</c:v>
                </c:pt>
                <c:pt idx="1646">
                  <c:v>271.96999999999935</c:v>
                </c:pt>
                <c:pt idx="1647">
                  <c:v>-323.95999999999913</c:v>
                </c:pt>
                <c:pt idx="1648">
                  <c:v>418.96999999999935</c:v>
                </c:pt>
                <c:pt idx="1649">
                  <c:v>79.800000000001091</c:v>
                </c:pt>
                <c:pt idx="1650">
                  <c:v>-120.11000000000058</c:v>
                </c:pt>
                <c:pt idx="1651">
                  <c:v>135.3700000000008</c:v>
                </c:pt>
                <c:pt idx="1652">
                  <c:v>-464.26000000000022</c:v>
                </c:pt>
                <c:pt idx="1653">
                  <c:v>13.109999999998763</c:v>
                </c:pt>
                <c:pt idx="1654">
                  <c:v>-215.73999999999978</c:v>
                </c:pt>
                <c:pt idx="1655">
                  <c:v>488.02000000000044</c:v>
                </c:pt>
                <c:pt idx="1656">
                  <c:v>-589.45000000000073</c:v>
                </c:pt>
                <c:pt idx="1657">
                  <c:v>17.040000000000873</c:v>
                </c:pt>
                <c:pt idx="1658">
                  <c:v>83.369999999998981</c:v>
                </c:pt>
                <c:pt idx="1659">
                  <c:v>-28</c:v>
                </c:pt>
                <c:pt idx="1660">
                  <c:v>297.07999999999993</c:v>
                </c:pt>
                <c:pt idx="1661">
                  <c:v>-312.6299999999992</c:v>
                </c:pt>
                <c:pt idx="1662">
                  <c:v>-347.18000000000029</c:v>
                </c:pt>
                <c:pt idx="1663">
                  <c:v>-526.03999999999905</c:v>
                </c:pt>
                <c:pt idx="1664">
                  <c:v>37.139999999999418</c:v>
                </c:pt>
                <c:pt idx="1665">
                  <c:v>-112.65999999999985</c:v>
                </c:pt>
                <c:pt idx="1666">
                  <c:v>-176.10000000000036</c:v>
                </c:pt>
                <c:pt idx="1667">
                  <c:v>1.2100000000009459</c:v>
                </c:pt>
                <c:pt idx="1668">
                  <c:v>388.38999999999942</c:v>
                </c:pt>
                <c:pt idx="1669">
                  <c:v>-161.88999999999942</c:v>
                </c:pt>
                <c:pt idx="1670">
                  <c:v>-2.1700000000000728</c:v>
                </c:pt>
                <c:pt idx="1671">
                  <c:v>313.36999999999898</c:v>
                </c:pt>
                <c:pt idx="1672">
                  <c:v>87.140000000001237</c:v>
                </c:pt>
                <c:pt idx="1673">
                  <c:v>-259.86000000000058</c:v>
                </c:pt>
                <c:pt idx="1674">
                  <c:v>-860.23000000000047</c:v>
                </c:pt>
                <c:pt idx="1675">
                  <c:v>-97.449999999999818</c:v>
                </c:pt>
                <c:pt idx="1676">
                  <c:v>-50.329999999999927</c:v>
                </c:pt>
                <c:pt idx="1677">
                  <c:v>48.649999999999636</c:v>
                </c:pt>
                <c:pt idx="1678">
                  <c:v>-3092.8999999999996</c:v>
                </c:pt>
                <c:pt idx="1679">
                  <c:v>781.06999999999971</c:v>
                </c:pt>
                <c:pt idx="1680">
                  <c:v>-453.36999999999989</c:v>
                </c:pt>
                <c:pt idx="1681">
                  <c:v>174.27000000000044</c:v>
                </c:pt>
                <c:pt idx="1682">
                  <c:v>-310.22000000000025</c:v>
                </c:pt>
                <c:pt idx="1683">
                  <c:v>291.56999999999971</c:v>
                </c:pt>
                <c:pt idx="1684">
                  <c:v>81.930000000000291</c:v>
                </c:pt>
                <c:pt idx="1685">
                  <c:v>774.26000000000022</c:v>
                </c:pt>
                <c:pt idx="1686">
                  <c:v>28.960000000000036</c:v>
                </c:pt>
                <c:pt idx="1687">
                  <c:v>-22.360000000000582</c:v>
                </c:pt>
                <c:pt idx="1688">
                  <c:v>-374.63000000000011</c:v>
                </c:pt>
                <c:pt idx="1689">
                  <c:v>680.36000000000058</c:v>
                </c:pt>
                <c:pt idx="1690">
                  <c:v>275.13000000000011</c:v>
                </c:pt>
                <c:pt idx="1691">
                  <c:v>-76.420000000000073</c:v>
                </c:pt>
                <c:pt idx="1692">
                  <c:v>68.5</c:v>
                </c:pt>
                <c:pt idx="1693">
                  <c:v>-384.69000000000051</c:v>
                </c:pt>
                <c:pt idx="1694">
                  <c:v>-122.94999999999982</c:v>
                </c:pt>
                <c:pt idx="1695">
                  <c:v>-382.18000000000029</c:v>
                </c:pt>
                <c:pt idx="1696">
                  <c:v>536.8700000000008</c:v>
                </c:pt>
                <c:pt idx="1697">
                  <c:v>13.369999999999891</c:v>
                </c:pt>
                <c:pt idx="1698">
                  <c:v>230.92999999999938</c:v>
                </c:pt>
                <c:pt idx="1699">
                  <c:v>149.92000000000007</c:v>
                </c:pt>
                <c:pt idx="1700">
                  <c:v>-59.420000000000073</c:v>
                </c:pt>
                <c:pt idx="1701">
                  <c:v>137.03999999999996</c:v>
                </c:pt>
                <c:pt idx="1702">
                  <c:v>-104.40999999999985</c:v>
                </c:pt>
                <c:pt idx="1703">
                  <c:v>577.23000000000047</c:v>
                </c:pt>
                <c:pt idx="1704">
                  <c:v>-149.70000000000073</c:v>
                </c:pt>
                <c:pt idx="1705">
                  <c:v>164.63000000000011</c:v>
                </c:pt>
                <c:pt idx="1706">
                  <c:v>-73.429999999999382</c:v>
                </c:pt>
                <c:pt idx="1707">
                  <c:v>-416.90000000000055</c:v>
                </c:pt>
                <c:pt idx="1708">
                  <c:v>6.1500000000005457</c:v>
                </c:pt>
                <c:pt idx="1709">
                  <c:v>25.059999999999491</c:v>
                </c:pt>
                <c:pt idx="1710">
                  <c:v>-44.019999999999527</c:v>
                </c:pt>
                <c:pt idx="1711">
                  <c:v>15.529999999999745</c:v>
                </c:pt>
                <c:pt idx="1712">
                  <c:v>-260.75</c:v>
                </c:pt>
                <c:pt idx="1713">
                  <c:v>492.67000000000007</c:v>
                </c:pt>
                <c:pt idx="1714">
                  <c:v>-87.480000000000473</c:v>
                </c:pt>
                <c:pt idx="1715">
                  <c:v>238.07000000000062</c:v>
                </c:pt>
                <c:pt idx="1716">
                  <c:v>-135.86000000000058</c:v>
                </c:pt>
                <c:pt idx="1717">
                  <c:v>-285.39999999999964</c:v>
                </c:pt>
                <c:pt idx="1718">
                  <c:v>13.979999999999563</c:v>
                </c:pt>
                <c:pt idx="1719">
                  <c:v>282.8100000000004</c:v>
                </c:pt>
                <c:pt idx="1720">
                  <c:v>346.78999999999996</c:v>
                </c:pt>
                <c:pt idx="1721">
                  <c:v>20.949999999999818</c:v>
                </c:pt>
                <c:pt idx="1722">
                  <c:v>42.030000000000655</c:v>
                </c:pt>
                <c:pt idx="1723">
                  <c:v>154.16999999999916</c:v>
                </c:pt>
                <c:pt idx="1724">
                  <c:v>84.680000000000291</c:v>
                </c:pt>
                <c:pt idx="1725">
                  <c:v>-18.619999999999891</c:v>
                </c:pt>
                <c:pt idx="1726">
                  <c:v>1022.5299999999997</c:v>
                </c:pt>
                <c:pt idx="1727">
                  <c:v>-163</c:v>
                </c:pt>
                <c:pt idx="1728">
                  <c:v>205.1200000000008</c:v>
                </c:pt>
                <c:pt idx="1729">
                  <c:v>151.35000000000036</c:v>
                </c:pt>
                <c:pt idx="1730">
                  <c:v>-67.81000000000131</c:v>
                </c:pt>
                <c:pt idx="1731">
                  <c:v>-33.109999999998763</c:v>
                </c:pt>
                <c:pt idx="1732">
                  <c:v>151.97999999999956</c:v>
                </c:pt>
                <c:pt idx="1733">
                  <c:v>119.46999999999935</c:v>
                </c:pt>
                <c:pt idx="1734">
                  <c:v>845.68000000000029</c:v>
                </c:pt>
                <c:pt idx="1735">
                  <c:v>-198.64999999999964</c:v>
                </c:pt>
                <c:pt idx="1736">
                  <c:v>-254.79000000000087</c:v>
                </c:pt>
                <c:pt idx="1737">
                  <c:v>-815.38999999999942</c:v>
                </c:pt>
                <c:pt idx="1738">
                  <c:v>-159.19000000000051</c:v>
                </c:pt>
                <c:pt idx="1739">
                  <c:v>253.47999999999956</c:v>
                </c:pt>
                <c:pt idx="1740">
                  <c:v>490.04000000000087</c:v>
                </c:pt>
                <c:pt idx="1741">
                  <c:v>478</c:v>
                </c:pt>
                <c:pt idx="1742">
                  <c:v>-487.29000000000087</c:v>
                </c:pt>
                <c:pt idx="1743">
                  <c:v>82.860000000000582</c:v>
                </c:pt>
                <c:pt idx="1744">
                  <c:v>276.63000000000102</c:v>
                </c:pt>
                <c:pt idx="1745">
                  <c:v>56.209999999999127</c:v>
                </c:pt>
                <c:pt idx="1746">
                  <c:v>65.739999999999782</c:v>
                </c:pt>
                <c:pt idx="1747">
                  <c:v>-271.13999999999942</c:v>
                </c:pt>
                <c:pt idx="1748">
                  <c:v>-454.04000000000087</c:v>
                </c:pt>
                <c:pt idx="1749">
                  <c:v>109.48999999999978</c:v>
                </c:pt>
                <c:pt idx="1750">
                  <c:v>11.5</c:v>
                </c:pt>
                <c:pt idx="1751">
                  <c:v>-464.68999999999869</c:v>
                </c:pt>
                <c:pt idx="1752">
                  <c:v>184.78999999999905</c:v>
                </c:pt>
                <c:pt idx="1753">
                  <c:v>-62.649999999999636</c:v>
                </c:pt>
                <c:pt idx="1754">
                  <c:v>369.09000000000015</c:v>
                </c:pt>
                <c:pt idx="1755">
                  <c:v>367.3799999999992</c:v>
                </c:pt>
                <c:pt idx="1756">
                  <c:v>-156.33999999999833</c:v>
                </c:pt>
                <c:pt idx="1757">
                  <c:v>284.05999999999949</c:v>
                </c:pt>
                <c:pt idx="1758">
                  <c:v>-258.90999999999985</c:v>
                </c:pt>
                <c:pt idx="1759">
                  <c:v>757.44999999999891</c:v>
                </c:pt>
                <c:pt idx="1760">
                  <c:v>-677.90999999999985</c:v>
                </c:pt>
                <c:pt idx="1761">
                  <c:v>143.26000000000022</c:v>
                </c:pt>
                <c:pt idx="1762">
                  <c:v>122.93000000000029</c:v>
                </c:pt>
                <c:pt idx="1763">
                  <c:v>-171.93000000000029</c:v>
                </c:pt>
                <c:pt idx="1764">
                  <c:v>49.860000000000582</c:v>
                </c:pt>
                <c:pt idx="1765">
                  <c:v>80.190000000000509</c:v>
                </c:pt>
                <c:pt idx="1766">
                  <c:v>32.959999999999127</c:v>
                </c:pt>
                <c:pt idx="1767">
                  <c:v>-6.1599999999998545</c:v>
                </c:pt>
                <c:pt idx="1768">
                  <c:v>117.47999999999956</c:v>
                </c:pt>
                <c:pt idx="1769">
                  <c:v>-630.05999999999949</c:v>
                </c:pt>
                <c:pt idx="1770">
                  <c:v>198.80999999999949</c:v>
                </c:pt>
                <c:pt idx="1771">
                  <c:v>10.389999999999418</c:v>
                </c:pt>
                <c:pt idx="1772">
                  <c:v>-143.46999999999935</c:v>
                </c:pt>
                <c:pt idx="1773">
                  <c:v>105.15999999999985</c:v>
                </c:pt>
                <c:pt idx="1774">
                  <c:v>95.149999999999636</c:v>
                </c:pt>
                <c:pt idx="1775">
                  <c:v>-69.009999999998399</c:v>
                </c:pt>
                <c:pt idx="1776">
                  <c:v>-86.510000000000218</c:v>
                </c:pt>
                <c:pt idx="1777">
                  <c:v>-70.460000000000946</c:v>
                </c:pt>
                <c:pt idx="1778">
                  <c:v>51.139999999999418</c:v>
                </c:pt>
                <c:pt idx="1779">
                  <c:v>-72.429999999998472</c:v>
                </c:pt>
                <c:pt idx="1780">
                  <c:v>400.09000000000015</c:v>
                </c:pt>
                <c:pt idx="1781">
                  <c:v>-60.31000000000131</c:v>
                </c:pt>
                <c:pt idx="1782">
                  <c:v>-336.75</c:v>
                </c:pt>
                <c:pt idx="1783">
                  <c:v>-46.579999999999927</c:v>
                </c:pt>
                <c:pt idx="1784">
                  <c:v>-81.219999999999345</c:v>
                </c:pt>
                <c:pt idx="1785">
                  <c:v>-148.96000000000095</c:v>
                </c:pt>
                <c:pt idx="1786">
                  <c:v>108.71000000000095</c:v>
                </c:pt>
                <c:pt idx="1787">
                  <c:v>70.869999999998981</c:v>
                </c:pt>
                <c:pt idx="1788">
                  <c:v>-55.920000000000073</c:v>
                </c:pt>
                <c:pt idx="1789">
                  <c:v>100.42000000000007</c:v>
                </c:pt>
                <c:pt idx="1790">
                  <c:v>-140.45999999999913</c:v>
                </c:pt>
                <c:pt idx="1791">
                  <c:v>-29.840000000000146</c:v>
                </c:pt>
                <c:pt idx="1792">
                  <c:v>75.440000000000509</c:v>
                </c:pt>
                <c:pt idx="1793">
                  <c:v>-61.700000000000728</c:v>
                </c:pt>
                <c:pt idx="1794">
                  <c:v>271.39999999999964</c:v>
                </c:pt>
                <c:pt idx="1795">
                  <c:v>-91.059999999999491</c:v>
                </c:pt>
                <c:pt idx="1796">
                  <c:v>180</c:v>
                </c:pt>
                <c:pt idx="1797">
                  <c:v>-202.26000000000022</c:v>
                </c:pt>
                <c:pt idx="1798">
                  <c:v>48.630000000001019</c:v>
                </c:pt>
                <c:pt idx="1799">
                  <c:v>-45.230000000001382</c:v>
                </c:pt>
                <c:pt idx="1800">
                  <c:v>67.8700000000008</c:v>
                </c:pt>
                <c:pt idx="1801">
                  <c:v>-73.069999999999709</c:v>
                </c:pt>
                <c:pt idx="1802">
                  <c:v>18.489999999999782</c:v>
                </c:pt>
                <c:pt idx="1803">
                  <c:v>-61.520000000000437</c:v>
                </c:pt>
                <c:pt idx="1804">
                  <c:v>-57.199999999998909</c:v>
                </c:pt>
                <c:pt idx="1805">
                  <c:v>23.6299999999992</c:v>
                </c:pt>
                <c:pt idx="1806">
                  <c:v>20.930000000000291</c:v>
                </c:pt>
                <c:pt idx="1807">
                  <c:v>34.559999999999491</c:v>
                </c:pt>
                <c:pt idx="1808">
                  <c:v>-49.559999999999491</c:v>
                </c:pt>
                <c:pt idx="1809">
                  <c:v>228.81999999999971</c:v>
                </c:pt>
                <c:pt idx="1810">
                  <c:v>148.26000000000022</c:v>
                </c:pt>
                <c:pt idx="1811">
                  <c:v>77.690000000000509</c:v>
                </c:pt>
                <c:pt idx="1812">
                  <c:v>-69.290000000000873</c:v>
                </c:pt>
                <c:pt idx="1813">
                  <c:v>163.06999999999971</c:v>
                </c:pt>
                <c:pt idx="1814">
                  <c:v>233.67000000000007</c:v>
                </c:pt>
                <c:pt idx="1815">
                  <c:v>1101.5400000000009</c:v>
                </c:pt>
                <c:pt idx="1816">
                  <c:v>-106.92000000000007</c:v>
                </c:pt>
                <c:pt idx="1817">
                  <c:v>171.89999999999964</c:v>
                </c:pt>
                <c:pt idx="1818">
                  <c:v>0.9500000000007276</c:v>
                </c:pt>
                <c:pt idx="1819">
                  <c:v>244.61999999999898</c:v>
                </c:pt>
                <c:pt idx="1820">
                  <c:v>460.75</c:v>
                </c:pt>
                <c:pt idx="1821">
                  <c:v>-745.82999999999993</c:v>
                </c:pt>
                <c:pt idx="1822">
                  <c:v>164.72999999999956</c:v>
                </c:pt>
                <c:pt idx="1823">
                  <c:v>-43.969999999999345</c:v>
                </c:pt>
                <c:pt idx="1824">
                  <c:v>562.81999999999971</c:v>
                </c:pt>
                <c:pt idx="1825">
                  <c:v>14.840000000000146</c:v>
                </c:pt>
                <c:pt idx="1826">
                  <c:v>-169.22999999999956</c:v>
                </c:pt>
                <c:pt idx="1827">
                  <c:v>176.04999999999927</c:v>
                </c:pt>
                <c:pt idx="1828">
                  <c:v>-93.869999999998981</c:v>
                </c:pt>
                <c:pt idx="1829">
                  <c:v>212.09000000000015</c:v>
                </c:pt>
                <c:pt idx="1830">
                  <c:v>-502.48000000000138</c:v>
                </c:pt>
                <c:pt idx="1831">
                  <c:v>172.71000000000095</c:v>
                </c:pt>
                <c:pt idx="1832">
                  <c:v>227.90999999999985</c:v>
                </c:pt>
                <c:pt idx="1833">
                  <c:v>-13.489999999999782</c:v>
                </c:pt>
                <c:pt idx="1834">
                  <c:v>72.430000000000291</c:v>
                </c:pt>
                <c:pt idx="1835">
                  <c:v>61.819999999999709</c:v>
                </c:pt>
                <c:pt idx="1836">
                  <c:v>384.35999999999876</c:v>
                </c:pt>
                <c:pt idx="1837">
                  <c:v>-340.27999999999884</c:v>
                </c:pt>
                <c:pt idx="1838">
                  <c:v>-200.55000000000109</c:v>
                </c:pt>
                <c:pt idx="1839">
                  <c:v>101.82000000000153</c:v>
                </c:pt>
                <c:pt idx="1840">
                  <c:v>-327.63000000000102</c:v>
                </c:pt>
                <c:pt idx="1841">
                  <c:v>135.96000000000095</c:v>
                </c:pt>
                <c:pt idx="1842">
                  <c:v>-23.050000000001091</c:v>
                </c:pt>
                <c:pt idx="1843">
                  <c:v>117.14999999999964</c:v>
                </c:pt>
                <c:pt idx="1844">
                  <c:v>-432.92000000000007</c:v>
                </c:pt>
                <c:pt idx="1845">
                  <c:v>140.42000000000007</c:v>
                </c:pt>
                <c:pt idx="1846">
                  <c:v>-139.29999999999927</c:v>
                </c:pt>
                <c:pt idx="1847">
                  <c:v>206.57999999999993</c:v>
                </c:pt>
                <c:pt idx="1848">
                  <c:v>-64.8700000000008</c:v>
                </c:pt>
                <c:pt idx="1849">
                  <c:v>237.26000000000022</c:v>
                </c:pt>
                <c:pt idx="1850">
                  <c:v>-53.969999999999345</c:v>
                </c:pt>
                <c:pt idx="1851">
                  <c:v>268.95999999999913</c:v>
                </c:pt>
                <c:pt idx="1852">
                  <c:v>-525.51999999999862</c:v>
                </c:pt>
                <c:pt idx="1853">
                  <c:v>-1238.4400000000005</c:v>
                </c:pt>
                <c:pt idx="1854">
                  <c:v>296.31999999999971</c:v>
                </c:pt>
                <c:pt idx="1855">
                  <c:v>-289.1299999999992</c:v>
                </c:pt>
                <c:pt idx="1856">
                  <c:v>92.979999999999563</c:v>
                </c:pt>
                <c:pt idx="1857">
                  <c:v>116.96999999999935</c:v>
                </c:pt>
                <c:pt idx="1858">
                  <c:v>-253.18000000000029</c:v>
                </c:pt>
                <c:pt idx="1859">
                  <c:v>108.84000000000015</c:v>
                </c:pt>
                <c:pt idx="1860">
                  <c:v>109.79000000000087</c:v>
                </c:pt>
                <c:pt idx="1861">
                  <c:v>50.450000000000728</c:v>
                </c:pt>
                <c:pt idx="1862">
                  <c:v>50.289999999999054</c:v>
                </c:pt>
                <c:pt idx="1863">
                  <c:v>-108.54999999999927</c:v>
                </c:pt>
                <c:pt idx="1864">
                  <c:v>340.36999999999898</c:v>
                </c:pt>
                <c:pt idx="1865">
                  <c:v>108.68000000000029</c:v>
                </c:pt>
                <c:pt idx="1866">
                  <c:v>167.71000000000095</c:v>
                </c:pt>
                <c:pt idx="1867">
                  <c:v>-11.070000000001528</c:v>
                </c:pt>
                <c:pt idx="1868">
                  <c:v>-9.2699999999986176</c:v>
                </c:pt>
                <c:pt idx="1869">
                  <c:v>146.01999999999862</c:v>
                </c:pt>
                <c:pt idx="1870">
                  <c:v>-153.71999999999935</c:v>
                </c:pt>
                <c:pt idx="1871">
                  <c:v>-512.20999999999913</c:v>
                </c:pt>
                <c:pt idx="1872">
                  <c:v>123.01999999999862</c:v>
                </c:pt>
                <c:pt idx="1873">
                  <c:v>-300.88999999999942</c:v>
                </c:pt>
                <c:pt idx="1874">
                  <c:v>510.60000000000036</c:v>
                </c:pt>
                <c:pt idx="1875">
                  <c:v>-54.210000000000946</c:v>
                </c:pt>
                <c:pt idx="1876">
                  <c:v>39.280000000000655</c:v>
                </c:pt>
                <c:pt idx="1877">
                  <c:v>51.569999999999709</c:v>
                </c:pt>
                <c:pt idx="1878">
                  <c:v>-91.180000000000291</c:v>
                </c:pt>
                <c:pt idx="1879">
                  <c:v>146.94000000000051</c:v>
                </c:pt>
                <c:pt idx="1880">
                  <c:v>-58.200000000000728</c:v>
                </c:pt>
                <c:pt idx="1881">
                  <c:v>-155.51000000000022</c:v>
                </c:pt>
                <c:pt idx="1882">
                  <c:v>-44.169999999998254</c:v>
                </c:pt>
                <c:pt idx="1883">
                  <c:v>-24.880000000001019</c:v>
                </c:pt>
                <c:pt idx="1884">
                  <c:v>115.96999999999935</c:v>
                </c:pt>
                <c:pt idx="1885">
                  <c:v>125.3700000000008</c:v>
                </c:pt>
                <c:pt idx="1886">
                  <c:v>-188.67000000000007</c:v>
                </c:pt>
                <c:pt idx="1887">
                  <c:v>62.809999999999491</c:v>
                </c:pt>
                <c:pt idx="1888">
                  <c:v>256.06000000000131</c:v>
                </c:pt>
                <c:pt idx="1889">
                  <c:v>126.79999999999927</c:v>
                </c:pt>
                <c:pt idx="1890">
                  <c:v>249.20000000000073</c:v>
                </c:pt>
                <c:pt idx="1891">
                  <c:v>71.729999999999563</c:v>
                </c:pt>
                <c:pt idx="1892">
                  <c:v>163.04999999999927</c:v>
                </c:pt>
                <c:pt idx="1893">
                  <c:v>-108</c:v>
                </c:pt>
                <c:pt idx="1894">
                  <c:v>0.86000000000058208</c:v>
                </c:pt>
                <c:pt idx="1895">
                  <c:v>82.270000000000437</c:v>
                </c:pt>
                <c:pt idx="1896">
                  <c:v>-189.25</c:v>
                </c:pt>
                <c:pt idx="1897">
                  <c:v>43.93999999999869</c:v>
                </c:pt>
                <c:pt idx="1898">
                  <c:v>154.17000000000007</c:v>
                </c:pt>
                <c:pt idx="1899">
                  <c:v>244.17000000000007</c:v>
                </c:pt>
                <c:pt idx="1900">
                  <c:v>156.97000000000116</c:v>
                </c:pt>
                <c:pt idx="1901">
                  <c:v>881.55999999999949</c:v>
                </c:pt>
                <c:pt idx="1902">
                  <c:v>180.59000000000015</c:v>
                </c:pt>
                <c:pt idx="1903">
                  <c:v>-41.670000000000073</c:v>
                </c:pt>
                <c:pt idx="1904">
                  <c:v>181.13999999999942</c:v>
                </c:pt>
                <c:pt idx="1905">
                  <c:v>-83.639999999999418</c:v>
                </c:pt>
                <c:pt idx="1906">
                  <c:v>27.639999999999418</c:v>
                </c:pt>
                <c:pt idx="1907">
                  <c:v>581.17000000000007</c:v>
                </c:pt>
                <c:pt idx="1908">
                  <c:v>-373.17000000000007</c:v>
                </c:pt>
                <c:pt idx="1909">
                  <c:v>193.71000000000095</c:v>
                </c:pt>
                <c:pt idx="1910">
                  <c:v>93.68999999999869</c:v>
                </c:pt>
                <c:pt idx="1911">
                  <c:v>253.95000000000073</c:v>
                </c:pt>
                <c:pt idx="1912">
                  <c:v>-54.079999999999927</c:v>
                </c:pt>
                <c:pt idx="1913">
                  <c:v>-198.28000000000065</c:v>
                </c:pt>
                <c:pt idx="1914">
                  <c:v>477.86000000000058</c:v>
                </c:pt>
                <c:pt idx="1915">
                  <c:v>119.01000000000022</c:v>
                </c:pt>
                <c:pt idx="1916">
                  <c:v>1444.4500000000007</c:v>
                </c:pt>
                <c:pt idx="1917">
                  <c:v>-6.9500000000007276</c:v>
                </c:pt>
                <c:pt idx="1918">
                  <c:v>-759.1200000000008</c:v>
                </c:pt>
                <c:pt idx="1919">
                  <c:v>650.18000000000029</c:v>
                </c:pt>
                <c:pt idx="1920">
                  <c:v>-157.10999999999876</c:v>
                </c:pt>
                <c:pt idx="1921">
                  <c:v>-18.390000000001237</c:v>
                </c:pt>
                <c:pt idx="1922">
                  <c:v>394.23999999999978</c:v>
                </c:pt>
                <c:pt idx="1923">
                  <c:v>592.11000000000058</c:v>
                </c:pt>
                <c:pt idx="1924">
                  <c:v>35.579999999999927</c:v>
                </c:pt>
                <c:pt idx="1925">
                  <c:v>-249.23999999999978</c:v>
                </c:pt>
                <c:pt idx="1926">
                  <c:v>-110.85000000000036</c:v>
                </c:pt>
                <c:pt idx="1927">
                  <c:v>749.1299999999992</c:v>
                </c:pt>
                <c:pt idx="1928">
                  <c:v>956.01000000000204</c:v>
                </c:pt>
                <c:pt idx="1929">
                  <c:v>105.31999999999971</c:v>
                </c:pt>
                <c:pt idx="1930">
                  <c:v>39.520000000000437</c:v>
                </c:pt>
                <c:pt idx="1931">
                  <c:v>862.18000000000029</c:v>
                </c:pt>
                <c:pt idx="1932">
                  <c:v>37.349999999998545</c:v>
                </c:pt>
                <c:pt idx="1933">
                  <c:v>-289.79999999999927</c:v>
                </c:pt>
                <c:pt idx="1934">
                  <c:v>-51.850000000002183</c:v>
                </c:pt>
                <c:pt idx="1935">
                  <c:v>777.5</c:v>
                </c:pt>
                <c:pt idx="1936">
                  <c:v>-428.41999999999825</c:v>
                </c:pt>
                <c:pt idx="1937">
                  <c:v>-1572.3400000000001</c:v>
                </c:pt>
                <c:pt idx="1938">
                  <c:v>-5.7000000000007276</c:v>
                </c:pt>
                <c:pt idx="1939">
                  <c:v>587.40000000000146</c:v>
                </c:pt>
                <c:pt idx="1940">
                  <c:v>450.23999999999796</c:v>
                </c:pt>
                <c:pt idx="1941">
                  <c:v>1508.1599999999999</c:v>
                </c:pt>
                <c:pt idx="1942">
                  <c:v>-928.7599999999984</c:v>
                </c:pt>
                <c:pt idx="1943">
                  <c:v>455.11999999999898</c:v>
                </c:pt>
                <c:pt idx="1944">
                  <c:v>221.85000000000218</c:v>
                </c:pt>
                <c:pt idx="1945">
                  <c:v>-774.64000000000306</c:v>
                </c:pt>
                <c:pt idx="1946">
                  <c:v>488.40000000000146</c:v>
                </c:pt>
                <c:pt idx="1947">
                  <c:v>218.42000000000189</c:v>
                </c:pt>
                <c:pt idx="1948">
                  <c:v>-207.08000000000175</c:v>
                </c:pt>
                <c:pt idx="1949">
                  <c:v>-857.06999999999971</c:v>
                </c:pt>
                <c:pt idx="1950">
                  <c:v>240.20999999999913</c:v>
                </c:pt>
                <c:pt idx="1951">
                  <c:v>-306.34000000000015</c:v>
                </c:pt>
                <c:pt idx="1952">
                  <c:v>-210.27999999999884</c:v>
                </c:pt>
                <c:pt idx="1953">
                  <c:v>775.61000000000058</c:v>
                </c:pt>
                <c:pt idx="1954">
                  <c:v>346.72999999999956</c:v>
                </c:pt>
                <c:pt idx="1955">
                  <c:v>111.97000000000116</c:v>
                </c:pt>
                <c:pt idx="1956">
                  <c:v>160.53999999999724</c:v>
                </c:pt>
                <c:pt idx="1957">
                  <c:v>1930.8300000000017</c:v>
                </c:pt>
                <c:pt idx="1958">
                  <c:v>1448.5400000000009</c:v>
                </c:pt>
                <c:pt idx="1959">
                  <c:v>321.89999999999782</c:v>
                </c:pt>
                <c:pt idx="1960">
                  <c:v>706.85000000000218</c:v>
                </c:pt>
                <c:pt idx="1961">
                  <c:v>-372.14000000000306</c:v>
                </c:pt>
                <c:pt idx="1962">
                  <c:v>-738.84000000000015</c:v>
                </c:pt>
                <c:pt idx="1963">
                  <c:v>1103.0900000000001</c:v>
                </c:pt>
                <c:pt idx="1964">
                  <c:v>-587.38999999999942</c:v>
                </c:pt>
                <c:pt idx="1965">
                  <c:v>478.56999999999971</c:v>
                </c:pt>
                <c:pt idx="1966">
                  <c:v>978.87000000000262</c:v>
                </c:pt>
                <c:pt idx="1967">
                  <c:v>1761.1299999999974</c:v>
                </c:pt>
                <c:pt idx="1968">
                  <c:v>-206.68000000000029</c:v>
                </c:pt>
                <c:pt idx="1969">
                  <c:v>778.31000000000131</c:v>
                </c:pt>
                <c:pt idx="1970">
                  <c:v>332.09000000000015</c:v>
                </c:pt>
                <c:pt idx="1971">
                  <c:v>1511.2999999999993</c:v>
                </c:pt>
                <c:pt idx="1972">
                  <c:v>111.4900000000016</c:v>
                </c:pt>
                <c:pt idx="1973">
                  <c:v>409.84999999999854</c:v>
                </c:pt>
                <c:pt idx="1974">
                  <c:v>2813.8899999999994</c:v>
                </c:pt>
                <c:pt idx="1975">
                  <c:v>881.30000000000291</c:v>
                </c:pt>
                <c:pt idx="1976">
                  <c:v>-1091.9500000000007</c:v>
                </c:pt>
                <c:pt idx="1977">
                  <c:v>2033.1700000000019</c:v>
                </c:pt>
                <c:pt idx="1978">
                  <c:v>2810.8899999999994</c:v>
                </c:pt>
                <c:pt idx="1979">
                  <c:v>2660.5499999999956</c:v>
                </c:pt>
                <c:pt idx="1980">
                  <c:v>1156.5800000000017</c:v>
                </c:pt>
                <c:pt idx="1981">
                  <c:v>-428.01000000000204</c:v>
                </c:pt>
                <c:pt idx="1982">
                  <c:v>-2065.3299999999945</c:v>
                </c:pt>
                <c:pt idx="1983">
                  <c:v>-2718.1500000000015</c:v>
                </c:pt>
                <c:pt idx="1984">
                  <c:v>-1420.5600000000049</c:v>
                </c:pt>
                <c:pt idx="1985">
                  <c:v>3358.4700000000012</c:v>
                </c:pt>
                <c:pt idx="1986">
                  <c:v>1740.8600000000006</c:v>
                </c:pt>
                <c:pt idx="1987">
                  <c:v>-2377.7799999999988</c:v>
                </c:pt>
                <c:pt idx="1988">
                  <c:v>-756.56999999999971</c:v>
                </c:pt>
                <c:pt idx="1989">
                  <c:v>-180.75</c:v>
                </c:pt>
                <c:pt idx="1990">
                  <c:v>797.69999999999709</c:v>
                </c:pt>
                <c:pt idx="1991">
                  <c:v>-699.32999999999447</c:v>
                </c:pt>
                <c:pt idx="1992">
                  <c:v>-420.70999999999913</c:v>
                </c:pt>
                <c:pt idx="1993">
                  <c:v>-4678.7300000000032</c:v>
                </c:pt>
                <c:pt idx="1994">
                  <c:v>2173.8799999999974</c:v>
                </c:pt>
                <c:pt idx="1995">
                  <c:v>-874.56999999999607</c:v>
                </c:pt>
                <c:pt idx="1996">
                  <c:v>171.34000000000015</c:v>
                </c:pt>
                <c:pt idx="1997">
                  <c:v>-27.610000000000582</c:v>
                </c:pt>
                <c:pt idx="1998">
                  <c:v>243.30999999999767</c:v>
                </c:pt>
                <c:pt idx="1999">
                  <c:v>-2079.91</c:v>
                </c:pt>
                <c:pt idx="2000">
                  <c:v>3060.2500000000036</c:v>
                </c:pt>
                <c:pt idx="2001">
                  <c:v>764.7699999999968</c:v>
                </c:pt>
                <c:pt idx="2002">
                  <c:v>73.360000000000582</c:v>
                </c:pt>
                <c:pt idx="2003">
                  <c:v>-1181.6200000000026</c:v>
                </c:pt>
                <c:pt idx="2004">
                  <c:v>391.36000000000058</c:v>
                </c:pt>
                <c:pt idx="2005">
                  <c:v>1989.4200000000055</c:v>
                </c:pt>
                <c:pt idx="2006">
                  <c:v>2169.4699999999939</c:v>
                </c:pt>
                <c:pt idx="2007">
                  <c:v>-695.30999999999767</c:v>
                </c:pt>
                <c:pt idx="2008">
                  <c:v>1323.6800000000003</c:v>
                </c:pt>
                <c:pt idx="2009">
                  <c:v>962.09999999999854</c:v>
                </c:pt>
                <c:pt idx="2010">
                  <c:v>-423.70999999999913</c:v>
                </c:pt>
                <c:pt idx="2011">
                  <c:v>7558.0599999999977</c:v>
                </c:pt>
                <c:pt idx="2012">
                  <c:v>88.75</c:v>
                </c:pt>
                <c:pt idx="2013">
                  <c:v>-1650.5699999999997</c:v>
                </c:pt>
                <c:pt idx="2014">
                  <c:v>3126.8500000000058</c:v>
                </c:pt>
                <c:pt idx="2015">
                  <c:v>-585.64000000000669</c:v>
                </c:pt>
                <c:pt idx="2016">
                  <c:v>-167.35999999999331</c:v>
                </c:pt>
                <c:pt idx="2017">
                  <c:v>1434.0199999999968</c:v>
                </c:pt>
                <c:pt idx="2018">
                  <c:v>-719.93000000000029</c:v>
                </c:pt>
                <c:pt idx="2019">
                  <c:v>1223.9599999999991</c:v>
                </c:pt>
                <c:pt idx="2020">
                  <c:v>3007.75</c:v>
                </c:pt>
                <c:pt idx="2021">
                  <c:v>-594.73999999999796</c:v>
                </c:pt>
                <c:pt idx="2022">
                  <c:v>4409.0400000000009</c:v>
                </c:pt>
                <c:pt idx="2023">
                  <c:v>-52.540000000000873</c:v>
                </c:pt>
                <c:pt idx="2024">
                  <c:v>1556.8700000000026</c:v>
                </c:pt>
                <c:pt idx="2025">
                  <c:v>-3319.260000000002</c:v>
                </c:pt>
                <c:pt idx="2026">
                  <c:v>-5285.7200000000012</c:v>
                </c:pt>
                <c:pt idx="2027">
                  <c:v>866.06999999999971</c:v>
                </c:pt>
                <c:pt idx="2028">
                  <c:v>-2665.4199999999983</c:v>
                </c:pt>
                <c:pt idx="2029">
                  <c:v>-773.75</c:v>
                </c:pt>
                <c:pt idx="2030">
                  <c:v>-204.84999999999854</c:v>
                </c:pt>
                <c:pt idx="2031">
                  <c:v>-869.02000000000407</c:v>
                </c:pt>
                <c:pt idx="2032">
                  <c:v>4388.3700000000026</c:v>
                </c:pt>
                <c:pt idx="2033">
                  <c:v>-1112.9800000000032</c:v>
                </c:pt>
                <c:pt idx="2034">
                  <c:v>1863.3300000000017</c:v>
                </c:pt>
                <c:pt idx="2035">
                  <c:v>-2019.1800000000003</c:v>
                </c:pt>
                <c:pt idx="2036">
                  <c:v>378.70999999999913</c:v>
                </c:pt>
                <c:pt idx="2037">
                  <c:v>165.41999999999825</c:v>
                </c:pt>
                <c:pt idx="2038">
                  <c:v>2062.6700000000055</c:v>
                </c:pt>
                <c:pt idx="2039">
                  <c:v>1460.5</c:v>
                </c:pt>
                <c:pt idx="2040">
                  <c:v>2501.2199999999939</c:v>
                </c:pt>
                <c:pt idx="2041">
                  <c:v>923.27000000000407</c:v>
                </c:pt>
                <c:pt idx="2042">
                  <c:v>1919.7999999999956</c:v>
                </c:pt>
                <c:pt idx="2043">
                  <c:v>-501.04999999999563</c:v>
                </c:pt>
                <c:pt idx="2044">
                  <c:v>3894.1500000000015</c:v>
                </c:pt>
                <c:pt idx="2045">
                  <c:v>-2148.8000000000029</c:v>
                </c:pt>
                <c:pt idx="2046">
                  <c:v>-3372.0199999999968</c:v>
                </c:pt>
                <c:pt idx="2047">
                  <c:v>1263.9699999999939</c:v>
                </c:pt>
                <c:pt idx="2048">
                  <c:v>1993.4600000000064</c:v>
                </c:pt>
                <c:pt idx="2049">
                  <c:v>-1253.75</c:v>
                </c:pt>
                <c:pt idx="2050">
                  <c:v>423.94999999999709</c:v>
                </c:pt>
                <c:pt idx="2051">
                  <c:v>66.389999999999418</c:v>
                </c:pt>
                <c:pt idx="2052">
                  <c:v>-756.59999999999854</c:v>
                </c:pt>
                <c:pt idx="2053">
                  <c:v>-3310.8700000000026</c:v>
                </c:pt>
                <c:pt idx="2054">
                  <c:v>290.65000000000146</c:v>
                </c:pt>
                <c:pt idx="2055">
                  <c:v>-2074.0500000000029</c:v>
                </c:pt>
                <c:pt idx="2056">
                  <c:v>-961.40999999999622</c:v>
                </c:pt>
                <c:pt idx="2057">
                  <c:v>3755.260000000002</c:v>
                </c:pt>
                <c:pt idx="2058">
                  <c:v>758.04999999999563</c:v>
                </c:pt>
                <c:pt idx="2059">
                  <c:v>-48.5</c:v>
                </c:pt>
                <c:pt idx="2060">
                  <c:v>1809.1800000000003</c:v>
                </c:pt>
                <c:pt idx="2061">
                  <c:v>1160.489999999998</c:v>
                </c:pt>
                <c:pt idx="2062">
                  <c:v>21.990000000005239</c:v>
                </c:pt>
                <c:pt idx="2063">
                  <c:v>-54.05000000000291</c:v>
                </c:pt>
                <c:pt idx="2064">
                  <c:v>275.06999999999971</c:v>
                </c:pt>
                <c:pt idx="2065">
                  <c:v>-1939.1800000000003</c:v>
                </c:pt>
                <c:pt idx="2066">
                  <c:v>1147.760000000002</c:v>
                </c:pt>
                <c:pt idx="2067">
                  <c:v>912.81999999999971</c:v>
                </c:pt>
                <c:pt idx="2068">
                  <c:v>-1106.6999999999971</c:v>
                </c:pt>
                <c:pt idx="2069">
                  <c:v>-2085.4700000000012</c:v>
                </c:pt>
                <c:pt idx="2070">
                  <c:v>2163.7699999999968</c:v>
                </c:pt>
                <c:pt idx="2071">
                  <c:v>12.959999999999127</c:v>
                </c:pt>
                <c:pt idx="2072">
                  <c:v>1657.3700000000026</c:v>
                </c:pt>
                <c:pt idx="2073">
                  <c:v>212.33000000000175</c:v>
                </c:pt>
                <c:pt idx="2074">
                  <c:v>-147.59999999999854</c:v>
                </c:pt>
                <c:pt idx="2075">
                  <c:v>3732.8199999999997</c:v>
                </c:pt>
                <c:pt idx="2076">
                  <c:v>-578.39000000000669</c:v>
                </c:pt>
                <c:pt idx="2077">
                  <c:v>253.10000000000582</c:v>
                </c:pt>
                <c:pt idx="2078">
                  <c:v>-1802.9500000000044</c:v>
                </c:pt>
                <c:pt idx="2079">
                  <c:v>-1403.9499999999971</c:v>
                </c:pt>
                <c:pt idx="2080">
                  <c:v>-3751.6900000000023</c:v>
                </c:pt>
                <c:pt idx="2081">
                  <c:v>-586.04999999999563</c:v>
                </c:pt>
                <c:pt idx="2082">
                  <c:v>808.63999999999942</c:v>
                </c:pt>
                <c:pt idx="2083">
                  <c:v>-2696.9500000000044</c:v>
                </c:pt>
                <c:pt idx="2084">
                  <c:v>-2122.2900000000009</c:v>
                </c:pt>
                <c:pt idx="2085">
                  <c:v>-507.29999999999563</c:v>
                </c:pt>
                <c:pt idx="2086">
                  <c:v>-1057.7099999999991</c:v>
                </c:pt>
                <c:pt idx="2087">
                  <c:v>-990.51000000000204</c:v>
                </c:pt>
                <c:pt idx="2088">
                  <c:v>4944.9800000000032</c:v>
                </c:pt>
                <c:pt idx="2089">
                  <c:v>1017.9799999999959</c:v>
                </c:pt>
                <c:pt idx="2090">
                  <c:v>-189.41999999999825</c:v>
                </c:pt>
                <c:pt idx="2091">
                  <c:v>-1308</c:v>
                </c:pt>
                <c:pt idx="2092">
                  <c:v>4181.2999999999956</c:v>
                </c:pt>
                <c:pt idx="2093">
                  <c:v>76.640000000006694</c:v>
                </c:pt>
                <c:pt idx="2094">
                  <c:v>-1229.25</c:v>
                </c:pt>
                <c:pt idx="2095">
                  <c:v>599.70999999999913</c:v>
                </c:pt>
                <c:pt idx="2096">
                  <c:v>-3985.5300000000061</c:v>
                </c:pt>
                <c:pt idx="2097">
                  <c:v>4273.0900000000038</c:v>
                </c:pt>
                <c:pt idx="2098">
                  <c:v>-1062.5400000000009</c:v>
                </c:pt>
                <c:pt idx="2099">
                  <c:v>934.34000000000378</c:v>
                </c:pt>
                <c:pt idx="2100">
                  <c:v>1603.0199999999968</c:v>
                </c:pt>
                <c:pt idx="2101">
                  <c:v>-679.51000000000204</c:v>
                </c:pt>
                <c:pt idx="2102">
                  <c:v>-2424.5199999999968</c:v>
                </c:pt>
                <c:pt idx="2103">
                  <c:v>882.97999999999593</c:v>
                </c:pt>
                <c:pt idx="2104">
                  <c:v>-7377.1399999999994</c:v>
                </c:pt>
                <c:pt idx="2105">
                  <c:v>308.40000000000146</c:v>
                </c:pt>
                <c:pt idx="2106">
                  <c:v>185.47000000000116</c:v>
                </c:pt>
                <c:pt idx="2107">
                  <c:v>-3171.5400000000009</c:v>
                </c:pt>
                <c:pt idx="2108">
                  <c:v>-264.13999999999942</c:v>
                </c:pt>
                <c:pt idx="2109">
                  <c:v>-2851.3600000000006</c:v>
                </c:pt>
                <c:pt idx="2110">
                  <c:v>-715.63999999999942</c:v>
                </c:pt>
                <c:pt idx="2111">
                  <c:v>-6097.32</c:v>
                </c:pt>
                <c:pt idx="2112">
                  <c:v>3860.4700000000012</c:v>
                </c:pt>
                <c:pt idx="2113">
                  <c:v>-3305.739999999998</c:v>
                </c:pt>
                <c:pt idx="2114">
                  <c:v>165.37999999999738</c:v>
                </c:pt>
                <c:pt idx="2115">
                  <c:v>-2793.75</c:v>
                </c:pt>
                <c:pt idx="2116">
                  <c:v>4133.07</c:v>
                </c:pt>
                <c:pt idx="2117">
                  <c:v>-442.13999999999942</c:v>
                </c:pt>
                <c:pt idx="2118">
                  <c:v>911.83999999999651</c:v>
                </c:pt>
                <c:pt idx="2119">
                  <c:v>-806.08999999999651</c:v>
                </c:pt>
                <c:pt idx="2120">
                  <c:v>-2811.010000000002</c:v>
                </c:pt>
                <c:pt idx="2121">
                  <c:v>-1060.3799999999974</c:v>
                </c:pt>
                <c:pt idx="2122">
                  <c:v>1045.6399999999994</c:v>
                </c:pt>
                <c:pt idx="2123">
                  <c:v>1663.6900000000023</c:v>
                </c:pt>
                <c:pt idx="2124">
                  <c:v>-648.11000000000058</c:v>
                </c:pt>
                <c:pt idx="2125">
                  <c:v>896.05999999999767</c:v>
                </c:pt>
                <c:pt idx="2126">
                  <c:v>1630.5199999999968</c:v>
                </c:pt>
                <c:pt idx="2127">
                  <c:v>-2332.5599999999977</c:v>
                </c:pt>
                <c:pt idx="2128">
                  <c:v>-1355.1800000000003</c:v>
                </c:pt>
                <c:pt idx="2129">
                  <c:v>276.70999999999913</c:v>
                </c:pt>
                <c:pt idx="2130">
                  <c:v>-2226.2299999999959</c:v>
                </c:pt>
                <c:pt idx="2131">
                  <c:v>-170.93000000000029</c:v>
                </c:pt>
                <c:pt idx="2132">
                  <c:v>3988.3099999999977</c:v>
                </c:pt>
                <c:pt idx="2133">
                  <c:v>-692.45999999999913</c:v>
                </c:pt>
                <c:pt idx="2134">
                  <c:v>633.56999999999971</c:v>
                </c:pt>
                <c:pt idx="2135">
                  <c:v>-1798.3499999999985</c:v>
                </c:pt>
                <c:pt idx="2136">
                  <c:v>3471</c:v>
                </c:pt>
                <c:pt idx="2137">
                  <c:v>1519.0299999999988</c:v>
                </c:pt>
                <c:pt idx="2138">
                  <c:v>-361.31999999999971</c:v>
                </c:pt>
                <c:pt idx="2139">
                  <c:v>-1817.4800000000032</c:v>
                </c:pt>
                <c:pt idx="2140">
                  <c:v>-256.30999999999767</c:v>
                </c:pt>
                <c:pt idx="2141">
                  <c:v>-2257.6800000000003</c:v>
                </c:pt>
                <c:pt idx="2142">
                  <c:v>-332.94000000000233</c:v>
                </c:pt>
                <c:pt idx="2143">
                  <c:v>82.709999999999127</c:v>
                </c:pt>
                <c:pt idx="2144">
                  <c:v>-3955.6099999999969</c:v>
                </c:pt>
                <c:pt idx="2145">
                  <c:v>911.09999999999854</c:v>
                </c:pt>
                <c:pt idx="2146">
                  <c:v>1107.0200000000004</c:v>
                </c:pt>
                <c:pt idx="2147">
                  <c:v>997.04000000000087</c:v>
                </c:pt>
                <c:pt idx="2148">
                  <c:v>-3051.5699999999997</c:v>
                </c:pt>
                <c:pt idx="2149">
                  <c:v>671.63000000000102</c:v>
                </c:pt>
                <c:pt idx="2150">
                  <c:v>2430.119999999999</c:v>
                </c:pt>
                <c:pt idx="2151">
                  <c:v>-212.38999999999942</c:v>
                </c:pt>
                <c:pt idx="2152">
                  <c:v>1420.8199999999997</c:v>
                </c:pt>
                <c:pt idx="2153">
                  <c:v>-870.69999999999709</c:v>
                </c:pt>
                <c:pt idx="2154">
                  <c:v>-1473.0200000000041</c:v>
                </c:pt>
                <c:pt idx="2155">
                  <c:v>247.34999999999854</c:v>
                </c:pt>
                <c:pt idx="2156">
                  <c:v>876.74000000000524</c:v>
                </c:pt>
                <c:pt idx="2157">
                  <c:v>600.90999999999622</c:v>
                </c:pt>
                <c:pt idx="2158">
                  <c:v>-1585</c:v>
                </c:pt>
                <c:pt idx="2159">
                  <c:v>539.87999999999738</c:v>
                </c:pt>
                <c:pt idx="2160">
                  <c:v>-361.61999999999534</c:v>
                </c:pt>
                <c:pt idx="2161">
                  <c:v>-983.68000000000029</c:v>
                </c:pt>
                <c:pt idx="2162">
                  <c:v>927.63999999999942</c:v>
                </c:pt>
                <c:pt idx="2163">
                  <c:v>-308.83000000000175</c:v>
                </c:pt>
                <c:pt idx="2164">
                  <c:v>740.93000000000029</c:v>
                </c:pt>
                <c:pt idx="2165">
                  <c:v>-1153.5299999999988</c:v>
                </c:pt>
                <c:pt idx="2166">
                  <c:v>-377</c:v>
                </c:pt>
                <c:pt idx="2167">
                  <c:v>95.55000000000291</c:v>
                </c:pt>
                <c:pt idx="2168">
                  <c:v>-974.90000000000146</c:v>
                </c:pt>
                <c:pt idx="2169">
                  <c:v>-460.4800000000032</c:v>
                </c:pt>
                <c:pt idx="2170">
                  <c:v>141.51000000000204</c:v>
                </c:pt>
                <c:pt idx="2171">
                  <c:v>246.97000000000116</c:v>
                </c:pt>
                <c:pt idx="2172">
                  <c:v>-947.36000000000058</c:v>
                </c:pt>
                <c:pt idx="2173">
                  <c:v>-1042.7099999999991</c:v>
                </c:pt>
                <c:pt idx="2174">
                  <c:v>2351.869999999999</c:v>
                </c:pt>
                <c:pt idx="2175">
                  <c:v>162.43000000000029</c:v>
                </c:pt>
                <c:pt idx="2176">
                  <c:v>1383.2899999999972</c:v>
                </c:pt>
                <c:pt idx="2177">
                  <c:v>617.61000000000058</c:v>
                </c:pt>
                <c:pt idx="2178">
                  <c:v>1126.5</c:v>
                </c:pt>
                <c:pt idx="2179">
                  <c:v>1862.9599999999991</c:v>
                </c:pt>
                <c:pt idx="2180">
                  <c:v>2184.1700000000055</c:v>
                </c:pt>
                <c:pt idx="2181">
                  <c:v>560.90999999999622</c:v>
                </c:pt>
                <c:pt idx="2182">
                  <c:v>1.1900000000023283</c:v>
                </c:pt>
                <c:pt idx="2183">
                  <c:v>2197.3799999999974</c:v>
                </c:pt>
                <c:pt idx="2184">
                  <c:v>-744.76000000000204</c:v>
                </c:pt>
                <c:pt idx="2185">
                  <c:v>-1651.1299999999974</c:v>
                </c:pt>
                <c:pt idx="2186">
                  <c:v>-673.44999999999709</c:v>
                </c:pt>
                <c:pt idx="2187">
                  <c:v>-988.4800000000032</c:v>
                </c:pt>
                <c:pt idx="2188">
                  <c:v>1564.0500000000029</c:v>
                </c:pt>
                <c:pt idx="2189">
                  <c:v>1153.5499999999956</c:v>
                </c:pt>
                <c:pt idx="2190">
                  <c:v>1961.9199999999983</c:v>
                </c:pt>
                <c:pt idx="2191">
                  <c:v>1756.3500000000058</c:v>
                </c:pt>
                <c:pt idx="2192">
                  <c:v>-754.52000000000407</c:v>
                </c:pt>
                <c:pt idx="2193">
                  <c:v>2434.4700000000012</c:v>
                </c:pt>
                <c:pt idx="2194">
                  <c:v>-683.19000000000233</c:v>
                </c:pt>
                <c:pt idx="2195">
                  <c:v>-69.849999999998545</c:v>
                </c:pt>
                <c:pt idx="2196">
                  <c:v>-1095.4000000000015</c:v>
                </c:pt>
                <c:pt idx="2197">
                  <c:v>3416.1300000000047</c:v>
                </c:pt>
                <c:pt idx="2198">
                  <c:v>-740.84999999999854</c:v>
                </c:pt>
                <c:pt idx="2199">
                  <c:v>-91.430000000000291</c:v>
                </c:pt>
                <c:pt idx="2200">
                  <c:v>-1097.7900000000009</c:v>
                </c:pt>
                <c:pt idx="2201">
                  <c:v>-1236.1600000000035</c:v>
                </c:pt>
                <c:pt idx="2202">
                  <c:v>26.779999999998836</c:v>
                </c:pt>
                <c:pt idx="2203">
                  <c:v>2043.1700000000055</c:v>
                </c:pt>
                <c:pt idx="2204">
                  <c:v>2591.6999999999971</c:v>
                </c:pt>
                <c:pt idx="2205">
                  <c:v>-471.66000000000349</c:v>
                </c:pt>
                <c:pt idx="2206">
                  <c:v>417.52000000000407</c:v>
                </c:pt>
                <c:pt idx="2207">
                  <c:v>259.51000000000204</c:v>
                </c:pt>
                <c:pt idx="2208">
                  <c:v>-1830.0400000000009</c:v>
                </c:pt>
                <c:pt idx="2209">
                  <c:v>1280.4199999999983</c:v>
                </c:pt>
                <c:pt idx="2210">
                  <c:v>-2155.4599999999991</c:v>
                </c:pt>
                <c:pt idx="2211">
                  <c:v>2244.1999999999971</c:v>
                </c:pt>
                <c:pt idx="2212">
                  <c:v>-165.12999999999738</c:v>
                </c:pt>
                <c:pt idx="2213">
                  <c:v>-126.63999999999942</c:v>
                </c:pt>
                <c:pt idx="2214">
                  <c:v>-1805.2799999999988</c:v>
                </c:pt>
                <c:pt idx="2215">
                  <c:v>152.64999999999418</c:v>
                </c:pt>
                <c:pt idx="2216">
                  <c:v>1697.4000000000015</c:v>
                </c:pt>
                <c:pt idx="2217">
                  <c:v>421.30000000000291</c:v>
                </c:pt>
                <c:pt idx="2218">
                  <c:v>750.25</c:v>
                </c:pt>
                <c:pt idx="2219">
                  <c:v>-81.879999999997381</c:v>
                </c:pt>
                <c:pt idx="2220">
                  <c:v>1866.1199999999953</c:v>
                </c:pt>
                <c:pt idx="2221">
                  <c:v>898.91999999999825</c:v>
                </c:pt>
                <c:pt idx="2222">
                  <c:v>-5841.3799999999974</c:v>
                </c:pt>
                <c:pt idx="2223">
                  <c:v>-774.87999999999738</c:v>
                </c:pt>
                <c:pt idx="2224">
                  <c:v>300.86999999999534</c:v>
                </c:pt>
                <c:pt idx="2225">
                  <c:v>-1535.4300000000003</c:v>
                </c:pt>
                <c:pt idx="2226">
                  <c:v>319.28000000000611</c:v>
                </c:pt>
                <c:pt idx="2227">
                  <c:v>858.33999999999651</c:v>
                </c:pt>
                <c:pt idx="2228">
                  <c:v>-1060.6600000000035</c:v>
                </c:pt>
                <c:pt idx="2229">
                  <c:v>2128.8400000000038</c:v>
                </c:pt>
                <c:pt idx="2230">
                  <c:v>1047.760000000002</c:v>
                </c:pt>
                <c:pt idx="2231">
                  <c:v>-390.30000000000291</c:v>
                </c:pt>
                <c:pt idx="2232">
                  <c:v>-455.45999999999913</c:v>
                </c:pt>
                <c:pt idx="2233">
                  <c:v>1021.5599999999977</c:v>
                </c:pt>
                <c:pt idx="2234">
                  <c:v>-1081.489999999998</c:v>
                </c:pt>
                <c:pt idx="2235">
                  <c:v>-4209.260000000002</c:v>
                </c:pt>
                <c:pt idx="2236">
                  <c:v>-2439.4499999999971</c:v>
                </c:pt>
                <c:pt idx="2237">
                  <c:v>2992.989999999998</c:v>
                </c:pt>
                <c:pt idx="2238">
                  <c:v>1313.9700000000012</c:v>
                </c:pt>
                <c:pt idx="2239">
                  <c:v>-2055</c:v>
                </c:pt>
                <c:pt idx="2240">
                  <c:v>-126.30999999999767</c:v>
                </c:pt>
                <c:pt idx="2241">
                  <c:v>482.54000000000087</c:v>
                </c:pt>
                <c:pt idx="2242">
                  <c:v>-1014.9200000000055</c:v>
                </c:pt>
                <c:pt idx="2243">
                  <c:v>-1140.8099999999977</c:v>
                </c:pt>
                <c:pt idx="2244">
                  <c:v>493.90000000000146</c:v>
                </c:pt>
                <c:pt idx="2245">
                  <c:v>2291.5299999999988</c:v>
                </c:pt>
                <c:pt idx="2246">
                  <c:v>4337.43</c:v>
                </c:pt>
                <c:pt idx="2247">
                  <c:v>-486.05999999999767</c:v>
                </c:pt>
                <c:pt idx="2248">
                  <c:v>550.12999999999738</c:v>
                </c:pt>
                <c:pt idx="2249">
                  <c:v>1006.2099999999991</c:v>
                </c:pt>
                <c:pt idx="2250">
                  <c:v>2259.0500000000029</c:v>
                </c:pt>
                <c:pt idx="2251">
                  <c:v>3844.5999999999985</c:v>
                </c:pt>
                <c:pt idx="2252">
                  <c:v>-1558.1900000000023</c:v>
                </c:pt>
                <c:pt idx="2253">
                  <c:v>169.61000000000058</c:v>
                </c:pt>
                <c:pt idx="2254">
                  <c:v>1019.7099999999991</c:v>
                </c:pt>
                <c:pt idx="2255">
                  <c:v>-261.97000000000116</c:v>
                </c:pt>
                <c:pt idx="2256">
                  <c:v>2770.25</c:v>
                </c:pt>
                <c:pt idx="2257">
                  <c:v>-1489.7099999999991</c:v>
                </c:pt>
                <c:pt idx="2258">
                  <c:v>1379.0600000000049</c:v>
                </c:pt>
                <c:pt idx="2259">
                  <c:v>-2.9700000000011642</c:v>
                </c:pt>
                <c:pt idx="2260">
                  <c:v>4285.7699999999968</c:v>
                </c:pt>
                <c:pt idx="2261">
                  <c:v>-787.08999999999651</c:v>
                </c:pt>
                <c:pt idx="2262">
                  <c:v>668.70999999999913</c:v>
                </c:pt>
                <c:pt idx="2263">
                  <c:v>495.68000000000029</c:v>
                </c:pt>
                <c:pt idx="2264">
                  <c:v>2206.9599999999991</c:v>
                </c:pt>
                <c:pt idx="2265">
                  <c:v>1748.6999999999971</c:v>
                </c:pt>
                <c:pt idx="2266">
                  <c:v>-3770.8699999999953</c:v>
                </c:pt>
                <c:pt idx="2267">
                  <c:v>-1516.760000000002</c:v>
                </c:pt>
                <c:pt idx="2268">
                  <c:v>636.08000000000175</c:v>
                </c:pt>
                <c:pt idx="2269">
                  <c:v>-428.59999999999854</c:v>
                </c:pt>
                <c:pt idx="2270">
                  <c:v>2191.2699999999968</c:v>
                </c:pt>
                <c:pt idx="2271">
                  <c:v>-2773.2099999999991</c:v>
                </c:pt>
                <c:pt idx="2272">
                  <c:v>-1862.3199999999997</c:v>
                </c:pt>
                <c:pt idx="2273">
                  <c:v>2126.8600000000006</c:v>
                </c:pt>
                <c:pt idx="2274">
                  <c:v>1708.8299999999945</c:v>
                </c:pt>
                <c:pt idx="2275">
                  <c:v>-369.2899999999936</c:v>
                </c:pt>
                <c:pt idx="2276">
                  <c:v>-572.86000000000058</c:v>
                </c:pt>
                <c:pt idx="2277">
                  <c:v>-436.59000000000378</c:v>
                </c:pt>
                <c:pt idx="2278">
                  <c:v>2337.1500000000015</c:v>
                </c:pt>
                <c:pt idx="2279">
                  <c:v>-329.27999999999884</c:v>
                </c:pt>
                <c:pt idx="2280">
                  <c:v>-1473.4700000000012</c:v>
                </c:pt>
                <c:pt idx="2281">
                  <c:v>-425.33999999999651</c:v>
                </c:pt>
                <c:pt idx="2282">
                  <c:v>510.52999999999884</c:v>
                </c:pt>
                <c:pt idx="2283">
                  <c:v>1757.5599999999977</c:v>
                </c:pt>
                <c:pt idx="2284">
                  <c:v>4259</c:v>
                </c:pt>
                <c:pt idx="2285">
                  <c:v>-613.27999999999884</c:v>
                </c:pt>
                <c:pt idx="2286">
                  <c:v>-2024.2900000000009</c:v>
                </c:pt>
                <c:pt idx="2287">
                  <c:v>-100.09999999999854</c:v>
                </c:pt>
                <c:pt idx="2288">
                  <c:v>-662.91999999999825</c:v>
                </c:pt>
                <c:pt idx="2289">
                  <c:v>259.10999999999331</c:v>
                </c:pt>
                <c:pt idx="2290">
                  <c:v>1092.3500000000058</c:v>
                </c:pt>
                <c:pt idx="2291">
                  <c:v>-1903.7800000000061</c:v>
                </c:pt>
                <c:pt idx="2292">
                  <c:v>-3463.7799999999988</c:v>
                </c:pt>
                <c:pt idx="2293">
                  <c:v>231.34000000000378</c:v>
                </c:pt>
                <c:pt idx="2294">
                  <c:v>-3455.989999999998</c:v>
                </c:pt>
                <c:pt idx="2295">
                  <c:v>1210.8899999999994</c:v>
                </c:pt>
                <c:pt idx="2296">
                  <c:v>1639.989999999998</c:v>
                </c:pt>
                <c:pt idx="2297">
                  <c:v>-1090.0699999999997</c:v>
                </c:pt>
                <c:pt idx="2298">
                  <c:v>-2384.3600000000006</c:v>
                </c:pt>
                <c:pt idx="2299">
                  <c:v>1285.8799999999974</c:v>
                </c:pt>
                <c:pt idx="2300">
                  <c:v>-394.93000000000029</c:v>
                </c:pt>
                <c:pt idx="2301">
                  <c:v>1805.0800000000017</c:v>
                </c:pt>
                <c:pt idx="2302">
                  <c:v>-5200.7900000000009</c:v>
                </c:pt>
                <c:pt idx="2303">
                  <c:v>985.31000000000495</c:v>
                </c:pt>
                <c:pt idx="2304">
                  <c:v>2563.8899999999994</c:v>
                </c:pt>
                <c:pt idx="2305">
                  <c:v>506.56999999999971</c:v>
                </c:pt>
                <c:pt idx="2306">
                  <c:v>-871</c:v>
                </c:pt>
                <c:pt idx="2307">
                  <c:v>277.46999999999389</c:v>
                </c:pt>
                <c:pt idx="2308">
                  <c:v>-703.62999999999738</c:v>
                </c:pt>
                <c:pt idx="2309">
                  <c:v>-2804.2699999999968</c:v>
                </c:pt>
                <c:pt idx="2310">
                  <c:v>-4508.7200000000012</c:v>
                </c:pt>
                <c:pt idx="2311">
                  <c:v>228.25</c:v>
                </c:pt>
                <c:pt idx="2312">
                  <c:v>1091.7799999999988</c:v>
                </c:pt>
                <c:pt idx="2313">
                  <c:v>72.319999999999709</c:v>
                </c:pt>
                <c:pt idx="2314">
                  <c:v>-84.019999999996799</c:v>
                </c:pt>
                <c:pt idx="2315">
                  <c:v>-2950.1800000000003</c:v>
                </c:pt>
                <c:pt idx="2316">
                  <c:v>-450.70000000000437</c:v>
                </c:pt>
                <c:pt idx="2317">
                  <c:v>2258.1200000000026</c:v>
                </c:pt>
                <c:pt idx="2318">
                  <c:v>723.83999999999651</c:v>
                </c:pt>
                <c:pt idx="2319">
                  <c:v>-3399.3600000000006</c:v>
                </c:pt>
                <c:pt idx="2320">
                  <c:v>1664.9400000000023</c:v>
                </c:pt>
                <c:pt idx="2321">
                  <c:v>486.87999999999738</c:v>
                </c:pt>
                <c:pt idx="2322">
                  <c:v>-1213.4199999999983</c:v>
                </c:pt>
                <c:pt idx="2323">
                  <c:v>-1452.5</c:v>
                </c:pt>
                <c:pt idx="2324">
                  <c:v>670.95000000000437</c:v>
                </c:pt>
                <c:pt idx="2325">
                  <c:v>-177.20000000000437</c:v>
                </c:pt>
                <c:pt idx="2326">
                  <c:v>210.33000000000175</c:v>
                </c:pt>
                <c:pt idx="2327">
                  <c:v>2014.8600000000006</c:v>
                </c:pt>
                <c:pt idx="2328">
                  <c:v>-310.87000000000262</c:v>
                </c:pt>
                <c:pt idx="2329">
                  <c:v>2231.010000000002</c:v>
                </c:pt>
                <c:pt idx="2330">
                  <c:v>-8.5199999999967986</c:v>
                </c:pt>
                <c:pt idx="2331">
                  <c:v>-399.26000000000204</c:v>
                </c:pt>
                <c:pt idx="2332">
                  <c:v>348.98999999999796</c:v>
                </c:pt>
                <c:pt idx="2333">
                  <c:v>-73.099999999998545</c:v>
                </c:pt>
                <c:pt idx="2334">
                  <c:v>-3174.8099999999977</c:v>
                </c:pt>
                <c:pt idx="2335">
                  <c:v>-1059.9400000000023</c:v>
                </c:pt>
                <c:pt idx="2336">
                  <c:v>667.34999999999854</c:v>
                </c:pt>
                <c:pt idx="2337">
                  <c:v>-936.33999999999651</c:v>
                </c:pt>
                <c:pt idx="2338">
                  <c:v>1563.0499999999956</c:v>
                </c:pt>
                <c:pt idx="2339">
                  <c:v>-427.19999999999709</c:v>
                </c:pt>
                <c:pt idx="2340">
                  <c:v>-910.33000000000175</c:v>
                </c:pt>
                <c:pt idx="2341">
                  <c:v>-619.88999999999942</c:v>
                </c:pt>
                <c:pt idx="2342">
                  <c:v>-2384.1999999999971</c:v>
                </c:pt>
                <c:pt idx="2343">
                  <c:v>-338.20000000000437</c:v>
                </c:pt>
                <c:pt idx="2344">
                  <c:v>-1561.9399999999951</c:v>
                </c:pt>
                <c:pt idx="2345">
                  <c:v>155.10999999999331</c:v>
                </c:pt>
                <c:pt idx="2346">
                  <c:v>185.04000000000087</c:v>
                </c:pt>
                <c:pt idx="2347">
                  <c:v>-30.389999999999418</c:v>
                </c:pt>
                <c:pt idx="2348">
                  <c:v>890.58000000000175</c:v>
                </c:pt>
                <c:pt idx="2349">
                  <c:v>1197.5</c:v>
                </c:pt>
                <c:pt idx="2350">
                  <c:v>-1361.5599999999977</c:v>
                </c:pt>
                <c:pt idx="2351">
                  <c:v>530.40999999999622</c:v>
                </c:pt>
                <c:pt idx="2352">
                  <c:v>-0.33999999999650754</c:v>
                </c:pt>
                <c:pt idx="2353">
                  <c:v>5.6899999999950523</c:v>
                </c:pt>
                <c:pt idx="2354">
                  <c:v>-852.62999999999738</c:v>
                </c:pt>
                <c:pt idx="2355">
                  <c:v>122.33000000000175</c:v>
                </c:pt>
                <c:pt idx="2356">
                  <c:v>-694.19000000000233</c:v>
                </c:pt>
                <c:pt idx="2357">
                  <c:v>-947.15999999999622</c:v>
                </c:pt>
                <c:pt idx="2358">
                  <c:v>-4240.5900000000038</c:v>
                </c:pt>
                <c:pt idx="2359">
                  <c:v>-1404.3499999999985</c:v>
                </c:pt>
                <c:pt idx="2360">
                  <c:v>1202.510000000002</c:v>
                </c:pt>
                <c:pt idx="2361">
                  <c:v>431.36999999999534</c:v>
                </c:pt>
                <c:pt idx="2362">
                  <c:v>250.92000000000553</c:v>
                </c:pt>
                <c:pt idx="2363">
                  <c:v>-146.59000000000378</c:v>
                </c:pt>
                <c:pt idx="2364">
                  <c:v>379.04000000000087</c:v>
                </c:pt>
                <c:pt idx="2365">
                  <c:v>540</c:v>
                </c:pt>
                <c:pt idx="2366">
                  <c:v>444.29000000000087</c:v>
                </c:pt>
                <c:pt idx="2367">
                  <c:v>-250.83000000000175</c:v>
                </c:pt>
                <c:pt idx="2368">
                  <c:v>550.09999999999854</c:v>
                </c:pt>
                <c:pt idx="2369">
                  <c:v>241.12000000000262</c:v>
                </c:pt>
                <c:pt idx="2370">
                  <c:v>-1809.5400000000009</c:v>
                </c:pt>
                <c:pt idx="2371">
                  <c:v>396.61000000000058</c:v>
                </c:pt>
                <c:pt idx="2372">
                  <c:v>4259.4599999999991</c:v>
                </c:pt>
                <c:pt idx="2373">
                  <c:v>-151.84999999999854</c:v>
                </c:pt>
                <c:pt idx="2374">
                  <c:v>992.5199999999968</c:v>
                </c:pt>
                <c:pt idx="2375">
                  <c:v>1448.8000000000029</c:v>
                </c:pt>
                <c:pt idx="2376">
                  <c:v>222.5199999999968</c:v>
                </c:pt>
                <c:pt idx="2377">
                  <c:v>335.27999999999884</c:v>
                </c:pt>
                <c:pt idx="2378">
                  <c:v>-902.23999999999796</c:v>
                </c:pt>
                <c:pt idx="2379">
                  <c:v>-1118.4099999999962</c:v>
                </c:pt>
                <c:pt idx="2380">
                  <c:v>-165.08000000000175</c:v>
                </c:pt>
                <c:pt idx="2381">
                  <c:v>-163.37000000000262</c:v>
                </c:pt>
                <c:pt idx="2382">
                  <c:v>462.56000000000495</c:v>
                </c:pt>
                <c:pt idx="2383">
                  <c:v>2042.1800000000003</c:v>
                </c:pt>
                <c:pt idx="2384">
                  <c:v>-681</c:v>
                </c:pt>
                <c:pt idx="2385">
                  <c:v>-3345.3700000000026</c:v>
                </c:pt>
                <c:pt idx="2386">
                  <c:v>-559.12000000000262</c:v>
                </c:pt>
                <c:pt idx="2387">
                  <c:v>112.02999999999884</c:v>
                </c:pt>
                <c:pt idx="2388">
                  <c:v>-1735.1199999999953</c:v>
                </c:pt>
                <c:pt idx="2389">
                  <c:v>-1297.3000000000029</c:v>
                </c:pt>
                <c:pt idx="2390">
                  <c:v>1193.3400000000038</c:v>
                </c:pt>
                <c:pt idx="2391">
                  <c:v>-995.76000000000204</c:v>
                </c:pt>
                <c:pt idx="2392">
                  <c:v>1102.6999999999971</c:v>
                </c:pt>
                <c:pt idx="2393">
                  <c:v>854.76000000000204</c:v>
                </c:pt>
                <c:pt idx="2394">
                  <c:v>-84.979999999995925</c:v>
                </c:pt>
                <c:pt idx="2395">
                  <c:v>-1433.9800000000032</c:v>
                </c:pt>
                <c:pt idx="2396">
                  <c:v>5466.3000000000029</c:v>
                </c:pt>
                <c:pt idx="2397">
                  <c:v>1264.9799999999959</c:v>
                </c:pt>
                <c:pt idx="2398">
                  <c:v>-507.23999999999796</c:v>
                </c:pt>
                <c:pt idx="2399">
                  <c:v>-1460.4599999999991</c:v>
                </c:pt>
                <c:pt idx="2400">
                  <c:v>-3300.7000000000044</c:v>
                </c:pt>
                <c:pt idx="2401">
                  <c:v>241.2300000000032</c:v>
                </c:pt>
                <c:pt idx="2402">
                  <c:v>-977.90000000000146</c:v>
                </c:pt>
                <c:pt idx="2403">
                  <c:v>-422.41999999999825</c:v>
                </c:pt>
                <c:pt idx="2404">
                  <c:v>737.18000000000029</c:v>
                </c:pt>
                <c:pt idx="2405">
                  <c:v>3206.3699999999953</c:v>
                </c:pt>
                <c:pt idx="2406">
                  <c:v>-2515.5699999999997</c:v>
                </c:pt>
                <c:pt idx="2407">
                  <c:v>-714.65999999999622</c:v>
                </c:pt>
                <c:pt idx="2408">
                  <c:v>92.229999999995925</c:v>
                </c:pt>
                <c:pt idx="2409">
                  <c:v>-1031.4799999999959</c:v>
                </c:pt>
                <c:pt idx="2410">
                  <c:v>1875.1699999999983</c:v>
                </c:pt>
                <c:pt idx="2411">
                  <c:v>-363.01000000000204</c:v>
                </c:pt>
                <c:pt idx="2412">
                  <c:v>1840.0600000000049</c:v>
                </c:pt>
                <c:pt idx="2413">
                  <c:v>-179.54000000000087</c:v>
                </c:pt>
                <c:pt idx="2414">
                  <c:v>831.15000000000146</c:v>
                </c:pt>
                <c:pt idx="2415">
                  <c:v>440.93999999999505</c:v>
                </c:pt>
                <c:pt idx="2416">
                  <c:v>-993.16999999999825</c:v>
                </c:pt>
                <c:pt idx="2417">
                  <c:v>-199</c:v>
                </c:pt>
                <c:pt idx="2418">
                  <c:v>1350.2700000000041</c:v>
                </c:pt>
                <c:pt idx="2419">
                  <c:v>532</c:v>
                </c:pt>
                <c:pt idx="2420">
                  <c:v>1100.5799999999945</c:v>
                </c:pt>
                <c:pt idx="2421">
                  <c:v>294.61000000000058</c:v>
                </c:pt>
                <c:pt idx="2422">
                  <c:v>215.05000000000291</c:v>
                </c:pt>
                <c:pt idx="2423">
                  <c:v>2328.739999999998</c:v>
                </c:pt>
                <c:pt idx="2424">
                  <c:v>287.98999999999796</c:v>
                </c:pt>
                <c:pt idx="2425">
                  <c:v>306.65000000000146</c:v>
                </c:pt>
                <c:pt idx="2426">
                  <c:v>-390.94999999999709</c:v>
                </c:pt>
                <c:pt idx="2427">
                  <c:v>-1550.8100000000049</c:v>
                </c:pt>
                <c:pt idx="2428">
                  <c:v>790.54000000000087</c:v>
                </c:pt>
                <c:pt idx="2429">
                  <c:v>-487.52999999999884</c:v>
                </c:pt>
                <c:pt idx="2430">
                  <c:v>581.29000000000087</c:v>
                </c:pt>
                <c:pt idx="2431">
                  <c:v>196.62999999999738</c:v>
                </c:pt>
                <c:pt idx="2432">
                  <c:v>-1095.4699999999939</c:v>
                </c:pt>
                <c:pt idx="2433">
                  <c:v>-2311.1400000000067</c:v>
                </c:pt>
                <c:pt idx="2434">
                  <c:v>262.94000000000233</c:v>
                </c:pt>
                <c:pt idx="2435">
                  <c:v>-1164.4199999999983</c:v>
                </c:pt>
                <c:pt idx="2436">
                  <c:v>477.77999999999884</c:v>
                </c:pt>
                <c:pt idx="2437">
                  <c:v>-634.04000000000087</c:v>
                </c:pt>
                <c:pt idx="2438">
                  <c:v>-2608.989999999998</c:v>
                </c:pt>
                <c:pt idx="2439">
                  <c:v>572.59999999999854</c:v>
                </c:pt>
                <c:pt idx="2440">
                  <c:v>1050.2799999999988</c:v>
                </c:pt>
                <c:pt idx="2441">
                  <c:v>-1186.2099999999991</c:v>
                </c:pt>
                <c:pt idx="2442">
                  <c:v>601.65000000000146</c:v>
                </c:pt>
                <c:pt idx="2443">
                  <c:v>-167.51000000000204</c:v>
                </c:pt>
                <c:pt idx="2444">
                  <c:v>-704.40000000000146</c:v>
                </c:pt>
                <c:pt idx="2445">
                  <c:v>1123.3300000000017</c:v>
                </c:pt>
                <c:pt idx="2446">
                  <c:v>691.16999999999825</c:v>
                </c:pt>
                <c:pt idx="2447">
                  <c:v>-129.91999999999825</c:v>
                </c:pt>
                <c:pt idx="2448">
                  <c:v>-905.08999999999651</c:v>
                </c:pt>
                <c:pt idx="2449">
                  <c:v>-744.7300000000032</c:v>
                </c:pt>
                <c:pt idx="2450">
                  <c:v>-304.44000000000233</c:v>
                </c:pt>
                <c:pt idx="2451">
                  <c:v>45.810000000004948</c:v>
                </c:pt>
                <c:pt idx="2452">
                  <c:v>973.70999999999913</c:v>
                </c:pt>
                <c:pt idx="2453">
                  <c:v>-2303.4400000000023</c:v>
                </c:pt>
                <c:pt idx="2454">
                  <c:v>1118.3800000000047</c:v>
                </c:pt>
                <c:pt idx="2455">
                  <c:v>498.14999999999418</c:v>
                </c:pt>
                <c:pt idx="2456">
                  <c:v>-1160.7799999999988</c:v>
                </c:pt>
                <c:pt idx="2457">
                  <c:v>-953.61999999999534</c:v>
                </c:pt>
                <c:pt idx="2458">
                  <c:v>848.5399999999936</c:v>
                </c:pt>
                <c:pt idx="2459">
                  <c:v>32.67000000000553</c:v>
                </c:pt>
                <c:pt idx="2460">
                  <c:v>-791.06000000000495</c:v>
                </c:pt>
                <c:pt idx="2461">
                  <c:v>1955.2800000000061</c:v>
                </c:pt>
                <c:pt idx="2462">
                  <c:v>-3151.3000000000029</c:v>
                </c:pt>
                <c:pt idx="2463">
                  <c:v>-514.70999999999913</c:v>
                </c:pt>
                <c:pt idx="2464">
                  <c:v>-555.76000000000204</c:v>
                </c:pt>
                <c:pt idx="2465">
                  <c:v>-1437.9599999999991</c:v>
                </c:pt>
                <c:pt idx="2466">
                  <c:v>-3943.5</c:v>
                </c:pt>
                <c:pt idx="2467">
                  <c:v>917.97000000000116</c:v>
                </c:pt>
                <c:pt idx="2468">
                  <c:v>-1999.9700000000012</c:v>
                </c:pt>
                <c:pt idx="2469">
                  <c:v>-103.81000000000131</c:v>
                </c:pt>
                <c:pt idx="2470">
                  <c:v>342.62000000000262</c:v>
                </c:pt>
                <c:pt idx="2471">
                  <c:v>795.14999999999782</c:v>
                </c:pt>
                <c:pt idx="2472">
                  <c:v>1261.0699999999997</c:v>
                </c:pt>
                <c:pt idx="2473">
                  <c:v>-1462.5799999999981</c:v>
                </c:pt>
                <c:pt idx="2474">
                  <c:v>592.90999999999985</c:v>
                </c:pt>
                <c:pt idx="2475">
                  <c:v>-1744.1000000000022</c:v>
                </c:pt>
                <c:pt idx="2476">
                  <c:v>1609.0700000000033</c:v>
                </c:pt>
                <c:pt idx="2477">
                  <c:v>-1113.630000000001</c:v>
                </c:pt>
                <c:pt idx="2478">
                  <c:v>244.34999999999854</c:v>
                </c:pt>
                <c:pt idx="2479">
                  <c:v>843.61000000000058</c:v>
                </c:pt>
                <c:pt idx="2480">
                  <c:v>-1182.9000000000015</c:v>
                </c:pt>
                <c:pt idx="2481">
                  <c:v>550.39000000000306</c:v>
                </c:pt>
                <c:pt idx="2482">
                  <c:v>-122</c:v>
                </c:pt>
                <c:pt idx="2483">
                  <c:v>-327.09000000000015</c:v>
                </c:pt>
                <c:pt idx="2484">
                  <c:v>-593.58000000000175</c:v>
                </c:pt>
                <c:pt idx="2485">
                  <c:v>421.34000000000015</c:v>
                </c:pt>
                <c:pt idx="2486">
                  <c:v>438.11999999999898</c:v>
                </c:pt>
                <c:pt idx="2487">
                  <c:v>2282.2800000000025</c:v>
                </c:pt>
                <c:pt idx="2488">
                  <c:v>31.539999999997235</c:v>
                </c:pt>
                <c:pt idx="2489">
                  <c:v>-1975.3599999999969</c:v>
                </c:pt>
                <c:pt idx="2490">
                  <c:v>649.77999999999884</c:v>
                </c:pt>
                <c:pt idx="2491">
                  <c:v>-767.79000000000087</c:v>
                </c:pt>
                <c:pt idx="2492">
                  <c:v>184.11999999999898</c:v>
                </c:pt>
                <c:pt idx="2493">
                  <c:v>35.470000000001164</c:v>
                </c:pt>
                <c:pt idx="2494">
                  <c:v>1462.2299999999996</c:v>
                </c:pt>
                <c:pt idx="2495">
                  <c:v>-235.38999999999942</c:v>
                </c:pt>
                <c:pt idx="2496">
                  <c:v>-930.23999999999796</c:v>
                </c:pt>
                <c:pt idx="2497">
                  <c:v>-96.55000000000291</c:v>
                </c:pt>
                <c:pt idx="2498">
                  <c:v>-1023.369999999999</c:v>
                </c:pt>
                <c:pt idx="2499">
                  <c:v>-674.72000000000116</c:v>
                </c:pt>
                <c:pt idx="2500">
                  <c:v>-1805.8400000000001</c:v>
                </c:pt>
                <c:pt idx="2501">
                  <c:v>-4134.6699999999983</c:v>
                </c:pt>
                <c:pt idx="2502">
                  <c:v>-353.13000000000102</c:v>
                </c:pt>
                <c:pt idx="2503">
                  <c:v>457.97000000000116</c:v>
                </c:pt>
                <c:pt idx="2504">
                  <c:v>-2172.3899999999994</c:v>
                </c:pt>
                <c:pt idx="2505">
                  <c:v>57.819999999999709</c:v>
                </c:pt>
                <c:pt idx="2506">
                  <c:v>-1483.9000000000015</c:v>
                </c:pt>
                <c:pt idx="2507">
                  <c:v>1596.0200000000004</c:v>
                </c:pt>
                <c:pt idx="2508">
                  <c:v>2.6199999999989814</c:v>
                </c:pt>
                <c:pt idx="2509">
                  <c:v>156.85000000000218</c:v>
                </c:pt>
                <c:pt idx="2510">
                  <c:v>-748.61000000000058</c:v>
                </c:pt>
                <c:pt idx="2511">
                  <c:v>1129.739999999998</c:v>
                </c:pt>
                <c:pt idx="2512">
                  <c:v>122</c:v>
                </c:pt>
                <c:pt idx="2513">
                  <c:v>271.38000000000102</c:v>
                </c:pt>
                <c:pt idx="2514">
                  <c:v>-458.11000000000058</c:v>
                </c:pt>
                <c:pt idx="2515">
                  <c:v>-328.96999999999753</c:v>
                </c:pt>
                <c:pt idx="2516">
                  <c:v>-438.38000000000102</c:v>
                </c:pt>
                <c:pt idx="2517">
                  <c:v>-168.15999999999985</c:v>
                </c:pt>
                <c:pt idx="2518">
                  <c:v>-168.29000000000087</c:v>
                </c:pt>
                <c:pt idx="2519">
                  <c:v>-685.41999999999825</c:v>
                </c:pt>
                <c:pt idx="2520">
                  <c:v>-11.220000000001164</c:v>
                </c:pt>
                <c:pt idx="2521">
                  <c:v>66.209999999999127</c:v>
                </c:pt>
                <c:pt idx="2522">
                  <c:v>915.06999999999971</c:v>
                </c:pt>
                <c:pt idx="2523">
                  <c:v>-40.899999999997817</c:v>
                </c:pt>
                <c:pt idx="2524">
                  <c:v>378.81999999999971</c:v>
                </c:pt>
                <c:pt idx="2525">
                  <c:v>1096.1100000000006</c:v>
                </c:pt>
                <c:pt idx="2526">
                  <c:v>-59.420000000001892</c:v>
                </c:pt>
                <c:pt idx="2527">
                  <c:v>4.2099999999991269</c:v>
                </c:pt>
                <c:pt idx="2528">
                  <c:v>-732.2699999999968</c:v>
                </c:pt>
                <c:pt idx="2529">
                  <c:v>-906.37000000000262</c:v>
                </c:pt>
                <c:pt idx="2530">
                  <c:v>-628.56999999999971</c:v>
                </c:pt>
                <c:pt idx="2531">
                  <c:v>911.20999999999913</c:v>
                </c:pt>
                <c:pt idx="2532">
                  <c:v>344.88000000000102</c:v>
                </c:pt>
                <c:pt idx="2533">
                  <c:v>258.15999999999985</c:v>
                </c:pt>
                <c:pt idx="2534">
                  <c:v>360.10000000000218</c:v>
                </c:pt>
                <c:pt idx="2535">
                  <c:v>-393.64000000000306</c:v>
                </c:pt>
                <c:pt idx="2536">
                  <c:v>1633.1900000000023</c:v>
                </c:pt>
                <c:pt idx="2537">
                  <c:v>969.97999999999956</c:v>
                </c:pt>
                <c:pt idx="2538">
                  <c:v>-196.4900000000016</c:v>
                </c:pt>
                <c:pt idx="2539">
                  <c:v>-45.18999999999869</c:v>
                </c:pt>
                <c:pt idx="2540">
                  <c:v>-481.08000000000175</c:v>
                </c:pt>
                <c:pt idx="2541">
                  <c:v>-213.56999999999971</c:v>
                </c:pt>
                <c:pt idx="2542">
                  <c:v>127.12000000000262</c:v>
                </c:pt>
                <c:pt idx="2543">
                  <c:v>-1289.25</c:v>
                </c:pt>
                <c:pt idx="2544">
                  <c:v>-46.780000000002474</c:v>
                </c:pt>
                <c:pt idx="2545">
                  <c:v>1709.260000000002</c:v>
                </c:pt>
                <c:pt idx="2546">
                  <c:v>884.06999999999971</c:v>
                </c:pt>
                <c:pt idx="2547">
                  <c:v>-67.799999999999272</c:v>
                </c:pt>
                <c:pt idx="2548">
                  <c:v>-140.72999999999956</c:v>
                </c:pt>
                <c:pt idx="2549">
                  <c:v>-322.05000000000291</c:v>
                </c:pt>
                <c:pt idx="2550">
                  <c:v>-39.610000000000582</c:v>
                </c:pt>
                <c:pt idx="2551">
                  <c:v>-281.39999999999782</c:v>
                </c:pt>
                <c:pt idx="2552">
                  <c:v>-165.63999999999942</c:v>
                </c:pt>
                <c:pt idx="2553">
                  <c:v>-220.63999999999942</c:v>
                </c:pt>
                <c:pt idx="2554">
                  <c:v>711.15999999999985</c:v>
                </c:pt>
                <c:pt idx="2555">
                  <c:v>-369.79000000000087</c:v>
                </c:pt>
                <c:pt idx="2556">
                  <c:v>231.0099999999984</c:v>
                </c:pt>
                <c:pt idx="2557">
                  <c:v>634.06000000000131</c:v>
                </c:pt>
                <c:pt idx="2558">
                  <c:v>-656.90000000000146</c:v>
                </c:pt>
                <c:pt idx="2559">
                  <c:v>799.22000000000116</c:v>
                </c:pt>
                <c:pt idx="2560">
                  <c:v>-5</c:v>
                </c:pt>
                <c:pt idx="2561">
                  <c:v>448</c:v>
                </c:pt>
                <c:pt idx="2562">
                  <c:v>49</c:v>
                </c:pt>
                <c:pt idx="2563">
                  <c:v>-136</c:v>
                </c:pt>
                <c:pt idx="2564">
                  <c:v>-210</c:v>
                </c:pt>
                <c:pt idx="2565">
                  <c:v>-243</c:v>
                </c:pt>
                <c:pt idx="2566">
                  <c:v>-527</c:v>
                </c:pt>
                <c:pt idx="2567">
                  <c:v>-139</c:v>
                </c:pt>
                <c:pt idx="2568">
                  <c:v>-2360</c:v>
                </c:pt>
                <c:pt idx="2569">
                  <c:v>305</c:v>
                </c:pt>
                <c:pt idx="2570">
                  <c:v>368</c:v>
                </c:pt>
                <c:pt idx="2571">
                  <c:v>-103</c:v>
                </c:pt>
                <c:pt idx="2572">
                  <c:v>109</c:v>
                </c:pt>
                <c:pt idx="2573">
                  <c:v>-148</c:v>
                </c:pt>
                <c:pt idx="2574">
                  <c:v>199</c:v>
                </c:pt>
                <c:pt idx="2575">
                  <c:v>-1321</c:v>
                </c:pt>
                <c:pt idx="2576">
                  <c:v>-205</c:v>
                </c:pt>
                <c:pt idx="2577">
                  <c:v>-488</c:v>
                </c:pt>
                <c:pt idx="2578">
                  <c:v>745</c:v>
                </c:pt>
                <c:pt idx="2579">
                  <c:v>-483</c:v>
                </c:pt>
                <c:pt idx="2580">
                  <c:v>240</c:v>
                </c:pt>
                <c:pt idx="2581">
                  <c:v>69</c:v>
                </c:pt>
                <c:pt idx="2582">
                  <c:v>-169</c:v>
                </c:pt>
                <c:pt idx="2583">
                  <c:v>-119</c:v>
                </c:pt>
                <c:pt idx="2584">
                  <c:v>167</c:v>
                </c:pt>
                <c:pt idx="2585">
                  <c:v>-213</c:v>
                </c:pt>
                <c:pt idx="2586">
                  <c:v>-1005</c:v>
                </c:pt>
                <c:pt idx="2587">
                  <c:v>487</c:v>
                </c:pt>
                <c:pt idx="2588">
                  <c:v>46</c:v>
                </c:pt>
                <c:pt idx="2589">
                  <c:v>2049</c:v>
                </c:pt>
                <c:pt idx="2590">
                  <c:v>301</c:v>
                </c:pt>
                <c:pt idx="2591">
                  <c:v>163</c:v>
                </c:pt>
                <c:pt idx="2592">
                  <c:v>566</c:v>
                </c:pt>
                <c:pt idx="2593">
                  <c:v>-2224</c:v>
                </c:pt>
                <c:pt idx="2594">
                  <c:v>56</c:v>
                </c:pt>
                <c:pt idx="2595">
                  <c:v>-542</c:v>
                </c:pt>
                <c:pt idx="2596">
                  <c:v>111</c:v>
                </c:pt>
                <c:pt idx="2597">
                  <c:v>312</c:v>
                </c:pt>
                <c:pt idx="2598">
                  <c:v>-695</c:v>
                </c:pt>
                <c:pt idx="2599">
                  <c:v>119</c:v>
                </c:pt>
                <c:pt idx="2600">
                  <c:v>-660</c:v>
                </c:pt>
                <c:pt idx="2601">
                  <c:v>-412</c:v>
                </c:pt>
                <c:pt idx="2602">
                  <c:v>937</c:v>
                </c:pt>
                <c:pt idx="2603">
                  <c:v>-109</c:v>
                </c:pt>
                <c:pt idx="2604">
                  <c:v>-373</c:v>
                </c:pt>
                <c:pt idx="2605">
                  <c:v>-111</c:v>
                </c:pt>
                <c:pt idx="2606">
                  <c:v>416</c:v>
                </c:pt>
                <c:pt idx="2607">
                  <c:v>-151</c:v>
                </c:pt>
                <c:pt idx="2608">
                  <c:v>338</c:v>
                </c:pt>
                <c:pt idx="2609">
                  <c:v>179</c:v>
                </c:pt>
                <c:pt idx="2610">
                  <c:v>-167</c:v>
                </c:pt>
                <c:pt idx="2611">
                  <c:v>-113</c:v>
                </c:pt>
                <c:pt idx="2612">
                  <c:v>-261</c:v>
                </c:pt>
                <c:pt idx="2613">
                  <c:v>585</c:v>
                </c:pt>
                <c:pt idx="2614">
                  <c:v>707</c:v>
                </c:pt>
                <c:pt idx="2615">
                  <c:v>-181</c:v>
                </c:pt>
                <c:pt idx="2616">
                  <c:v>-211</c:v>
                </c:pt>
                <c:pt idx="2617">
                  <c:v>-419</c:v>
                </c:pt>
                <c:pt idx="2618">
                  <c:v>-112</c:v>
                </c:pt>
                <c:pt idx="2619">
                  <c:v>25</c:v>
                </c:pt>
                <c:pt idx="2620">
                  <c:v>-314</c:v>
                </c:pt>
                <c:pt idx="2621">
                  <c:v>-72</c:v>
                </c:pt>
                <c:pt idx="2622">
                  <c:v>98</c:v>
                </c:pt>
                <c:pt idx="2623">
                  <c:v>220</c:v>
                </c:pt>
                <c:pt idx="2624">
                  <c:v>-196</c:v>
                </c:pt>
                <c:pt idx="2625">
                  <c:v>-115</c:v>
                </c:pt>
                <c:pt idx="2626">
                  <c:v>198</c:v>
                </c:pt>
                <c:pt idx="2627">
                  <c:v>283</c:v>
                </c:pt>
                <c:pt idx="2628">
                  <c:v>-213</c:v>
                </c:pt>
                <c:pt idx="2629">
                  <c:v>-208</c:v>
                </c:pt>
                <c:pt idx="2630">
                  <c:v>-83</c:v>
                </c:pt>
                <c:pt idx="2631">
                  <c:v>122</c:v>
                </c:pt>
                <c:pt idx="2632">
                  <c:v>41</c:v>
                </c:pt>
                <c:pt idx="2633">
                  <c:v>368</c:v>
                </c:pt>
                <c:pt idx="2634">
                  <c:v>-242</c:v>
                </c:pt>
                <c:pt idx="2635">
                  <c:v>755</c:v>
                </c:pt>
                <c:pt idx="2636">
                  <c:v>688</c:v>
                </c:pt>
                <c:pt idx="2637">
                  <c:v>-479</c:v>
                </c:pt>
                <c:pt idx="2638">
                  <c:v>303</c:v>
                </c:pt>
                <c:pt idx="2639">
                  <c:v>222</c:v>
                </c:pt>
                <c:pt idx="2640">
                  <c:v>-193</c:v>
                </c:pt>
                <c:pt idx="2641">
                  <c:v>-130</c:v>
                </c:pt>
                <c:pt idx="2642">
                  <c:v>-18</c:v>
                </c:pt>
                <c:pt idx="2643">
                  <c:v>-326</c:v>
                </c:pt>
                <c:pt idx="2644">
                  <c:v>55</c:v>
                </c:pt>
                <c:pt idx="2645">
                  <c:v>944</c:v>
                </c:pt>
                <c:pt idx="2646">
                  <c:v>148</c:v>
                </c:pt>
                <c:pt idx="2647">
                  <c:v>-394</c:v>
                </c:pt>
                <c:pt idx="2648">
                  <c:v>-317</c:v>
                </c:pt>
                <c:pt idx="2649">
                  <c:v>-2040</c:v>
                </c:pt>
                <c:pt idx="2650">
                  <c:v>-2673</c:v>
                </c:pt>
                <c:pt idx="2651">
                  <c:v>1674</c:v>
                </c:pt>
                <c:pt idx="2652">
                  <c:v>-544</c:v>
                </c:pt>
                <c:pt idx="2653">
                  <c:v>-219</c:v>
                </c:pt>
                <c:pt idx="2654">
                  <c:v>-478</c:v>
                </c:pt>
                <c:pt idx="2655">
                  <c:v>279</c:v>
                </c:pt>
                <c:pt idx="2656">
                  <c:v>285</c:v>
                </c:pt>
                <c:pt idx="2657">
                  <c:v>-220</c:v>
                </c:pt>
                <c:pt idx="2658">
                  <c:v>32</c:v>
                </c:pt>
                <c:pt idx="2659">
                  <c:v>-3</c:v>
                </c:pt>
                <c:pt idx="2660">
                  <c:v>7</c:v>
                </c:pt>
                <c:pt idx="2661">
                  <c:v>-434</c:v>
                </c:pt>
                <c:pt idx="2662">
                  <c:v>-490</c:v>
                </c:pt>
                <c:pt idx="2663">
                  <c:v>431</c:v>
                </c:pt>
                <c:pt idx="2664">
                  <c:v>406</c:v>
                </c:pt>
                <c:pt idx="2665">
                  <c:v>-12</c:v>
                </c:pt>
                <c:pt idx="2666">
                  <c:v>-83</c:v>
                </c:pt>
                <c:pt idx="2667">
                  <c:v>-54</c:v>
                </c:pt>
                <c:pt idx="2668">
                  <c:v>-30</c:v>
                </c:pt>
                <c:pt idx="2669">
                  <c:v>-214</c:v>
                </c:pt>
                <c:pt idx="2670">
                  <c:v>224</c:v>
                </c:pt>
                <c:pt idx="2671">
                  <c:v>736</c:v>
                </c:pt>
                <c:pt idx="2672">
                  <c:v>-193</c:v>
                </c:pt>
                <c:pt idx="2673">
                  <c:v>118</c:v>
                </c:pt>
                <c:pt idx="2674">
                  <c:v>-209</c:v>
                </c:pt>
                <c:pt idx="2675">
                  <c:v>228</c:v>
                </c:pt>
                <c:pt idx="2676">
                  <c:v>-146</c:v>
                </c:pt>
                <c:pt idx="2677">
                  <c:v>119</c:v>
                </c:pt>
                <c:pt idx="2678">
                  <c:v>-251</c:v>
                </c:pt>
                <c:pt idx="2679">
                  <c:v>393</c:v>
                </c:pt>
                <c:pt idx="2680">
                  <c:v>-101</c:v>
                </c:pt>
                <c:pt idx="2681">
                  <c:v>0</c:v>
                </c:pt>
                <c:pt idx="2682">
                  <c:v>-37</c:v>
                </c:pt>
                <c:pt idx="2683">
                  <c:v>118</c:v>
                </c:pt>
                <c:pt idx="2684">
                  <c:v>563</c:v>
                </c:pt>
                <c:pt idx="2685">
                  <c:v>31</c:v>
                </c:pt>
                <c:pt idx="2686">
                  <c:v>-441</c:v>
                </c:pt>
                <c:pt idx="2687">
                  <c:v>-729</c:v>
                </c:pt>
                <c:pt idx="2688">
                  <c:v>148</c:v>
                </c:pt>
                <c:pt idx="2689">
                  <c:v>-32</c:v>
                </c:pt>
                <c:pt idx="2690">
                  <c:v>-303</c:v>
                </c:pt>
                <c:pt idx="2691">
                  <c:v>452</c:v>
                </c:pt>
                <c:pt idx="2692">
                  <c:v>-74</c:v>
                </c:pt>
                <c:pt idx="2693">
                  <c:v>-3</c:v>
                </c:pt>
                <c:pt idx="2694">
                  <c:v>-42</c:v>
                </c:pt>
                <c:pt idx="2695">
                  <c:v>60</c:v>
                </c:pt>
                <c:pt idx="2696">
                  <c:v>-11</c:v>
                </c:pt>
                <c:pt idx="2697">
                  <c:v>89</c:v>
                </c:pt>
                <c:pt idx="2698">
                  <c:v>-217</c:v>
                </c:pt>
                <c:pt idx="2699">
                  <c:v>-160</c:v>
                </c:pt>
                <c:pt idx="2700">
                  <c:v>88</c:v>
                </c:pt>
                <c:pt idx="2701">
                  <c:v>-25</c:v>
                </c:pt>
                <c:pt idx="2702">
                  <c:v>-75</c:v>
                </c:pt>
                <c:pt idx="2703">
                  <c:v>87</c:v>
                </c:pt>
                <c:pt idx="2704">
                  <c:v>58</c:v>
                </c:pt>
                <c:pt idx="2705">
                  <c:v>-3</c:v>
                </c:pt>
                <c:pt idx="2706">
                  <c:v>179</c:v>
                </c:pt>
                <c:pt idx="2707">
                  <c:v>-23</c:v>
                </c:pt>
                <c:pt idx="2708">
                  <c:v>124</c:v>
                </c:pt>
                <c:pt idx="2709">
                  <c:v>-5</c:v>
                </c:pt>
                <c:pt idx="2710">
                  <c:v>174</c:v>
                </c:pt>
                <c:pt idx="2711">
                  <c:v>60</c:v>
                </c:pt>
                <c:pt idx="2712">
                  <c:v>267</c:v>
                </c:pt>
                <c:pt idx="2713">
                  <c:v>484</c:v>
                </c:pt>
                <c:pt idx="2714">
                  <c:v>923</c:v>
                </c:pt>
                <c:pt idx="2715">
                  <c:v>1078</c:v>
                </c:pt>
                <c:pt idx="2716">
                  <c:v>1029</c:v>
                </c:pt>
                <c:pt idx="2717">
                  <c:v>-75</c:v>
                </c:pt>
                <c:pt idx="2718">
                  <c:v>304</c:v>
                </c:pt>
                <c:pt idx="2719">
                  <c:v>-55</c:v>
                </c:pt>
                <c:pt idx="2720">
                  <c:v>-464</c:v>
                </c:pt>
                <c:pt idx="2721">
                  <c:v>416</c:v>
                </c:pt>
                <c:pt idx="2722">
                  <c:v>1592</c:v>
                </c:pt>
                <c:pt idx="2723">
                  <c:v>105</c:v>
                </c:pt>
                <c:pt idx="2724">
                  <c:v>-66</c:v>
                </c:pt>
                <c:pt idx="2725">
                  <c:v>205</c:v>
                </c:pt>
                <c:pt idx="2726">
                  <c:v>-285</c:v>
                </c:pt>
                <c:pt idx="2727">
                  <c:v>417</c:v>
                </c:pt>
                <c:pt idx="2728">
                  <c:v>-44</c:v>
                </c:pt>
                <c:pt idx="2729">
                  <c:v>73</c:v>
                </c:pt>
                <c:pt idx="2730">
                  <c:v>-50</c:v>
                </c:pt>
                <c:pt idx="2731">
                  <c:v>713</c:v>
                </c:pt>
                <c:pt idx="2732">
                  <c:v>-915</c:v>
                </c:pt>
                <c:pt idx="2733">
                  <c:v>296</c:v>
                </c:pt>
                <c:pt idx="2734">
                  <c:v>608</c:v>
                </c:pt>
                <c:pt idx="2735">
                  <c:v>-237</c:v>
                </c:pt>
                <c:pt idx="2736">
                  <c:v>-64</c:v>
                </c:pt>
                <c:pt idx="2737">
                  <c:v>-104</c:v>
                </c:pt>
                <c:pt idx="2738">
                  <c:v>-393</c:v>
                </c:pt>
                <c:pt idx="2739">
                  <c:v>-174</c:v>
                </c:pt>
                <c:pt idx="2740">
                  <c:v>489</c:v>
                </c:pt>
                <c:pt idx="2741">
                  <c:v>-291</c:v>
                </c:pt>
                <c:pt idx="2742">
                  <c:v>-1159</c:v>
                </c:pt>
                <c:pt idx="2743">
                  <c:v>-163</c:v>
                </c:pt>
                <c:pt idx="2744">
                  <c:v>229</c:v>
                </c:pt>
                <c:pt idx="2745">
                  <c:v>-79</c:v>
                </c:pt>
                <c:pt idx="2746">
                  <c:v>1</c:v>
                </c:pt>
                <c:pt idx="2747">
                  <c:v>421</c:v>
                </c:pt>
                <c:pt idx="2748">
                  <c:v>2121</c:v>
                </c:pt>
                <c:pt idx="2749">
                  <c:v>-811</c:v>
                </c:pt>
                <c:pt idx="2750">
                  <c:v>1059</c:v>
                </c:pt>
                <c:pt idx="2751">
                  <c:v>60</c:v>
                </c:pt>
                <c:pt idx="2752">
                  <c:v>-344</c:v>
                </c:pt>
                <c:pt idx="2753">
                  <c:v>547</c:v>
                </c:pt>
                <c:pt idx="2754">
                  <c:v>-393</c:v>
                </c:pt>
                <c:pt idx="2755">
                  <c:v>-262</c:v>
                </c:pt>
                <c:pt idx="2756">
                  <c:v>-249</c:v>
                </c:pt>
                <c:pt idx="2757">
                  <c:v>-750</c:v>
                </c:pt>
                <c:pt idx="2758">
                  <c:v>-28</c:v>
                </c:pt>
                <c:pt idx="2759">
                  <c:v>401</c:v>
                </c:pt>
                <c:pt idx="2760">
                  <c:v>-69</c:v>
                </c:pt>
                <c:pt idx="2761">
                  <c:v>-357</c:v>
                </c:pt>
                <c:pt idx="2762">
                  <c:v>498</c:v>
                </c:pt>
                <c:pt idx="2763">
                  <c:v>-168</c:v>
                </c:pt>
                <c:pt idx="2764">
                  <c:v>-1107</c:v>
                </c:pt>
                <c:pt idx="2765">
                  <c:v>-12</c:v>
                </c:pt>
                <c:pt idx="2766">
                  <c:v>81</c:v>
                </c:pt>
                <c:pt idx="2767">
                  <c:v>-21</c:v>
                </c:pt>
                <c:pt idx="2768">
                  <c:v>-207</c:v>
                </c:pt>
                <c:pt idx="2769">
                  <c:v>-496</c:v>
                </c:pt>
                <c:pt idx="2770">
                  <c:v>-1337</c:v>
                </c:pt>
                <c:pt idx="2771">
                  <c:v>-147</c:v>
                </c:pt>
                <c:pt idx="2772">
                  <c:v>398</c:v>
                </c:pt>
                <c:pt idx="2773">
                  <c:v>1565</c:v>
                </c:pt>
                <c:pt idx="2774">
                  <c:v>2026</c:v>
                </c:pt>
                <c:pt idx="2775">
                  <c:v>541</c:v>
                </c:pt>
                <c:pt idx="2776">
                  <c:v>-382</c:v>
                </c:pt>
                <c:pt idx="2777">
                  <c:v>682</c:v>
                </c:pt>
                <c:pt idx="2778">
                  <c:v>2416</c:v>
                </c:pt>
                <c:pt idx="2779">
                  <c:v>-486</c:v>
                </c:pt>
                <c:pt idx="2780">
                  <c:v>1074</c:v>
                </c:pt>
                <c:pt idx="2781">
                  <c:v>-239</c:v>
                </c:pt>
                <c:pt idx="2782">
                  <c:v>377</c:v>
                </c:pt>
                <c:pt idx="2783">
                  <c:v>-872</c:v>
                </c:pt>
                <c:pt idx="2784">
                  <c:v>1023</c:v>
                </c:pt>
                <c:pt idx="2785">
                  <c:v>-850</c:v>
                </c:pt>
                <c:pt idx="2786">
                  <c:v>6</c:v>
                </c:pt>
                <c:pt idx="2787">
                  <c:v>505</c:v>
                </c:pt>
                <c:pt idx="2788">
                  <c:v>-862</c:v>
                </c:pt>
                <c:pt idx="2789">
                  <c:v>130</c:v>
                </c:pt>
                <c:pt idx="2790">
                  <c:v>1081</c:v>
                </c:pt>
                <c:pt idx="2791">
                  <c:v>-314</c:v>
                </c:pt>
                <c:pt idx="2792">
                  <c:v>437</c:v>
                </c:pt>
                <c:pt idx="2793">
                  <c:v>-7</c:v>
                </c:pt>
                <c:pt idx="2794">
                  <c:v>-283</c:v>
                </c:pt>
                <c:pt idx="2795">
                  <c:v>-370</c:v>
                </c:pt>
                <c:pt idx="2796">
                  <c:v>362</c:v>
                </c:pt>
                <c:pt idx="2797">
                  <c:v>5</c:v>
                </c:pt>
                <c:pt idx="2798">
                  <c:v>-132</c:v>
                </c:pt>
                <c:pt idx="2799">
                  <c:v>-120</c:v>
                </c:pt>
                <c:pt idx="2800">
                  <c:v>38</c:v>
                </c:pt>
                <c:pt idx="2801">
                  <c:v>371</c:v>
                </c:pt>
                <c:pt idx="2802">
                  <c:v>1312</c:v>
                </c:pt>
                <c:pt idx="2803">
                  <c:v>594</c:v>
                </c:pt>
                <c:pt idx="2804">
                  <c:v>-343</c:v>
                </c:pt>
                <c:pt idx="2805">
                  <c:v>507</c:v>
                </c:pt>
                <c:pt idx="2806">
                  <c:v>88</c:v>
                </c:pt>
                <c:pt idx="2807">
                  <c:v>-166</c:v>
                </c:pt>
                <c:pt idx="2808">
                  <c:v>-2</c:v>
                </c:pt>
                <c:pt idx="2809">
                  <c:v>-882</c:v>
                </c:pt>
                <c:pt idx="2810">
                  <c:v>947</c:v>
                </c:pt>
                <c:pt idx="2811">
                  <c:v>-1568</c:v>
                </c:pt>
                <c:pt idx="2812">
                  <c:v>-589</c:v>
                </c:pt>
                <c:pt idx="2813">
                  <c:v>-984</c:v>
                </c:pt>
                <c:pt idx="2814">
                  <c:v>563</c:v>
                </c:pt>
                <c:pt idx="2815">
                  <c:v>-221</c:v>
                </c:pt>
                <c:pt idx="2816">
                  <c:v>-84</c:v>
                </c:pt>
                <c:pt idx="2817">
                  <c:v>788</c:v>
                </c:pt>
                <c:pt idx="2818">
                  <c:v>128</c:v>
                </c:pt>
                <c:pt idx="2819">
                  <c:v>1057</c:v>
                </c:pt>
                <c:pt idx="2820">
                  <c:v>-152</c:v>
                </c:pt>
                <c:pt idx="2821">
                  <c:v>-86</c:v>
                </c:pt>
                <c:pt idx="2822">
                  <c:v>-12</c:v>
                </c:pt>
                <c:pt idx="2823">
                  <c:v>-1156</c:v>
                </c:pt>
                <c:pt idx="2824">
                  <c:v>601</c:v>
                </c:pt>
                <c:pt idx="2825">
                  <c:v>353</c:v>
                </c:pt>
                <c:pt idx="2826">
                  <c:v>-182</c:v>
                </c:pt>
                <c:pt idx="2827">
                  <c:v>696</c:v>
                </c:pt>
                <c:pt idx="2828">
                  <c:v>-636</c:v>
                </c:pt>
                <c:pt idx="2829">
                  <c:v>-439</c:v>
                </c:pt>
                <c:pt idx="2830">
                  <c:v>-782</c:v>
                </c:pt>
                <c:pt idx="2831">
                  <c:v>-40</c:v>
                </c:pt>
                <c:pt idx="2832">
                  <c:v>-32</c:v>
                </c:pt>
                <c:pt idx="2833">
                  <c:v>-627</c:v>
                </c:pt>
                <c:pt idx="2834">
                  <c:v>-180</c:v>
                </c:pt>
                <c:pt idx="2835">
                  <c:v>-22</c:v>
                </c:pt>
                <c:pt idx="2836">
                  <c:v>144</c:v>
                </c:pt>
                <c:pt idx="2837">
                  <c:v>233</c:v>
                </c:pt>
                <c:pt idx="2838">
                  <c:v>-129</c:v>
                </c:pt>
                <c:pt idx="2839">
                  <c:v>367</c:v>
                </c:pt>
                <c:pt idx="2840">
                  <c:v>-586</c:v>
                </c:pt>
                <c:pt idx="2841">
                  <c:v>75</c:v>
                </c:pt>
                <c:pt idx="2842">
                  <c:v>222</c:v>
                </c:pt>
                <c:pt idx="2843">
                  <c:v>-365</c:v>
                </c:pt>
                <c:pt idx="2844">
                  <c:v>106</c:v>
                </c:pt>
                <c:pt idx="2845">
                  <c:v>370</c:v>
                </c:pt>
                <c:pt idx="2846">
                  <c:v>-901</c:v>
                </c:pt>
                <c:pt idx="2847">
                  <c:v>153</c:v>
                </c:pt>
                <c:pt idx="2848">
                  <c:v>240</c:v>
                </c:pt>
                <c:pt idx="2849">
                  <c:v>154</c:v>
                </c:pt>
                <c:pt idx="2850">
                  <c:v>1200</c:v>
                </c:pt>
                <c:pt idx="2851">
                  <c:v>-323</c:v>
                </c:pt>
                <c:pt idx="2852">
                  <c:v>-43</c:v>
                </c:pt>
                <c:pt idx="2853">
                  <c:v>-487</c:v>
                </c:pt>
                <c:pt idx="2854">
                  <c:v>-393</c:v>
                </c:pt>
                <c:pt idx="2855">
                  <c:v>425</c:v>
                </c:pt>
                <c:pt idx="2856">
                  <c:v>-175</c:v>
                </c:pt>
                <c:pt idx="2857">
                  <c:v>49</c:v>
                </c:pt>
                <c:pt idx="2858">
                  <c:v>-1386</c:v>
                </c:pt>
                <c:pt idx="2859">
                  <c:v>1497</c:v>
                </c:pt>
                <c:pt idx="2860">
                  <c:v>-888</c:v>
                </c:pt>
                <c:pt idx="2861">
                  <c:v>162</c:v>
                </c:pt>
                <c:pt idx="2862">
                  <c:v>-26</c:v>
                </c:pt>
                <c:pt idx="2863">
                  <c:v>-627</c:v>
                </c:pt>
                <c:pt idx="2864">
                  <c:v>84</c:v>
                </c:pt>
                <c:pt idx="2865">
                  <c:v>-35</c:v>
                </c:pt>
                <c:pt idx="2866">
                  <c:v>28</c:v>
                </c:pt>
                <c:pt idx="2867">
                  <c:v>-807</c:v>
                </c:pt>
                <c:pt idx="2868">
                  <c:v>446</c:v>
                </c:pt>
                <c:pt idx="2869">
                  <c:v>760</c:v>
                </c:pt>
                <c:pt idx="2870">
                  <c:v>174</c:v>
                </c:pt>
                <c:pt idx="2871">
                  <c:v>-167</c:v>
                </c:pt>
                <c:pt idx="2872">
                  <c:v>502</c:v>
                </c:pt>
                <c:pt idx="2873">
                  <c:v>1473</c:v>
                </c:pt>
                <c:pt idx="2874">
                  <c:v>1694</c:v>
                </c:pt>
                <c:pt idx="2875">
                  <c:v>-120</c:v>
                </c:pt>
                <c:pt idx="2876">
                  <c:v>827</c:v>
                </c:pt>
                <c:pt idx="2877">
                  <c:v>-168</c:v>
                </c:pt>
                <c:pt idx="2878">
                  <c:v>-71</c:v>
                </c:pt>
                <c:pt idx="2879">
                  <c:v>-203</c:v>
                </c:pt>
                <c:pt idx="2880">
                  <c:v>422</c:v>
                </c:pt>
                <c:pt idx="2881">
                  <c:v>-617</c:v>
                </c:pt>
                <c:pt idx="2882">
                  <c:v>365</c:v>
                </c:pt>
                <c:pt idx="2883">
                  <c:v>25</c:v>
                </c:pt>
                <c:pt idx="2884">
                  <c:v>123</c:v>
                </c:pt>
                <c:pt idx="2885">
                  <c:v>24</c:v>
                </c:pt>
                <c:pt idx="2886">
                  <c:v>542</c:v>
                </c:pt>
                <c:pt idx="2887">
                  <c:v>-387</c:v>
                </c:pt>
                <c:pt idx="2888">
                  <c:v>-270</c:v>
                </c:pt>
                <c:pt idx="2889">
                  <c:v>-589</c:v>
                </c:pt>
                <c:pt idx="2890">
                  <c:v>436</c:v>
                </c:pt>
                <c:pt idx="2891">
                  <c:v>-55</c:v>
                </c:pt>
                <c:pt idx="2892">
                  <c:v>-126</c:v>
                </c:pt>
                <c:pt idx="2893">
                  <c:v>254</c:v>
                </c:pt>
                <c:pt idx="2894">
                  <c:v>200</c:v>
                </c:pt>
                <c:pt idx="2895">
                  <c:v>-239</c:v>
                </c:pt>
                <c:pt idx="2896">
                  <c:v>1089</c:v>
                </c:pt>
                <c:pt idx="2897">
                  <c:v>-1140</c:v>
                </c:pt>
                <c:pt idx="2898">
                  <c:v>-30</c:v>
                </c:pt>
                <c:pt idx="2899">
                  <c:v>-48</c:v>
                </c:pt>
                <c:pt idx="2900">
                  <c:v>-99</c:v>
                </c:pt>
                <c:pt idx="2901">
                  <c:v>-286</c:v>
                </c:pt>
                <c:pt idx="2902">
                  <c:v>51</c:v>
                </c:pt>
                <c:pt idx="2903">
                  <c:v>-113</c:v>
                </c:pt>
                <c:pt idx="2904">
                  <c:v>102</c:v>
                </c:pt>
                <c:pt idx="2905">
                  <c:v>-119</c:v>
                </c:pt>
                <c:pt idx="2906">
                  <c:v>296</c:v>
                </c:pt>
                <c:pt idx="2907">
                  <c:v>-908</c:v>
                </c:pt>
                <c:pt idx="2908">
                  <c:v>47</c:v>
                </c:pt>
                <c:pt idx="2909">
                  <c:v>130</c:v>
                </c:pt>
                <c:pt idx="2910">
                  <c:v>-135</c:v>
                </c:pt>
                <c:pt idx="2911">
                  <c:v>98</c:v>
                </c:pt>
                <c:pt idx="2912">
                  <c:v>43</c:v>
                </c:pt>
                <c:pt idx="2913">
                  <c:v>-81</c:v>
                </c:pt>
                <c:pt idx="2914">
                  <c:v>-48</c:v>
                </c:pt>
                <c:pt idx="2915">
                  <c:v>465</c:v>
                </c:pt>
                <c:pt idx="2916">
                  <c:v>-532</c:v>
                </c:pt>
                <c:pt idx="2917">
                  <c:v>12</c:v>
                </c:pt>
                <c:pt idx="2918">
                  <c:v>-99</c:v>
                </c:pt>
                <c:pt idx="2919">
                  <c:v>-28</c:v>
                </c:pt>
                <c:pt idx="2920">
                  <c:v>-7</c:v>
                </c:pt>
                <c:pt idx="2921">
                  <c:v>139</c:v>
                </c:pt>
                <c:pt idx="2922">
                  <c:v>583</c:v>
                </c:pt>
                <c:pt idx="2923">
                  <c:v>-199</c:v>
                </c:pt>
                <c:pt idx="2924">
                  <c:v>-142</c:v>
                </c:pt>
                <c:pt idx="2925">
                  <c:v>-25</c:v>
                </c:pt>
                <c:pt idx="2926">
                  <c:v>17</c:v>
                </c:pt>
                <c:pt idx="2927">
                  <c:v>-131</c:v>
                </c:pt>
                <c:pt idx="2928">
                  <c:v>124</c:v>
                </c:pt>
                <c:pt idx="2929">
                  <c:v>-236</c:v>
                </c:pt>
                <c:pt idx="2930">
                  <c:v>-471</c:v>
                </c:pt>
                <c:pt idx="2931">
                  <c:v>-2059</c:v>
                </c:pt>
                <c:pt idx="2932">
                  <c:v>-591</c:v>
                </c:pt>
                <c:pt idx="2933">
                  <c:v>46</c:v>
                </c:pt>
                <c:pt idx="2934">
                  <c:v>95</c:v>
                </c:pt>
                <c:pt idx="2935">
                  <c:v>-67</c:v>
                </c:pt>
                <c:pt idx="2936">
                  <c:v>-83</c:v>
                </c:pt>
                <c:pt idx="2937">
                  <c:v>389</c:v>
                </c:pt>
                <c:pt idx="2938">
                  <c:v>-263</c:v>
                </c:pt>
                <c:pt idx="2939">
                  <c:v>-120</c:v>
                </c:pt>
                <c:pt idx="2940">
                  <c:v>-40</c:v>
                </c:pt>
                <c:pt idx="2941">
                  <c:v>82</c:v>
                </c:pt>
                <c:pt idx="2942">
                  <c:v>13</c:v>
                </c:pt>
                <c:pt idx="2943">
                  <c:v>1623</c:v>
                </c:pt>
                <c:pt idx="2944">
                  <c:v>-426</c:v>
                </c:pt>
                <c:pt idx="2945">
                  <c:v>-1368</c:v>
                </c:pt>
                <c:pt idx="2946">
                  <c:v>-134</c:v>
                </c:pt>
                <c:pt idx="2947">
                  <c:v>72</c:v>
                </c:pt>
                <c:pt idx="2948">
                  <c:v>100</c:v>
                </c:pt>
                <c:pt idx="2949">
                  <c:v>-151</c:v>
                </c:pt>
                <c:pt idx="2950">
                  <c:v>-36</c:v>
                </c:pt>
                <c:pt idx="2951">
                  <c:v>-35</c:v>
                </c:pt>
                <c:pt idx="2952">
                  <c:v>497</c:v>
                </c:pt>
                <c:pt idx="2953">
                  <c:v>-337</c:v>
                </c:pt>
                <c:pt idx="2954">
                  <c:v>-9</c:v>
                </c:pt>
                <c:pt idx="2955">
                  <c:v>-63</c:v>
                </c:pt>
                <c:pt idx="2956">
                  <c:v>-681</c:v>
                </c:pt>
                <c:pt idx="2957">
                  <c:v>689</c:v>
                </c:pt>
                <c:pt idx="2958">
                  <c:v>382</c:v>
                </c:pt>
                <c:pt idx="2959">
                  <c:v>303</c:v>
                </c:pt>
                <c:pt idx="2960">
                  <c:v>78</c:v>
                </c:pt>
                <c:pt idx="2961">
                  <c:v>-36</c:v>
                </c:pt>
                <c:pt idx="2962">
                  <c:v>-36</c:v>
                </c:pt>
                <c:pt idx="2963">
                  <c:v>235</c:v>
                </c:pt>
                <c:pt idx="2964">
                  <c:v>444</c:v>
                </c:pt>
                <c:pt idx="2965">
                  <c:v>-86</c:v>
                </c:pt>
                <c:pt idx="2966">
                  <c:v>-565</c:v>
                </c:pt>
                <c:pt idx="2967">
                  <c:v>18</c:v>
                </c:pt>
                <c:pt idx="2968">
                  <c:v>2</c:v>
                </c:pt>
                <c:pt idx="2969">
                  <c:v>-335</c:v>
                </c:pt>
                <c:pt idx="2970">
                  <c:v>49</c:v>
                </c:pt>
                <c:pt idx="2971">
                  <c:v>-89</c:v>
                </c:pt>
                <c:pt idx="2972">
                  <c:v>153</c:v>
                </c:pt>
                <c:pt idx="2973">
                  <c:v>665</c:v>
                </c:pt>
                <c:pt idx="2974">
                  <c:v>-115</c:v>
                </c:pt>
                <c:pt idx="2975">
                  <c:v>55</c:v>
                </c:pt>
                <c:pt idx="2976">
                  <c:v>1029</c:v>
                </c:pt>
                <c:pt idx="2977">
                  <c:v>-488</c:v>
                </c:pt>
                <c:pt idx="2978">
                  <c:v>-72</c:v>
                </c:pt>
                <c:pt idx="2979">
                  <c:v>355</c:v>
                </c:pt>
                <c:pt idx="2980">
                  <c:v>-373</c:v>
                </c:pt>
                <c:pt idx="2981">
                  <c:v>531</c:v>
                </c:pt>
                <c:pt idx="2982">
                  <c:v>23</c:v>
                </c:pt>
                <c:pt idx="2983">
                  <c:v>-38</c:v>
                </c:pt>
                <c:pt idx="2984">
                  <c:v>-339</c:v>
                </c:pt>
                <c:pt idx="2985">
                  <c:v>-199</c:v>
                </c:pt>
                <c:pt idx="2986">
                  <c:v>-521</c:v>
                </c:pt>
                <c:pt idx="2987">
                  <c:v>-118</c:v>
                </c:pt>
                <c:pt idx="2988">
                  <c:v>111</c:v>
                </c:pt>
                <c:pt idx="2989">
                  <c:v>-12</c:v>
                </c:pt>
                <c:pt idx="2990">
                  <c:v>319</c:v>
                </c:pt>
                <c:pt idx="2991">
                  <c:v>1344</c:v>
                </c:pt>
                <c:pt idx="2992">
                  <c:v>-110</c:v>
                </c:pt>
                <c:pt idx="2993">
                  <c:v>-80</c:v>
                </c:pt>
                <c:pt idx="2994">
                  <c:v>405</c:v>
                </c:pt>
                <c:pt idx="2995">
                  <c:v>955</c:v>
                </c:pt>
                <c:pt idx="2996">
                  <c:v>239</c:v>
                </c:pt>
                <c:pt idx="2997">
                  <c:v>75</c:v>
                </c:pt>
                <c:pt idx="2998">
                  <c:v>3072</c:v>
                </c:pt>
                <c:pt idx="2999">
                  <c:v>843</c:v>
                </c:pt>
                <c:pt idx="3000">
                  <c:v>581</c:v>
                </c:pt>
                <c:pt idx="3001">
                  <c:v>-333</c:v>
                </c:pt>
                <c:pt idx="3002">
                  <c:v>-259</c:v>
                </c:pt>
                <c:pt idx="3003">
                  <c:v>185</c:v>
                </c:pt>
                <c:pt idx="3004">
                  <c:v>447</c:v>
                </c:pt>
                <c:pt idx="3005">
                  <c:v>-43</c:v>
                </c:pt>
                <c:pt idx="3006">
                  <c:v>166</c:v>
                </c:pt>
                <c:pt idx="3007">
                  <c:v>779</c:v>
                </c:pt>
                <c:pt idx="3008">
                  <c:v>-503</c:v>
                </c:pt>
                <c:pt idx="3009">
                  <c:v>-210</c:v>
                </c:pt>
                <c:pt idx="3010">
                  <c:v>359</c:v>
                </c:pt>
                <c:pt idx="3011">
                  <c:v>-41</c:v>
                </c:pt>
                <c:pt idx="3012">
                  <c:v>-3</c:v>
                </c:pt>
                <c:pt idx="3013">
                  <c:v>372</c:v>
                </c:pt>
                <c:pt idx="3014">
                  <c:v>226</c:v>
                </c:pt>
                <c:pt idx="3015">
                  <c:v>1053</c:v>
                </c:pt>
                <c:pt idx="3016">
                  <c:v>626</c:v>
                </c:pt>
                <c:pt idx="3017">
                  <c:v>-167</c:v>
                </c:pt>
                <c:pt idx="3018">
                  <c:v>-66</c:v>
                </c:pt>
                <c:pt idx="3019">
                  <c:v>-601</c:v>
                </c:pt>
                <c:pt idx="3020">
                  <c:v>-921</c:v>
                </c:pt>
                <c:pt idx="3021">
                  <c:v>2313</c:v>
                </c:pt>
                <c:pt idx="3022">
                  <c:v>-1712</c:v>
                </c:pt>
                <c:pt idx="3023">
                  <c:v>460</c:v>
                </c:pt>
                <c:pt idx="3024">
                  <c:v>-35</c:v>
                </c:pt>
                <c:pt idx="3025">
                  <c:v>836</c:v>
                </c:pt>
                <c:pt idx="3026">
                  <c:v>54</c:v>
                </c:pt>
                <c:pt idx="3027">
                  <c:v>-1722</c:v>
                </c:pt>
                <c:pt idx="3028">
                  <c:v>1666</c:v>
                </c:pt>
                <c:pt idx="3029">
                  <c:v>-123</c:v>
                </c:pt>
                <c:pt idx="3030">
                  <c:v>445</c:v>
                </c:pt>
                <c:pt idx="3031">
                  <c:v>63</c:v>
                </c:pt>
                <c:pt idx="3032">
                  <c:v>-349</c:v>
                </c:pt>
                <c:pt idx="3033">
                  <c:v>-220</c:v>
                </c:pt>
                <c:pt idx="3034">
                  <c:v>599</c:v>
                </c:pt>
                <c:pt idx="3035">
                  <c:v>24</c:v>
                </c:pt>
                <c:pt idx="3036">
                  <c:v>-144</c:v>
                </c:pt>
                <c:pt idx="3037">
                  <c:v>988</c:v>
                </c:pt>
                <c:pt idx="3038">
                  <c:v>767</c:v>
                </c:pt>
                <c:pt idx="3039">
                  <c:v>515</c:v>
                </c:pt>
                <c:pt idx="3040">
                  <c:v>1996</c:v>
                </c:pt>
                <c:pt idx="3041">
                  <c:v>2090</c:v>
                </c:pt>
                <c:pt idx="3042">
                  <c:v>-311</c:v>
                </c:pt>
                <c:pt idx="3043">
                  <c:v>-473</c:v>
                </c:pt>
                <c:pt idx="3044">
                  <c:v>902</c:v>
                </c:pt>
                <c:pt idx="3045">
                  <c:v>-481</c:v>
                </c:pt>
                <c:pt idx="3046">
                  <c:v>74</c:v>
                </c:pt>
                <c:pt idx="3047">
                  <c:v>-2544</c:v>
                </c:pt>
                <c:pt idx="3048">
                  <c:v>216</c:v>
                </c:pt>
                <c:pt idx="3049">
                  <c:v>1430</c:v>
                </c:pt>
                <c:pt idx="3050">
                  <c:v>143</c:v>
                </c:pt>
                <c:pt idx="3051">
                  <c:v>-1106</c:v>
                </c:pt>
                <c:pt idx="3052">
                  <c:v>321</c:v>
                </c:pt>
                <c:pt idx="3053">
                  <c:v>-901</c:v>
                </c:pt>
                <c:pt idx="3054">
                  <c:v>1305</c:v>
                </c:pt>
                <c:pt idx="3055">
                  <c:v>-392</c:v>
                </c:pt>
                <c:pt idx="3056">
                  <c:v>1407</c:v>
                </c:pt>
                <c:pt idx="3057">
                  <c:v>208</c:v>
                </c:pt>
                <c:pt idx="3058">
                  <c:v>129</c:v>
                </c:pt>
                <c:pt idx="3059">
                  <c:v>-269</c:v>
                </c:pt>
                <c:pt idx="3060">
                  <c:v>-700</c:v>
                </c:pt>
                <c:pt idx="3061">
                  <c:v>558</c:v>
                </c:pt>
                <c:pt idx="3062">
                  <c:v>-1081</c:v>
                </c:pt>
                <c:pt idx="3063">
                  <c:v>963</c:v>
                </c:pt>
                <c:pt idx="3064">
                  <c:v>-890</c:v>
                </c:pt>
                <c:pt idx="3065">
                  <c:v>-511</c:v>
                </c:pt>
                <c:pt idx="3066">
                  <c:v>76</c:v>
                </c:pt>
                <c:pt idx="3067">
                  <c:v>110</c:v>
                </c:pt>
                <c:pt idx="3068">
                  <c:v>1929</c:v>
                </c:pt>
                <c:pt idx="3069">
                  <c:v>783</c:v>
                </c:pt>
                <c:pt idx="3070">
                  <c:v>-2105</c:v>
                </c:pt>
                <c:pt idx="3071">
                  <c:v>1321</c:v>
                </c:pt>
                <c:pt idx="3072">
                  <c:v>-2</c:v>
                </c:pt>
                <c:pt idx="3073">
                  <c:v>-185</c:v>
                </c:pt>
                <c:pt idx="3074">
                  <c:v>-55</c:v>
                </c:pt>
                <c:pt idx="3075">
                  <c:v>3051</c:v>
                </c:pt>
                <c:pt idx="3076">
                  <c:v>-871</c:v>
                </c:pt>
                <c:pt idx="3077">
                  <c:v>557</c:v>
                </c:pt>
                <c:pt idx="3078">
                  <c:v>-321</c:v>
                </c:pt>
                <c:pt idx="3079">
                  <c:v>-3582</c:v>
                </c:pt>
                <c:pt idx="3080">
                  <c:v>65</c:v>
                </c:pt>
                <c:pt idx="3081">
                  <c:v>-1128</c:v>
                </c:pt>
                <c:pt idx="3082">
                  <c:v>778</c:v>
                </c:pt>
                <c:pt idx="3083">
                  <c:v>638</c:v>
                </c:pt>
                <c:pt idx="3084">
                  <c:v>-393</c:v>
                </c:pt>
                <c:pt idx="3085">
                  <c:v>-1455</c:v>
                </c:pt>
                <c:pt idx="3086">
                  <c:v>345</c:v>
                </c:pt>
                <c:pt idx="3087">
                  <c:v>45</c:v>
                </c:pt>
                <c:pt idx="3088">
                  <c:v>-113</c:v>
                </c:pt>
                <c:pt idx="3089">
                  <c:v>-2032</c:v>
                </c:pt>
                <c:pt idx="3090">
                  <c:v>340</c:v>
                </c:pt>
                <c:pt idx="3091">
                  <c:v>206</c:v>
                </c:pt>
                <c:pt idx="3092">
                  <c:v>-158</c:v>
                </c:pt>
                <c:pt idx="3093">
                  <c:v>1902</c:v>
                </c:pt>
                <c:pt idx="3094">
                  <c:v>306</c:v>
                </c:pt>
                <c:pt idx="3095">
                  <c:v>-98</c:v>
                </c:pt>
                <c:pt idx="3096">
                  <c:v>1279</c:v>
                </c:pt>
                <c:pt idx="3097">
                  <c:v>-359</c:v>
                </c:pt>
                <c:pt idx="3098">
                  <c:v>-388</c:v>
                </c:pt>
                <c:pt idx="3099">
                  <c:v>513</c:v>
                </c:pt>
                <c:pt idx="3100">
                  <c:v>112</c:v>
                </c:pt>
                <c:pt idx="3101">
                  <c:v>-189</c:v>
                </c:pt>
                <c:pt idx="3102">
                  <c:v>-424</c:v>
                </c:pt>
                <c:pt idx="3103">
                  <c:v>89</c:v>
                </c:pt>
                <c:pt idx="3104">
                  <c:v>433</c:v>
                </c:pt>
                <c:pt idx="3105">
                  <c:v>1254</c:v>
                </c:pt>
                <c:pt idx="3106">
                  <c:v>954</c:v>
                </c:pt>
                <c:pt idx="3107">
                  <c:v>1861</c:v>
                </c:pt>
                <c:pt idx="3108">
                  <c:v>609</c:v>
                </c:pt>
                <c:pt idx="3109">
                  <c:v>543</c:v>
                </c:pt>
                <c:pt idx="3110">
                  <c:v>1624</c:v>
                </c:pt>
                <c:pt idx="3111">
                  <c:v>-217</c:v>
                </c:pt>
                <c:pt idx="3112">
                  <c:v>2124</c:v>
                </c:pt>
                <c:pt idx="3113">
                  <c:v>98</c:v>
                </c:pt>
                <c:pt idx="3114">
                  <c:v>219</c:v>
                </c:pt>
                <c:pt idx="3115">
                  <c:v>-497</c:v>
                </c:pt>
                <c:pt idx="3116">
                  <c:v>466</c:v>
                </c:pt>
                <c:pt idx="3117">
                  <c:v>-341</c:v>
                </c:pt>
                <c:pt idx="3118">
                  <c:v>486</c:v>
                </c:pt>
                <c:pt idx="3119">
                  <c:v>-432</c:v>
                </c:pt>
                <c:pt idx="3120">
                  <c:v>-590</c:v>
                </c:pt>
                <c:pt idx="3121">
                  <c:v>-510</c:v>
                </c:pt>
                <c:pt idx="3122">
                  <c:v>819</c:v>
                </c:pt>
                <c:pt idx="3123">
                  <c:v>160</c:v>
                </c:pt>
                <c:pt idx="3124">
                  <c:v>2802</c:v>
                </c:pt>
                <c:pt idx="3125">
                  <c:v>2544</c:v>
                </c:pt>
                <c:pt idx="3126">
                  <c:v>5444</c:v>
                </c:pt>
                <c:pt idx="3127">
                  <c:v>-1351</c:v>
                </c:pt>
                <c:pt idx="3128">
                  <c:v>1283</c:v>
                </c:pt>
                <c:pt idx="3129">
                  <c:v>-402</c:v>
                </c:pt>
                <c:pt idx="3130">
                  <c:v>1100</c:v>
                </c:pt>
                <c:pt idx="3131">
                  <c:v>5217</c:v>
                </c:pt>
                <c:pt idx="3132">
                  <c:v>-4563</c:v>
                </c:pt>
                <c:pt idx="3133">
                  <c:v>2324</c:v>
                </c:pt>
                <c:pt idx="3134">
                  <c:v>821</c:v>
                </c:pt>
                <c:pt idx="3135">
                  <c:v>1344</c:v>
                </c:pt>
                <c:pt idx="3136">
                  <c:v>178</c:v>
                </c:pt>
                <c:pt idx="3137">
                  <c:v>563</c:v>
                </c:pt>
                <c:pt idx="3138">
                  <c:v>3092</c:v>
                </c:pt>
                <c:pt idx="3139">
                  <c:v>-645</c:v>
                </c:pt>
                <c:pt idx="3140">
                  <c:v>1648</c:v>
                </c:pt>
                <c:pt idx="3141">
                  <c:v>-1750</c:v>
                </c:pt>
                <c:pt idx="3142">
                  <c:v>-1855</c:v>
                </c:pt>
                <c:pt idx="3143">
                  <c:v>-4268</c:v>
                </c:pt>
                <c:pt idx="3144">
                  <c:v>3104</c:v>
                </c:pt>
                <c:pt idx="3145">
                  <c:v>-739</c:v>
                </c:pt>
                <c:pt idx="3146">
                  <c:v>-5716</c:v>
                </c:pt>
                <c:pt idx="3147">
                  <c:v>5975</c:v>
                </c:pt>
                <c:pt idx="3148">
                  <c:v>-2387</c:v>
                </c:pt>
                <c:pt idx="3149">
                  <c:v>-1678</c:v>
                </c:pt>
                <c:pt idx="3150">
                  <c:v>194</c:v>
                </c:pt>
                <c:pt idx="3151">
                  <c:v>3187</c:v>
                </c:pt>
                <c:pt idx="3152">
                  <c:v>2710</c:v>
                </c:pt>
                <c:pt idx="3153">
                  <c:v>99</c:v>
                </c:pt>
                <c:pt idx="3154">
                  <c:v>-576</c:v>
                </c:pt>
                <c:pt idx="3155">
                  <c:v>1382</c:v>
                </c:pt>
                <c:pt idx="3156">
                  <c:v>-900</c:v>
                </c:pt>
                <c:pt idx="3157">
                  <c:v>-290</c:v>
                </c:pt>
                <c:pt idx="3158">
                  <c:v>1672</c:v>
                </c:pt>
                <c:pt idx="3159">
                  <c:v>-1586</c:v>
                </c:pt>
                <c:pt idx="3160">
                  <c:v>-4230</c:v>
                </c:pt>
                <c:pt idx="3161">
                  <c:v>519</c:v>
                </c:pt>
                <c:pt idx="3162">
                  <c:v>2550</c:v>
                </c:pt>
                <c:pt idx="3163">
                  <c:v>-681</c:v>
                </c:pt>
                <c:pt idx="3164">
                  <c:v>1060</c:v>
                </c:pt>
                <c:pt idx="3165">
                  <c:v>441</c:v>
                </c:pt>
                <c:pt idx="3166">
                  <c:v>2255</c:v>
                </c:pt>
                <c:pt idx="3167">
                  <c:v>-2478</c:v>
                </c:pt>
                <c:pt idx="3168">
                  <c:v>1495</c:v>
                </c:pt>
                <c:pt idx="3169">
                  <c:v>-615</c:v>
                </c:pt>
                <c:pt idx="3170">
                  <c:v>-2865</c:v>
                </c:pt>
                <c:pt idx="3171">
                  <c:v>-3096</c:v>
                </c:pt>
                <c:pt idx="3172">
                  <c:v>1695</c:v>
                </c:pt>
                <c:pt idx="3173">
                  <c:v>-2311</c:v>
                </c:pt>
                <c:pt idx="3174">
                  <c:v>392</c:v>
                </c:pt>
                <c:pt idx="3175">
                  <c:v>-2552</c:v>
                </c:pt>
                <c:pt idx="3176">
                  <c:v>2237</c:v>
                </c:pt>
                <c:pt idx="3177">
                  <c:v>306</c:v>
                </c:pt>
                <c:pt idx="3178">
                  <c:v>1169</c:v>
                </c:pt>
                <c:pt idx="3179">
                  <c:v>-40</c:v>
                </c:pt>
                <c:pt idx="3180">
                  <c:v>1905</c:v>
                </c:pt>
                <c:pt idx="3181">
                  <c:v>-434</c:v>
                </c:pt>
                <c:pt idx="3182">
                  <c:v>-2162</c:v>
                </c:pt>
                <c:pt idx="3183">
                  <c:v>234</c:v>
                </c:pt>
                <c:pt idx="3184">
                  <c:v>-748</c:v>
                </c:pt>
                <c:pt idx="3185">
                  <c:v>-316</c:v>
                </c:pt>
                <c:pt idx="3186">
                  <c:v>-331</c:v>
                </c:pt>
                <c:pt idx="3187">
                  <c:v>734</c:v>
                </c:pt>
                <c:pt idx="3188">
                  <c:v>-3200</c:v>
                </c:pt>
                <c:pt idx="3189">
                  <c:v>-2376</c:v>
                </c:pt>
                <c:pt idx="3190">
                  <c:v>843</c:v>
                </c:pt>
                <c:pt idx="3191">
                  <c:v>3816</c:v>
                </c:pt>
                <c:pt idx="3192">
                  <c:v>984</c:v>
                </c:pt>
                <c:pt idx="3193">
                  <c:v>122</c:v>
                </c:pt>
                <c:pt idx="3194">
                  <c:v>-857</c:v>
                </c:pt>
                <c:pt idx="3195">
                  <c:v>-844</c:v>
                </c:pt>
                <c:pt idx="3196">
                  <c:v>-1139</c:v>
                </c:pt>
                <c:pt idx="3197">
                  <c:v>1894</c:v>
                </c:pt>
                <c:pt idx="3198">
                  <c:v>-2282</c:v>
                </c:pt>
                <c:pt idx="3199">
                  <c:v>23</c:v>
                </c:pt>
                <c:pt idx="3200">
                  <c:v>646</c:v>
                </c:pt>
                <c:pt idx="3201">
                  <c:v>1472</c:v>
                </c:pt>
                <c:pt idx="3202">
                  <c:v>-1391</c:v>
                </c:pt>
                <c:pt idx="3203">
                  <c:v>4699</c:v>
                </c:pt>
                <c:pt idx="3204">
                  <c:v>-990</c:v>
                </c:pt>
                <c:pt idx="3205">
                  <c:v>1801</c:v>
                </c:pt>
                <c:pt idx="3206">
                  <c:v>-123</c:v>
                </c:pt>
                <c:pt idx="3207">
                  <c:v>-655</c:v>
                </c:pt>
                <c:pt idx="3208">
                  <c:v>5126</c:v>
                </c:pt>
                <c:pt idx="3209">
                  <c:v>-1265</c:v>
                </c:pt>
                <c:pt idx="3210">
                  <c:v>-1018</c:v>
                </c:pt>
                <c:pt idx="3211">
                  <c:v>-1173</c:v>
                </c:pt>
                <c:pt idx="3212">
                  <c:v>603</c:v>
                </c:pt>
                <c:pt idx="3213">
                  <c:v>727</c:v>
                </c:pt>
                <c:pt idx="3214">
                  <c:v>-786</c:v>
                </c:pt>
                <c:pt idx="3215">
                  <c:v>903</c:v>
                </c:pt>
                <c:pt idx="3216">
                  <c:v>-1065</c:v>
                </c:pt>
                <c:pt idx="3217">
                  <c:v>-763</c:v>
                </c:pt>
                <c:pt idx="3218">
                  <c:v>774</c:v>
                </c:pt>
                <c:pt idx="3219">
                  <c:v>-861</c:v>
                </c:pt>
                <c:pt idx="3220">
                  <c:v>246</c:v>
                </c:pt>
                <c:pt idx="3221">
                  <c:v>29</c:v>
                </c:pt>
                <c:pt idx="3222">
                  <c:v>1049</c:v>
                </c:pt>
                <c:pt idx="3223">
                  <c:v>1763</c:v>
                </c:pt>
                <c:pt idx="3224">
                  <c:v>555</c:v>
                </c:pt>
                <c:pt idx="3225">
                  <c:v>-344</c:v>
                </c:pt>
                <c:pt idx="3226">
                  <c:v>-1449</c:v>
                </c:pt>
                <c:pt idx="3227">
                  <c:v>-20</c:v>
                </c:pt>
                <c:pt idx="3228">
                  <c:v>334</c:v>
                </c:pt>
                <c:pt idx="3229">
                  <c:v>-139</c:v>
                </c:pt>
                <c:pt idx="3230">
                  <c:v>-2195</c:v>
                </c:pt>
                <c:pt idx="3231">
                  <c:v>937</c:v>
                </c:pt>
                <c:pt idx="3232">
                  <c:v>-1510</c:v>
                </c:pt>
                <c:pt idx="3233">
                  <c:v>-737</c:v>
                </c:pt>
                <c:pt idx="3234">
                  <c:v>186</c:v>
                </c:pt>
                <c:pt idx="3235">
                  <c:v>440</c:v>
                </c:pt>
                <c:pt idx="3236">
                  <c:v>-147</c:v>
                </c:pt>
                <c:pt idx="3237">
                  <c:v>-1330</c:v>
                </c:pt>
                <c:pt idx="3238">
                  <c:v>-199</c:v>
                </c:pt>
                <c:pt idx="3239">
                  <c:v>-101</c:v>
                </c:pt>
                <c:pt idx="3240">
                  <c:v>-743</c:v>
                </c:pt>
                <c:pt idx="3241">
                  <c:v>131</c:v>
                </c:pt>
                <c:pt idx="3242">
                  <c:v>-1079</c:v>
                </c:pt>
                <c:pt idx="3243">
                  <c:v>-2902</c:v>
                </c:pt>
                <c:pt idx="3244">
                  <c:v>1537</c:v>
                </c:pt>
                <c:pt idx="3245">
                  <c:v>-982</c:v>
                </c:pt>
                <c:pt idx="3246">
                  <c:v>815</c:v>
                </c:pt>
                <c:pt idx="3247">
                  <c:v>-1307</c:v>
                </c:pt>
                <c:pt idx="3248">
                  <c:v>564</c:v>
                </c:pt>
                <c:pt idx="3249">
                  <c:v>1797</c:v>
                </c:pt>
                <c:pt idx="3250">
                  <c:v>153</c:v>
                </c:pt>
                <c:pt idx="3251">
                  <c:v>-796</c:v>
                </c:pt>
                <c:pt idx="3252">
                  <c:v>-1891</c:v>
                </c:pt>
                <c:pt idx="3253">
                  <c:v>-3097</c:v>
                </c:pt>
                <c:pt idx="3254">
                  <c:v>-413</c:v>
                </c:pt>
                <c:pt idx="3255">
                  <c:v>1619</c:v>
                </c:pt>
                <c:pt idx="3256">
                  <c:v>-2422</c:v>
                </c:pt>
                <c:pt idx="3257">
                  <c:v>881</c:v>
                </c:pt>
                <c:pt idx="3258">
                  <c:v>1323</c:v>
                </c:pt>
                <c:pt idx="3259">
                  <c:v>-300</c:v>
                </c:pt>
                <c:pt idx="3260">
                  <c:v>-385</c:v>
                </c:pt>
                <c:pt idx="3261">
                  <c:v>541</c:v>
                </c:pt>
                <c:pt idx="3262">
                  <c:v>1337</c:v>
                </c:pt>
                <c:pt idx="3263">
                  <c:v>1597</c:v>
                </c:pt>
                <c:pt idx="3264">
                  <c:v>3946</c:v>
                </c:pt>
                <c:pt idx="3265">
                  <c:v>312</c:v>
                </c:pt>
                <c:pt idx="3266">
                  <c:v>-990</c:v>
                </c:pt>
                <c:pt idx="3267">
                  <c:v>-127</c:v>
                </c:pt>
                <c:pt idx="3268">
                  <c:v>2741</c:v>
                </c:pt>
                <c:pt idx="3269">
                  <c:v>450</c:v>
                </c:pt>
                <c:pt idx="3270">
                  <c:v>1003</c:v>
                </c:pt>
                <c:pt idx="3271">
                  <c:v>-596</c:v>
                </c:pt>
                <c:pt idx="3272">
                  <c:v>-1618</c:v>
                </c:pt>
                <c:pt idx="3273">
                  <c:v>-568</c:v>
                </c:pt>
                <c:pt idx="3274">
                  <c:v>420</c:v>
                </c:pt>
                <c:pt idx="3275">
                  <c:v>2125</c:v>
                </c:pt>
                <c:pt idx="3276">
                  <c:v>-29</c:v>
                </c:pt>
                <c:pt idx="3277">
                  <c:v>372</c:v>
                </c:pt>
                <c:pt idx="3278">
                  <c:v>-1484</c:v>
                </c:pt>
                <c:pt idx="3279">
                  <c:v>-609</c:v>
                </c:pt>
                <c:pt idx="3280">
                  <c:v>-1559</c:v>
                </c:pt>
                <c:pt idx="3281">
                  <c:v>681</c:v>
                </c:pt>
                <c:pt idx="3282">
                  <c:v>-3872</c:v>
                </c:pt>
                <c:pt idx="3283">
                  <c:v>-749</c:v>
                </c:pt>
                <c:pt idx="3284">
                  <c:v>-2530</c:v>
                </c:pt>
                <c:pt idx="3285">
                  <c:v>-4128</c:v>
                </c:pt>
                <c:pt idx="3286">
                  <c:v>2039</c:v>
                </c:pt>
                <c:pt idx="3287">
                  <c:v>-917</c:v>
                </c:pt>
                <c:pt idx="3288">
                  <c:v>6563</c:v>
                </c:pt>
                <c:pt idx="3289">
                  <c:v>-839</c:v>
                </c:pt>
                <c:pt idx="3290">
                  <c:v>92</c:v>
                </c:pt>
                <c:pt idx="3291">
                  <c:v>-2227</c:v>
                </c:pt>
                <c:pt idx="3292">
                  <c:v>637</c:v>
                </c:pt>
                <c:pt idx="3293">
                  <c:v>1258</c:v>
                </c:pt>
                <c:pt idx="3294">
                  <c:v>-1923</c:v>
                </c:pt>
                <c:pt idx="3295">
                  <c:v>-1140</c:v>
                </c:pt>
                <c:pt idx="3296">
                  <c:v>1326</c:v>
                </c:pt>
                <c:pt idx="3297">
                  <c:v>604</c:v>
                </c:pt>
                <c:pt idx="3298">
                  <c:v>-1057</c:v>
                </c:pt>
                <c:pt idx="3299">
                  <c:v>1067</c:v>
                </c:pt>
                <c:pt idx="3300">
                  <c:v>-485</c:v>
                </c:pt>
                <c:pt idx="3301">
                  <c:v>2147</c:v>
                </c:pt>
                <c:pt idx="3302">
                  <c:v>-776</c:v>
                </c:pt>
                <c:pt idx="3303">
                  <c:v>3702</c:v>
                </c:pt>
                <c:pt idx="3304">
                  <c:v>89</c:v>
                </c:pt>
                <c:pt idx="3305">
                  <c:v>88</c:v>
                </c:pt>
                <c:pt idx="3306">
                  <c:v>-1410</c:v>
                </c:pt>
                <c:pt idx="3307">
                  <c:v>-3425</c:v>
                </c:pt>
                <c:pt idx="3308">
                  <c:v>-394</c:v>
                </c:pt>
                <c:pt idx="3309">
                  <c:v>332</c:v>
                </c:pt>
                <c:pt idx="3310">
                  <c:v>-252</c:v>
                </c:pt>
                <c:pt idx="3311">
                  <c:v>-146</c:v>
                </c:pt>
                <c:pt idx="3312">
                  <c:v>-1657</c:v>
                </c:pt>
                <c:pt idx="3313">
                  <c:v>1823</c:v>
                </c:pt>
                <c:pt idx="3314">
                  <c:v>-1640</c:v>
                </c:pt>
                <c:pt idx="3315">
                  <c:v>463</c:v>
                </c:pt>
                <c:pt idx="3316">
                  <c:v>-1798</c:v>
                </c:pt>
                <c:pt idx="3317">
                  <c:v>-2203</c:v>
                </c:pt>
                <c:pt idx="3318">
                  <c:v>192</c:v>
                </c:pt>
                <c:pt idx="3319">
                  <c:v>719</c:v>
                </c:pt>
                <c:pt idx="3320">
                  <c:v>2193</c:v>
                </c:pt>
                <c:pt idx="3321">
                  <c:v>600</c:v>
                </c:pt>
                <c:pt idx="3322">
                  <c:v>-317</c:v>
                </c:pt>
                <c:pt idx="3323">
                  <c:v>797</c:v>
                </c:pt>
                <c:pt idx="3324">
                  <c:v>2406</c:v>
                </c:pt>
                <c:pt idx="3325">
                  <c:v>-533</c:v>
                </c:pt>
                <c:pt idx="3326">
                  <c:v>-882</c:v>
                </c:pt>
                <c:pt idx="3327">
                  <c:v>-918</c:v>
                </c:pt>
                <c:pt idx="3328">
                  <c:v>2104</c:v>
                </c:pt>
                <c:pt idx="3329">
                  <c:v>1441</c:v>
                </c:pt>
                <c:pt idx="3330">
                  <c:v>1183</c:v>
                </c:pt>
                <c:pt idx="3331">
                  <c:v>271</c:v>
                </c:pt>
                <c:pt idx="3332">
                  <c:v>153</c:v>
                </c:pt>
                <c:pt idx="3333">
                  <c:v>199</c:v>
                </c:pt>
                <c:pt idx="3334">
                  <c:v>-238</c:v>
                </c:pt>
                <c:pt idx="3335">
                  <c:v>935</c:v>
                </c:pt>
                <c:pt idx="3336">
                  <c:v>-1113</c:v>
                </c:pt>
                <c:pt idx="3337">
                  <c:v>2028</c:v>
                </c:pt>
                <c:pt idx="3338">
                  <c:v>606</c:v>
                </c:pt>
                <c:pt idx="3339">
                  <c:v>95</c:v>
                </c:pt>
                <c:pt idx="3340">
                  <c:v>-275</c:v>
                </c:pt>
                <c:pt idx="3341">
                  <c:v>-2299</c:v>
                </c:pt>
                <c:pt idx="3342">
                  <c:v>-2495</c:v>
                </c:pt>
                <c:pt idx="3343">
                  <c:v>-173</c:v>
                </c:pt>
                <c:pt idx="3344">
                  <c:v>111</c:v>
                </c:pt>
                <c:pt idx="3345">
                  <c:v>1336</c:v>
                </c:pt>
                <c:pt idx="3346">
                  <c:v>-18</c:v>
                </c:pt>
                <c:pt idx="3347">
                  <c:v>751</c:v>
                </c:pt>
                <c:pt idx="3348">
                  <c:v>-602</c:v>
                </c:pt>
                <c:pt idx="3349">
                  <c:v>-79</c:v>
                </c:pt>
                <c:pt idx="3350">
                  <c:v>-1551</c:v>
                </c:pt>
                <c:pt idx="3351">
                  <c:v>-304</c:v>
                </c:pt>
                <c:pt idx="3352">
                  <c:v>2174</c:v>
                </c:pt>
                <c:pt idx="3353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D-446C-8736-369633B454CF}"/>
            </c:ext>
          </c:extLst>
        </c:ser>
        <c:ser>
          <c:idx val="0"/>
          <c:order val="1"/>
          <c:tx>
            <c:strRef>
              <c:f>Backtesting!$E$1:$E$254</c:f>
              <c:strCache>
                <c:ptCount val="254"/>
                <c:pt idx="0">
                  <c:v>(-)VaR</c:v>
                </c:pt>
                <c:pt idx="35">
                  <c:v>-$17</c:v>
                </c:pt>
                <c:pt idx="36">
                  <c:v>-$17</c:v>
                </c:pt>
                <c:pt idx="37">
                  <c:v>-$16</c:v>
                </c:pt>
                <c:pt idx="38">
                  <c:v>-$21</c:v>
                </c:pt>
                <c:pt idx="39">
                  <c:v>-$22</c:v>
                </c:pt>
                <c:pt idx="40">
                  <c:v>-$24</c:v>
                </c:pt>
                <c:pt idx="41">
                  <c:v>-$23</c:v>
                </c:pt>
                <c:pt idx="42">
                  <c:v>-$22</c:v>
                </c:pt>
                <c:pt idx="43">
                  <c:v>-$21</c:v>
                </c:pt>
                <c:pt idx="44">
                  <c:v>-$21</c:v>
                </c:pt>
                <c:pt idx="45">
                  <c:v>-$20</c:v>
                </c:pt>
                <c:pt idx="46">
                  <c:v>-$20</c:v>
                </c:pt>
                <c:pt idx="47">
                  <c:v>-$19</c:v>
                </c:pt>
                <c:pt idx="48">
                  <c:v>-$27</c:v>
                </c:pt>
                <c:pt idx="49">
                  <c:v>-$31</c:v>
                </c:pt>
                <c:pt idx="50">
                  <c:v>-$52</c:v>
                </c:pt>
                <c:pt idx="51">
                  <c:v>-$50</c:v>
                </c:pt>
                <c:pt idx="52">
                  <c:v>-$47</c:v>
                </c:pt>
                <c:pt idx="53">
                  <c:v>-$49</c:v>
                </c:pt>
                <c:pt idx="54">
                  <c:v>-$48</c:v>
                </c:pt>
                <c:pt idx="55">
                  <c:v>-$46</c:v>
                </c:pt>
                <c:pt idx="56">
                  <c:v>-$49</c:v>
                </c:pt>
                <c:pt idx="57">
                  <c:v>-$49</c:v>
                </c:pt>
                <c:pt idx="58">
                  <c:v>-$47</c:v>
                </c:pt>
                <c:pt idx="59">
                  <c:v>-$50</c:v>
                </c:pt>
                <c:pt idx="60">
                  <c:v>-$49</c:v>
                </c:pt>
                <c:pt idx="61">
                  <c:v>-$52</c:v>
                </c:pt>
                <c:pt idx="62">
                  <c:v>-$49</c:v>
                </c:pt>
                <c:pt idx="63">
                  <c:v>-$45</c:v>
                </c:pt>
                <c:pt idx="64">
                  <c:v>-$43</c:v>
                </c:pt>
                <c:pt idx="65">
                  <c:v>-$42</c:v>
                </c:pt>
                <c:pt idx="66">
                  <c:v>-$39</c:v>
                </c:pt>
                <c:pt idx="67">
                  <c:v>-$37</c:v>
                </c:pt>
                <c:pt idx="68">
                  <c:v>-$42</c:v>
                </c:pt>
                <c:pt idx="69">
                  <c:v>-$40</c:v>
                </c:pt>
                <c:pt idx="70">
                  <c:v>-$38</c:v>
                </c:pt>
                <c:pt idx="71">
                  <c:v>-$36</c:v>
                </c:pt>
                <c:pt idx="72">
                  <c:v>-$36</c:v>
                </c:pt>
                <c:pt idx="73">
                  <c:v>-$36</c:v>
                </c:pt>
                <c:pt idx="74">
                  <c:v>-$34</c:v>
                </c:pt>
                <c:pt idx="75">
                  <c:v>-$33</c:v>
                </c:pt>
                <c:pt idx="76">
                  <c:v>-$32</c:v>
                </c:pt>
                <c:pt idx="77">
                  <c:v>-$31</c:v>
                </c:pt>
                <c:pt idx="78">
                  <c:v>-$30</c:v>
                </c:pt>
                <c:pt idx="79">
                  <c:v>-$32</c:v>
                </c:pt>
                <c:pt idx="80">
                  <c:v>-$37</c:v>
                </c:pt>
                <c:pt idx="81">
                  <c:v>-$34</c:v>
                </c:pt>
                <c:pt idx="82">
                  <c:v>-$34</c:v>
                </c:pt>
                <c:pt idx="83">
                  <c:v>-$34</c:v>
                </c:pt>
                <c:pt idx="84">
                  <c:v>-$32</c:v>
                </c:pt>
                <c:pt idx="85">
                  <c:v>-$33</c:v>
                </c:pt>
                <c:pt idx="86">
                  <c:v>-$32</c:v>
                </c:pt>
                <c:pt idx="87">
                  <c:v>-$31</c:v>
                </c:pt>
                <c:pt idx="88">
                  <c:v>-$29</c:v>
                </c:pt>
                <c:pt idx="89">
                  <c:v>-$29</c:v>
                </c:pt>
                <c:pt idx="90">
                  <c:v>-$28</c:v>
                </c:pt>
                <c:pt idx="91">
                  <c:v>-$27</c:v>
                </c:pt>
                <c:pt idx="92">
                  <c:v>-$26</c:v>
                </c:pt>
                <c:pt idx="93">
                  <c:v>-$29</c:v>
                </c:pt>
                <c:pt idx="94">
                  <c:v>-$28</c:v>
                </c:pt>
                <c:pt idx="95">
                  <c:v>-$27</c:v>
                </c:pt>
                <c:pt idx="96">
                  <c:v>-$31</c:v>
                </c:pt>
                <c:pt idx="97">
                  <c:v>-$30</c:v>
                </c:pt>
                <c:pt idx="98">
                  <c:v>-$29</c:v>
                </c:pt>
                <c:pt idx="99">
                  <c:v>-$29</c:v>
                </c:pt>
                <c:pt idx="100">
                  <c:v>-$28</c:v>
                </c:pt>
                <c:pt idx="101">
                  <c:v>-$27</c:v>
                </c:pt>
                <c:pt idx="102">
                  <c:v>-$26</c:v>
                </c:pt>
                <c:pt idx="103">
                  <c:v>-$27</c:v>
                </c:pt>
                <c:pt idx="104">
                  <c:v>-$27</c:v>
                </c:pt>
                <c:pt idx="105">
                  <c:v>-$27</c:v>
                </c:pt>
                <c:pt idx="106">
                  <c:v>-$26</c:v>
                </c:pt>
                <c:pt idx="107">
                  <c:v>-$25</c:v>
                </c:pt>
                <c:pt idx="108">
                  <c:v>-$24</c:v>
                </c:pt>
                <c:pt idx="109">
                  <c:v>-$24</c:v>
                </c:pt>
                <c:pt idx="110">
                  <c:v>-$23</c:v>
                </c:pt>
                <c:pt idx="111">
                  <c:v>-$22</c:v>
                </c:pt>
                <c:pt idx="112">
                  <c:v>-$24</c:v>
                </c:pt>
                <c:pt idx="113">
                  <c:v>-$24</c:v>
                </c:pt>
                <c:pt idx="114">
                  <c:v>-$23</c:v>
                </c:pt>
                <c:pt idx="115">
                  <c:v>-$22</c:v>
                </c:pt>
                <c:pt idx="116">
                  <c:v>-$23</c:v>
                </c:pt>
                <c:pt idx="117">
                  <c:v>-$22</c:v>
                </c:pt>
                <c:pt idx="118">
                  <c:v>-$22</c:v>
                </c:pt>
                <c:pt idx="119">
                  <c:v>-$22</c:v>
                </c:pt>
                <c:pt idx="120">
                  <c:v>-$21</c:v>
                </c:pt>
                <c:pt idx="121">
                  <c:v>-$21</c:v>
                </c:pt>
                <c:pt idx="122">
                  <c:v>-$20</c:v>
                </c:pt>
                <c:pt idx="123">
                  <c:v>-$20</c:v>
                </c:pt>
                <c:pt idx="124">
                  <c:v>-$20</c:v>
                </c:pt>
                <c:pt idx="125">
                  <c:v>-$19</c:v>
                </c:pt>
                <c:pt idx="126">
                  <c:v>-$19</c:v>
                </c:pt>
                <c:pt idx="127">
                  <c:v>-$19</c:v>
                </c:pt>
                <c:pt idx="128">
                  <c:v>-$19</c:v>
                </c:pt>
                <c:pt idx="129">
                  <c:v>-$18</c:v>
                </c:pt>
                <c:pt idx="130">
                  <c:v>-$18</c:v>
                </c:pt>
                <c:pt idx="131">
                  <c:v>-$18</c:v>
                </c:pt>
                <c:pt idx="132">
                  <c:v>-$17</c:v>
                </c:pt>
                <c:pt idx="133">
                  <c:v>-$17</c:v>
                </c:pt>
                <c:pt idx="134">
                  <c:v>-$16</c:v>
                </c:pt>
                <c:pt idx="135">
                  <c:v>-$16</c:v>
                </c:pt>
                <c:pt idx="136">
                  <c:v>-$16</c:v>
                </c:pt>
                <c:pt idx="137">
                  <c:v>-$15</c:v>
                </c:pt>
                <c:pt idx="138">
                  <c:v>-$16</c:v>
                </c:pt>
                <c:pt idx="139">
                  <c:v>-$15</c:v>
                </c:pt>
                <c:pt idx="140">
                  <c:v>-$15</c:v>
                </c:pt>
                <c:pt idx="141">
                  <c:v>-$16</c:v>
                </c:pt>
                <c:pt idx="142">
                  <c:v>-$15</c:v>
                </c:pt>
                <c:pt idx="143">
                  <c:v>-$15</c:v>
                </c:pt>
                <c:pt idx="144">
                  <c:v>-$14</c:v>
                </c:pt>
                <c:pt idx="145">
                  <c:v>-$14</c:v>
                </c:pt>
                <c:pt idx="146">
                  <c:v>-$15</c:v>
                </c:pt>
                <c:pt idx="147">
                  <c:v>-$15</c:v>
                </c:pt>
                <c:pt idx="148">
                  <c:v>-$15</c:v>
                </c:pt>
                <c:pt idx="149">
                  <c:v>-$14</c:v>
                </c:pt>
                <c:pt idx="150">
                  <c:v>-$14</c:v>
                </c:pt>
                <c:pt idx="151">
                  <c:v>-$13</c:v>
                </c:pt>
                <c:pt idx="152">
                  <c:v>-$14</c:v>
                </c:pt>
                <c:pt idx="153">
                  <c:v>-$13</c:v>
                </c:pt>
                <c:pt idx="154">
                  <c:v>-$13</c:v>
                </c:pt>
                <c:pt idx="155">
                  <c:v>-$15</c:v>
                </c:pt>
                <c:pt idx="156">
                  <c:v>-$14</c:v>
                </c:pt>
                <c:pt idx="157">
                  <c:v>-$14</c:v>
                </c:pt>
                <c:pt idx="158">
                  <c:v>-$14</c:v>
                </c:pt>
                <c:pt idx="159">
                  <c:v>-$14</c:v>
                </c:pt>
                <c:pt idx="160">
                  <c:v>-$13</c:v>
                </c:pt>
                <c:pt idx="161">
                  <c:v>-$13</c:v>
                </c:pt>
                <c:pt idx="162">
                  <c:v>-$13</c:v>
                </c:pt>
                <c:pt idx="163">
                  <c:v>-$14</c:v>
                </c:pt>
                <c:pt idx="164">
                  <c:v>-$13</c:v>
                </c:pt>
                <c:pt idx="165">
                  <c:v>-$13</c:v>
                </c:pt>
                <c:pt idx="166">
                  <c:v>-$12</c:v>
                </c:pt>
                <c:pt idx="167">
                  <c:v>-$12</c:v>
                </c:pt>
                <c:pt idx="168">
                  <c:v>-$12</c:v>
                </c:pt>
                <c:pt idx="169">
                  <c:v>-$12</c:v>
                </c:pt>
                <c:pt idx="170">
                  <c:v>-$11</c:v>
                </c:pt>
                <c:pt idx="171">
                  <c:v>-$11</c:v>
                </c:pt>
                <c:pt idx="172">
                  <c:v>-$11</c:v>
                </c:pt>
                <c:pt idx="173">
                  <c:v>-$10</c:v>
                </c:pt>
                <c:pt idx="174">
                  <c:v>-$10</c:v>
                </c:pt>
                <c:pt idx="175">
                  <c:v>-$10</c:v>
                </c:pt>
                <c:pt idx="176">
                  <c:v>-$10</c:v>
                </c:pt>
                <c:pt idx="177">
                  <c:v>-$10</c:v>
                </c:pt>
                <c:pt idx="178">
                  <c:v>-$9</c:v>
                </c:pt>
                <c:pt idx="179">
                  <c:v>-$9</c:v>
                </c:pt>
                <c:pt idx="180">
                  <c:v>-$9</c:v>
                </c:pt>
                <c:pt idx="181">
                  <c:v>-$9</c:v>
                </c:pt>
                <c:pt idx="182">
                  <c:v>-$9</c:v>
                </c:pt>
                <c:pt idx="183">
                  <c:v>-$8</c:v>
                </c:pt>
                <c:pt idx="184">
                  <c:v>-$8</c:v>
                </c:pt>
                <c:pt idx="185">
                  <c:v>-$8</c:v>
                </c:pt>
                <c:pt idx="186">
                  <c:v>-$8</c:v>
                </c:pt>
                <c:pt idx="187">
                  <c:v>-$8</c:v>
                </c:pt>
                <c:pt idx="188">
                  <c:v>-$8</c:v>
                </c:pt>
                <c:pt idx="189">
                  <c:v>-$8</c:v>
                </c:pt>
                <c:pt idx="190">
                  <c:v>-$7</c:v>
                </c:pt>
                <c:pt idx="191">
                  <c:v>-$7</c:v>
                </c:pt>
                <c:pt idx="192">
                  <c:v>-$7</c:v>
                </c:pt>
                <c:pt idx="193">
                  <c:v>-$7</c:v>
                </c:pt>
                <c:pt idx="194">
                  <c:v>-$8</c:v>
                </c:pt>
                <c:pt idx="195">
                  <c:v>-$7</c:v>
                </c:pt>
                <c:pt idx="196">
                  <c:v>-$7</c:v>
                </c:pt>
                <c:pt idx="197">
                  <c:v>-$7</c:v>
                </c:pt>
                <c:pt idx="198">
                  <c:v>-$7</c:v>
                </c:pt>
                <c:pt idx="199">
                  <c:v>-$7</c:v>
                </c:pt>
                <c:pt idx="200">
                  <c:v>-$7</c:v>
                </c:pt>
                <c:pt idx="201">
                  <c:v>-$7</c:v>
                </c:pt>
                <c:pt idx="202">
                  <c:v>-$11</c:v>
                </c:pt>
                <c:pt idx="203">
                  <c:v>-$10</c:v>
                </c:pt>
                <c:pt idx="204">
                  <c:v>-$10</c:v>
                </c:pt>
                <c:pt idx="205">
                  <c:v>-$10</c:v>
                </c:pt>
                <c:pt idx="206">
                  <c:v>-$10</c:v>
                </c:pt>
                <c:pt idx="207">
                  <c:v>-$9</c:v>
                </c:pt>
                <c:pt idx="208">
                  <c:v>-$9</c:v>
                </c:pt>
                <c:pt idx="209">
                  <c:v>-$9</c:v>
                </c:pt>
                <c:pt idx="210">
                  <c:v>-$9</c:v>
                </c:pt>
                <c:pt idx="211">
                  <c:v>-$9</c:v>
                </c:pt>
                <c:pt idx="212">
                  <c:v>-$9</c:v>
                </c:pt>
                <c:pt idx="213">
                  <c:v>-$10</c:v>
                </c:pt>
                <c:pt idx="214">
                  <c:v>-$10</c:v>
                </c:pt>
                <c:pt idx="215">
                  <c:v>-$10</c:v>
                </c:pt>
                <c:pt idx="216">
                  <c:v>-$11</c:v>
                </c:pt>
                <c:pt idx="217">
                  <c:v>-$11</c:v>
                </c:pt>
                <c:pt idx="218">
                  <c:v>-$11</c:v>
                </c:pt>
                <c:pt idx="219">
                  <c:v>-$11</c:v>
                </c:pt>
                <c:pt idx="220">
                  <c:v>-$11</c:v>
                </c:pt>
                <c:pt idx="221">
                  <c:v>-$12</c:v>
                </c:pt>
                <c:pt idx="222">
                  <c:v>-$12</c:v>
                </c:pt>
                <c:pt idx="223">
                  <c:v>-$12</c:v>
                </c:pt>
                <c:pt idx="224">
                  <c:v>-$12</c:v>
                </c:pt>
                <c:pt idx="225">
                  <c:v>-$11</c:v>
                </c:pt>
                <c:pt idx="226">
                  <c:v>-$16</c:v>
                </c:pt>
                <c:pt idx="227">
                  <c:v>-$16</c:v>
                </c:pt>
                <c:pt idx="228">
                  <c:v>-$20</c:v>
                </c:pt>
                <c:pt idx="229">
                  <c:v>-$20</c:v>
                </c:pt>
                <c:pt idx="230">
                  <c:v>-$20</c:v>
                </c:pt>
                <c:pt idx="231">
                  <c:v>-$19</c:v>
                </c:pt>
                <c:pt idx="232">
                  <c:v>-$18</c:v>
                </c:pt>
                <c:pt idx="233">
                  <c:v>-$18</c:v>
                </c:pt>
                <c:pt idx="234">
                  <c:v>-$17</c:v>
                </c:pt>
                <c:pt idx="235">
                  <c:v>-$17</c:v>
                </c:pt>
                <c:pt idx="236">
                  <c:v>-$16</c:v>
                </c:pt>
                <c:pt idx="237">
                  <c:v>-$16</c:v>
                </c:pt>
                <c:pt idx="238">
                  <c:v>-$15</c:v>
                </c:pt>
                <c:pt idx="239">
                  <c:v>-$15</c:v>
                </c:pt>
                <c:pt idx="240">
                  <c:v>-$17</c:v>
                </c:pt>
                <c:pt idx="241">
                  <c:v>-$17</c:v>
                </c:pt>
                <c:pt idx="242">
                  <c:v>-$16</c:v>
                </c:pt>
                <c:pt idx="243">
                  <c:v>-$16</c:v>
                </c:pt>
                <c:pt idx="244">
                  <c:v>-$15</c:v>
                </c:pt>
                <c:pt idx="245">
                  <c:v>-$15</c:v>
                </c:pt>
                <c:pt idx="246">
                  <c:v>-$14</c:v>
                </c:pt>
                <c:pt idx="247">
                  <c:v>-$14</c:v>
                </c:pt>
                <c:pt idx="248">
                  <c:v>-$14</c:v>
                </c:pt>
                <c:pt idx="249">
                  <c:v>-$13</c:v>
                </c:pt>
                <c:pt idx="250">
                  <c:v>-$13</c:v>
                </c:pt>
                <c:pt idx="251">
                  <c:v>-$13</c:v>
                </c:pt>
                <c:pt idx="252">
                  <c:v>-$12</c:v>
                </c:pt>
                <c:pt idx="253">
                  <c:v>-$12</c:v>
                </c:pt>
              </c:strCache>
            </c:strRef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Backtesting!$A$255:$A$4186</c:f>
              <c:numCache>
                <c:formatCode>[$-409]d\-mmm\-yy;@</c:formatCode>
                <c:ptCount val="3932"/>
                <c:pt idx="0">
                  <c:v>42224</c:v>
                </c:pt>
                <c:pt idx="1">
                  <c:v>42225</c:v>
                </c:pt>
                <c:pt idx="2">
                  <c:v>42226</c:v>
                </c:pt>
                <c:pt idx="3">
                  <c:v>42227</c:v>
                </c:pt>
                <c:pt idx="4">
                  <c:v>42228</c:v>
                </c:pt>
                <c:pt idx="5">
                  <c:v>42229</c:v>
                </c:pt>
                <c:pt idx="6">
                  <c:v>42230</c:v>
                </c:pt>
                <c:pt idx="7">
                  <c:v>42231</c:v>
                </c:pt>
                <c:pt idx="8">
                  <c:v>42232</c:v>
                </c:pt>
                <c:pt idx="9">
                  <c:v>42233</c:v>
                </c:pt>
                <c:pt idx="10">
                  <c:v>42234</c:v>
                </c:pt>
                <c:pt idx="11">
                  <c:v>42235</c:v>
                </c:pt>
                <c:pt idx="12">
                  <c:v>42236</c:v>
                </c:pt>
                <c:pt idx="13">
                  <c:v>42237</c:v>
                </c:pt>
                <c:pt idx="14">
                  <c:v>42238</c:v>
                </c:pt>
                <c:pt idx="15">
                  <c:v>42239</c:v>
                </c:pt>
                <c:pt idx="16">
                  <c:v>42240</c:v>
                </c:pt>
                <c:pt idx="17">
                  <c:v>42241</c:v>
                </c:pt>
                <c:pt idx="18">
                  <c:v>42242</c:v>
                </c:pt>
                <c:pt idx="19">
                  <c:v>42243</c:v>
                </c:pt>
                <c:pt idx="20">
                  <c:v>42244</c:v>
                </c:pt>
                <c:pt idx="21">
                  <c:v>42245</c:v>
                </c:pt>
                <c:pt idx="22">
                  <c:v>42246</c:v>
                </c:pt>
                <c:pt idx="23">
                  <c:v>42247</c:v>
                </c:pt>
                <c:pt idx="24">
                  <c:v>42248</c:v>
                </c:pt>
                <c:pt idx="25">
                  <c:v>42249</c:v>
                </c:pt>
                <c:pt idx="26">
                  <c:v>42250</c:v>
                </c:pt>
                <c:pt idx="27">
                  <c:v>42251</c:v>
                </c:pt>
                <c:pt idx="28">
                  <c:v>42252</c:v>
                </c:pt>
                <c:pt idx="29">
                  <c:v>42253</c:v>
                </c:pt>
                <c:pt idx="30">
                  <c:v>42254</c:v>
                </c:pt>
                <c:pt idx="31">
                  <c:v>42255</c:v>
                </c:pt>
                <c:pt idx="32">
                  <c:v>42256</c:v>
                </c:pt>
                <c:pt idx="33">
                  <c:v>42257</c:v>
                </c:pt>
                <c:pt idx="34">
                  <c:v>42258</c:v>
                </c:pt>
                <c:pt idx="35">
                  <c:v>42259</c:v>
                </c:pt>
                <c:pt idx="36">
                  <c:v>42260</c:v>
                </c:pt>
                <c:pt idx="37">
                  <c:v>42261</c:v>
                </c:pt>
                <c:pt idx="38">
                  <c:v>42262</c:v>
                </c:pt>
                <c:pt idx="39">
                  <c:v>42263</c:v>
                </c:pt>
                <c:pt idx="40">
                  <c:v>42264</c:v>
                </c:pt>
                <c:pt idx="41">
                  <c:v>42265</c:v>
                </c:pt>
                <c:pt idx="42">
                  <c:v>42266</c:v>
                </c:pt>
                <c:pt idx="43">
                  <c:v>42267</c:v>
                </c:pt>
                <c:pt idx="44">
                  <c:v>42268</c:v>
                </c:pt>
                <c:pt idx="45">
                  <c:v>42269</c:v>
                </c:pt>
                <c:pt idx="46">
                  <c:v>42270</c:v>
                </c:pt>
                <c:pt idx="47">
                  <c:v>42271</c:v>
                </c:pt>
                <c:pt idx="48">
                  <c:v>42272</c:v>
                </c:pt>
                <c:pt idx="49">
                  <c:v>42273</c:v>
                </c:pt>
                <c:pt idx="50">
                  <c:v>42274</c:v>
                </c:pt>
                <c:pt idx="51">
                  <c:v>42275</c:v>
                </c:pt>
                <c:pt idx="52">
                  <c:v>42276</c:v>
                </c:pt>
                <c:pt idx="53">
                  <c:v>42277</c:v>
                </c:pt>
                <c:pt idx="54">
                  <c:v>42278</c:v>
                </c:pt>
                <c:pt idx="55">
                  <c:v>42279</c:v>
                </c:pt>
                <c:pt idx="56">
                  <c:v>42280</c:v>
                </c:pt>
                <c:pt idx="57">
                  <c:v>42281</c:v>
                </c:pt>
                <c:pt idx="58">
                  <c:v>42282</c:v>
                </c:pt>
                <c:pt idx="59">
                  <c:v>42283</c:v>
                </c:pt>
                <c:pt idx="60">
                  <c:v>42284</c:v>
                </c:pt>
                <c:pt idx="61">
                  <c:v>42285</c:v>
                </c:pt>
                <c:pt idx="62">
                  <c:v>42286</c:v>
                </c:pt>
                <c:pt idx="63">
                  <c:v>42287</c:v>
                </c:pt>
                <c:pt idx="64">
                  <c:v>42288</c:v>
                </c:pt>
                <c:pt idx="65">
                  <c:v>42289</c:v>
                </c:pt>
                <c:pt idx="66">
                  <c:v>42290</c:v>
                </c:pt>
                <c:pt idx="67">
                  <c:v>42291</c:v>
                </c:pt>
                <c:pt idx="68">
                  <c:v>42292</c:v>
                </c:pt>
                <c:pt idx="69">
                  <c:v>42293</c:v>
                </c:pt>
                <c:pt idx="70">
                  <c:v>42294</c:v>
                </c:pt>
                <c:pt idx="71">
                  <c:v>42295</c:v>
                </c:pt>
                <c:pt idx="72">
                  <c:v>42296</c:v>
                </c:pt>
                <c:pt idx="73">
                  <c:v>42297</c:v>
                </c:pt>
                <c:pt idx="74">
                  <c:v>42298</c:v>
                </c:pt>
                <c:pt idx="75">
                  <c:v>42299</c:v>
                </c:pt>
                <c:pt idx="76">
                  <c:v>42300</c:v>
                </c:pt>
                <c:pt idx="77">
                  <c:v>42301</c:v>
                </c:pt>
                <c:pt idx="78">
                  <c:v>42302</c:v>
                </c:pt>
                <c:pt idx="79">
                  <c:v>42303</c:v>
                </c:pt>
                <c:pt idx="80">
                  <c:v>42304</c:v>
                </c:pt>
                <c:pt idx="81">
                  <c:v>42305</c:v>
                </c:pt>
                <c:pt idx="82">
                  <c:v>42306</c:v>
                </c:pt>
                <c:pt idx="83">
                  <c:v>42307</c:v>
                </c:pt>
                <c:pt idx="84">
                  <c:v>42308</c:v>
                </c:pt>
                <c:pt idx="85">
                  <c:v>42309</c:v>
                </c:pt>
                <c:pt idx="86">
                  <c:v>42310</c:v>
                </c:pt>
                <c:pt idx="87">
                  <c:v>42311</c:v>
                </c:pt>
                <c:pt idx="88">
                  <c:v>42312</c:v>
                </c:pt>
                <c:pt idx="89">
                  <c:v>42313</c:v>
                </c:pt>
                <c:pt idx="90">
                  <c:v>42314</c:v>
                </c:pt>
                <c:pt idx="91">
                  <c:v>42315</c:v>
                </c:pt>
                <c:pt idx="92">
                  <c:v>42316</c:v>
                </c:pt>
                <c:pt idx="93">
                  <c:v>42317</c:v>
                </c:pt>
                <c:pt idx="94">
                  <c:v>42318</c:v>
                </c:pt>
                <c:pt idx="95">
                  <c:v>42319</c:v>
                </c:pt>
                <c:pt idx="96">
                  <c:v>42320</c:v>
                </c:pt>
                <c:pt idx="97">
                  <c:v>42321</c:v>
                </c:pt>
                <c:pt idx="98">
                  <c:v>42322</c:v>
                </c:pt>
                <c:pt idx="99">
                  <c:v>42323</c:v>
                </c:pt>
                <c:pt idx="100">
                  <c:v>42324</c:v>
                </c:pt>
                <c:pt idx="101">
                  <c:v>42325</c:v>
                </c:pt>
                <c:pt idx="102">
                  <c:v>42326</c:v>
                </c:pt>
                <c:pt idx="103">
                  <c:v>42327</c:v>
                </c:pt>
                <c:pt idx="104">
                  <c:v>42328</c:v>
                </c:pt>
                <c:pt idx="105">
                  <c:v>42329</c:v>
                </c:pt>
                <c:pt idx="106">
                  <c:v>42330</c:v>
                </c:pt>
                <c:pt idx="107">
                  <c:v>42331</c:v>
                </c:pt>
                <c:pt idx="108">
                  <c:v>42332</c:v>
                </c:pt>
                <c:pt idx="109">
                  <c:v>42333</c:v>
                </c:pt>
                <c:pt idx="110">
                  <c:v>42334</c:v>
                </c:pt>
                <c:pt idx="111">
                  <c:v>42335</c:v>
                </c:pt>
                <c:pt idx="112">
                  <c:v>42336</c:v>
                </c:pt>
                <c:pt idx="113">
                  <c:v>42337</c:v>
                </c:pt>
                <c:pt idx="114">
                  <c:v>42338</c:v>
                </c:pt>
                <c:pt idx="115">
                  <c:v>42339</c:v>
                </c:pt>
                <c:pt idx="116">
                  <c:v>42340</c:v>
                </c:pt>
                <c:pt idx="117">
                  <c:v>42341</c:v>
                </c:pt>
                <c:pt idx="118">
                  <c:v>42342</c:v>
                </c:pt>
                <c:pt idx="119">
                  <c:v>42343</c:v>
                </c:pt>
                <c:pt idx="120">
                  <c:v>42344</c:v>
                </c:pt>
                <c:pt idx="121">
                  <c:v>42345</c:v>
                </c:pt>
                <c:pt idx="122">
                  <c:v>42346</c:v>
                </c:pt>
                <c:pt idx="123">
                  <c:v>42347</c:v>
                </c:pt>
                <c:pt idx="124">
                  <c:v>42348</c:v>
                </c:pt>
                <c:pt idx="125">
                  <c:v>42349</c:v>
                </c:pt>
                <c:pt idx="126">
                  <c:v>42350</c:v>
                </c:pt>
                <c:pt idx="127">
                  <c:v>42351</c:v>
                </c:pt>
                <c:pt idx="128">
                  <c:v>42352</c:v>
                </c:pt>
                <c:pt idx="129">
                  <c:v>42353</c:v>
                </c:pt>
                <c:pt idx="130">
                  <c:v>42354</c:v>
                </c:pt>
                <c:pt idx="131">
                  <c:v>42355</c:v>
                </c:pt>
                <c:pt idx="132">
                  <c:v>42356</c:v>
                </c:pt>
                <c:pt idx="133">
                  <c:v>42357</c:v>
                </c:pt>
                <c:pt idx="134">
                  <c:v>42358</c:v>
                </c:pt>
                <c:pt idx="135">
                  <c:v>42359</c:v>
                </c:pt>
                <c:pt idx="136">
                  <c:v>42360</c:v>
                </c:pt>
                <c:pt idx="137">
                  <c:v>42361</c:v>
                </c:pt>
                <c:pt idx="138">
                  <c:v>42362</c:v>
                </c:pt>
                <c:pt idx="139">
                  <c:v>42363</c:v>
                </c:pt>
                <c:pt idx="140">
                  <c:v>42364</c:v>
                </c:pt>
                <c:pt idx="141">
                  <c:v>42365</c:v>
                </c:pt>
                <c:pt idx="142">
                  <c:v>42366</c:v>
                </c:pt>
                <c:pt idx="143">
                  <c:v>42367</c:v>
                </c:pt>
                <c:pt idx="144">
                  <c:v>42368</c:v>
                </c:pt>
                <c:pt idx="145">
                  <c:v>42369</c:v>
                </c:pt>
                <c:pt idx="146">
                  <c:v>42370</c:v>
                </c:pt>
                <c:pt idx="147">
                  <c:v>42371</c:v>
                </c:pt>
                <c:pt idx="148">
                  <c:v>42372</c:v>
                </c:pt>
                <c:pt idx="149">
                  <c:v>42373</c:v>
                </c:pt>
                <c:pt idx="150">
                  <c:v>42374</c:v>
                </c:pt>
                <c:pt idx="151">
                  <c:v>42375</c:v>
                </c:pt>
                <c:pt idx="152">
                  <c:v>42376</c:v>
                </c:pt>
                <c:pt idx="153">
                  <c:v>42377</c:v>
                </c:pt>
                <c:pt idx="154">
                  <c:v>42378</c:v>
                </c:pt>
                <c:pt idx="155">
                  <c:v>42379</c:v>
                </c:pt>
                <c:pt idx="156">
                  <c:v>42380</c:v>
                </c:pt>
                <c:pt idx="157">
                  <c:v>42381</c:v>
                </c:pt>
                <c:pt idx="158">
                  <c:v>42382</c:v>
                </c:pt>
                <c:pt idx="159">
                  <c:v>42383</c:v>
                </c:pt>
                <c:pt idx="160">
                  <c:v>42384</c:v>
                </c:pt>
                <c:pt idx="161">
                  <c:v>42385</c:v>
                </c:pt>
                <c:pt idx="162">
                  <c:v>42386</c:v>
                </c:pt>
                <c:pt idx="163">
                  <c:v>42387</c:v>
                </c:pt>
                <c:pt idx="164">
                  <c:v>42388</c:v>
                </c:pt>
                <c:pt idx="165">
                  <c:v>42389</c:v>
                </c:pt>
                <c:pt idx="166">
                  <c:v>42390</c:v>
                </c:pt>
                <c:pt idx="167">
                  <c:v>42391</c:v>
                </c:pt>
                <c:pt idx="168">
                  <c:v>42392</c:v>
                </c:pt>
                <c:pt idx="169">
                  <c:v>42393</c:v>
                </c:pt>
                <c:pt idx="170">
                  <c:v>42394</c:v>
                </c:pt>
                <c:pt idx="171">
                  <c:v>42395</c:v>
                </c:pt>
                <c:pt idx="172">
                  <c:v>42396</c:v>
                </c:pt>
                <c:pt idx="173">
                  <c:v>42397</c:v>
                </c:pt>
                <c:pt idx="174">
                  <c:v>42398</c:v>
                </c:pt>
                <c:pt idx="175">
                  <c:v>42399</c:v>
                </c:pt>
                <c:pt idx="176">
                  <c:v>42400</c:v>
                </c:pt>
                <c:pt idx="177">
                  <c:v>42401</c:v>
                </c:pt>
                <c:pt idx="178">
                  <c:v>42402</c:v>
                </c:pt>
                <c:pt idx="179">
                  <c:v>42403</c:v>
                </c:pt>
                <c:pt idx="180">
                  <c:v>42404</c:v>
                </c:pt>
                <c:pt idx="181">
                  <c:v>42405</c:v>
                </c:pt>
                <c:pt idx="182">
                  <c:v>42406</c:v>
                </c:pt>
                <c:pt idx="183">
                  <c:v>42407</c:v>
                </c:pt>
                <c:pt idx="184">
                  <c:v>42408</c:v>
                </c:pt>
                <c:pt idx="185">
                  <c:v>42409</c:v>
                </c:pt>
                <c:pt idx="186">
                  <c:v>42410</c:v>
                </c:pt>
                <c:pt idx="187">
                  <c:v>42411</c:v>
                </c:pt>
                <c:pt idx="188">
                  <c:v>42412</c:v>
                </c:pt>
                <c:pt idx="189">
                  <c:v>42413</c:v>
                </c:pt>
                <c:pt idx="190">
                  <c:v>42414</c:v>
                </c:pt>
                <c:pt idx="191">
                  <c:v>42415</c:v>
                </c:pt>
                <c:pt idx="192">
                  <c:v>42416</c:v>
                </c:pt>
                <c:pt idx="193">
                  <c:v>42417</c:v>
                </c:pt>
                <c:pt idx="194">
                  <c:v>42418</c:v>
                </c:pt>
                <c:pt idx="195">
                  <c:v>42419</c:v>
                </c:pt>
                <c:pt idx="196">
                  <c:v>42420</c:v>
                </c:pt>
                <c:pt idx="197">
                  <c:v>42421</c:v>
                </c:pt>
                <c:pt idx="198">
                  <c:v>42422</c:v>
                </c:pt>
                <c:pt idx="199">
                  <c:v>42423</c:v>
                </c:pt>
                <c:pt idx="200">
                  <c:v>42424</c:v>
                </c:pt>
                <c:pt idx="201">
                  <c:v>42425</c:v>
                </c:pt>
                <c:pt idx="202">
                  <c:v>42426</c:v>
                </c:pt>
                <c:pt idx="203">
                  <c:v>42427</c:v>
                </c:pt>
                <c:pt idx="204">
                  <c:v>42428</c:v>
                </c:pt>
                <c:pt idx="205">
                  <c:v>42429</c:v>
                </c:pt>
                <c:pt idx="206">
                  <c:v>42430</c:v>
                </c:pt>
                <c:pt idx="207">
                  <c:v>42431</c:v>
                </c:pt>
                <c:pt idx="208">
                  <c:v>42432</c:v>
                </c:pt>
                <c:pt idx="209">
                  <c:v>42433</c:v>
                </c:pt>
                <c:pt idx="210">
                  <c:v>42434</c:v>
                </c:pt>
                <c:pt idx="211">
                  <c:v>42435</c:v>
                </c:pt>
                <c:pt idx="212">
                  <c:v>42436</c:v>
                </c:pt>
                <c:pt idx="213">
                  <c:v>42437</c:v>
                </c:pt>
                <c:pt idx="214">
                  <c:v>42438</c:v>
                </c:pt>
                <c:pt idx="215">
                  <c:v>42439</c:v>
                </c:pt>
                <c:pt idx="216">
                  <c:v>42440</c:v>
                </c:pt>
                <c:pt idx="217">
                  <c:v>42441</c:v>
                </c:pt>
                <c:pt idx="218">
                  <c:v>42442</c:v>
                </c:pt>
                <c:pt idx="219">
                  <c:v>42443</c:v>
                </c:pt>
                <c:pt idx="220">
                  <c:v>42444</c:v>
                </c:pt>
                <c:pt idx="221">
                  <c:v>42445</c:v>
                </c:pt>
                <c:pt idx="222">
                  <c:v>42446</c:v>
                </c:pt>
                <c:pt idx="223">
                  <c:v>42447</c:v>
                </c:pt>
                <c:pt idx="224">
                  <c:v>42448</c:v>
                </c:pt>
                <c:pt idx="225">
                  <c:v>42449</c:v>
                </c:pt>
                <c:pt idx="226">
                  <c:v>42450</c:v>
                </c:pt>
                <c:pt idx="227">
                  <c:v>42451</c:v>
                </c:pt>
                <c:pt idx="228">
                  <c:v>42452</c:v>
                </c:pt>
                <c:pt idx="229">
                  <c:v>42453</c:v>
                </c:pt>
                <c:pt idx="230">
                  <c:v>42454</c:v>
                </c:pt>
                <c:pt idx="231">
                  <c:v>42455</c:v>
                </c:pt>
                <c:pt idx="232">
                  <c:v>42456</c:v>
                </c:pt>
                <c:pt idx="233">
                  <c:v>42457</c:v>
                </c:pt>
                <c:pt idx="234">
                  <c:v>42458</c:v>
                </c:pt>
                <c:pt idx="235">
                  <c:v>42459</c:v>
                </c:pt>
                <c:pt idx="236">
                  <c:v>42460</c:v>
                </c:pt>
                <c:pt idx="237">
                  <c:v>42461</c:v>
                </c:pt>
                <c:pt idx="238">
                  <c:v>42462</c:v>
                </c:pt>
                <c:pt idx="239">
                  <c:v>42463</c:v>
                </c:pt>
                <c:pt idx="240">
                  <c:v>42464</c:v>
                </c:pt>
                <c:pt idx="241">
                  <c:v>42465</c:v>
                </c:pt>
                <c:pt idx="242">
                  <c:v>42466</c:v>
                </c:pt>
                <c:pt idx="243">
                  <c:v>42467</c:v>
                </c:pt>
                <c:pt idx="244">
                  <c:v>42468</c:v>
                </c:pt>
                <c:pt idx="245">
                  <c:v>42469</c:v>
                </c:pt>
                <c:pt idx="246">
                  <c:v>42470</c:v>
                </c:pt>
                <c:pt idx="247">
                  <c:v>42471</c:v>
                </c:pt>
                <c:pt idx="248">
                  <c:v>42472</c:v>
                </c:pt>
                <c:pt idx="249">
                  <c:v>42473</c:v>
                </c:pt>
                <c:pt idx="250">
                  <c:v>42474</c:v>
                </c:pt>
                <c:pt idx="251">
                  <c:v>42475</c:v>
                </c:pt>
                <c:pt idx="252">
                  <c:v>42476</c:v>
                </c:pt>
                <c:pt idx="253">
                  <c:v>42477</c:v>
                </c:pt>
                <c:pt idx="254">
                  <c:v>42478</c:v>
                </c:pt>
                <c:pt idx="255">
                  <c:v>42479</c:v>
                </c:pt>
                <c:pt idx="256">
                  <c:v>42480</c:v>
                </c:pt>
                <c:pt idx="257">
                  <c:v>42481</c:v>
                </c:pt>
                <c:pt idx="258">
                  <c:v>42482</c:v>
                </c:pt>
                <c:pt idx="259">
                  <c:v>42483</c:v>
                </c:pt>
                <c:pt idx="260">
                  <c:v>42484</c:v>
                </c:pt>
                <c:pt idx="261">
                  <c:v>42485</c:v>
                </c:pt>
                <c:pt idx="262">
                  <c:v>42486</c:v>
                </c:pt>
                <c:pt idx="263">
                  <c:v>42487</c:v>
                </c:pt>
                <c:pt idx="264">
                  <c:v>42488</c:v>
                </c:pt>
                <c:pt idx="265">
                  <c:v>42489</c:v>
                </c:pt>
                <c:pt idx="266">
                  <c:v>42490</c:v>
                </c:pt>
                <c:pt idx="267">
                  <c:v>42491</c:v>
                </c:pt>
                <c:pt idx="268">
                  <c:v>42492</c:v>
                </c:pt>
                <c:pt idx="269">
                  <c:v>42493</c:v>
                </c:pt>
                <c:pt idx="270">
                  <c:v>42494</c:v>
                </c:pt>
                <c:pt idx="271">
                  <c:v>42495</c:v>
                </c:pt>
                <c:pt idx="272">
                  <c:v>42496</c:v>
                </c:pt>
                <c:pt idx="273">
                  <c:v>42497</c:v>
                </c:pt>
                <c:pt idx="274">
                  <c:v>42498</c:v>
                </c:pt>
                <c:pt idx="275">
                  <c:v>42499</c:v>
                </c:pt>
                <c:pt idx="276">
                  <c:v>42500</c:v>
                </c:pt>
                <c:pt idx="277">
                  <c:v>42501</c:v>
                </c:pt>
                <c:pt idx="278">
                  <c:v>42502</c:v>
                </c:pt>
                <c:pt idx="279">
                  <c:v>42503</c:v>
                </c:pt>
                <c:pt idx="280">
                  <c:v>42504</c:v>
                </c:pt>
                <c:pt idx="281">
                  <c:v>42505</c:v>
                </c:pt>
                <c:pt idx="282">
                  <c:v>42506</c:v>
                </c:pt>
                <c:pt idx="283">
                  <c:v>42507</c:v>
                </c:pt>
                <c:pt idx="284">
                  <c:v>42508</c:v>
                </c:pt>
                <c:pt idx="285">
                  <c:v>42509</c:v>
                </c:pt>
                <c:pt idx="286">
                  <c:v>42510</c:v>
                </c:pt>
                <c:pt idx="287">
                  <c:v>42511</c:v>
                </c:pt>
                <c:pt idx="288">
                  <c:v>42512</c:v>
                </c:pt>
                <c:pt idx="289">
                  <c:v>42513</c:v>
                </c:pt>
                <c:pt idx="290">
                  <c:v>42514</c:v>
                </c:pt>
                <c:pt idx="291">
                  <c:v>42515</c:v>
                </c:pt>
                <c:pt idx="292">
                  <c:v>42516</c:v>
                </c:pt>
                <c:pt idx="293">
                  <c:v>42517</c:v>
                </c:pt>
                <c:pt idx="294">
                  <c:v>42518</c:v>
                </c:pt>
                <c:pt idx="295">
                  <c:v>42519</c:v>
                </c:pt>
                <c:pt idx="296">
                  <c:v>42520</c:v>
                </c:pt>
                <c:pt idx="297">
                  <c:v>42521</c:v>
                </c:pt>
                <c:pt idx="298">
                  <c:v>42522</c:v>
                </c:pt>
                <c:pt idx="299">
                  <c:v>42523</c:v>
                </c:pt>
                <c:pt idx="300">
                  <c:v>42524</c:v>
                </c:pt>
                <c:pt idx="301">
                  <c:v>42525</c:v>
                </c:pt>
                <c:pt idx="302">
                  <c:v>42526</c:v>
                </c:pt>
                <c:pt idx="303">
                  <c:v>42527</c:v>
                </c:pt>
                <c:pt idx="304">
                  <c:v>42528</c:v>
                </c:pt>
                <c:pt idx="305">
                  <c:v>42529</c:v>
                </c:pt>
                <c:pt idx="306">
                  <c:v>42530</c:v>
                </c:pt>
                <c:pt idx="307">
                  <c:v>42531</c:v>
                </c:pt>
                <c:pt idx="308">
                  <c:v>42532</c:v>
                </c:pt>
                <c:pt idx="309">
                  <c:v>42533</c:v>
                </c:pt>
                <c:pt idx="310">
                  <c:v>42534</c:v>
                </c:pt>
                <c:pt idx="311">
                  <c:v>42535</c:v>
                </c:pt>
                <c:pt idx="312">
                  <c:v>42536</c:v>
                </c:pt>
                <c:pt idx="313">
                  <c:v>42537</c:v>
                </c:pt>
                <c:pt idx="314">
                  <c:v>42538</c:v>
                </c:pt>
                <c:pt idx="315">
                  <c:v>42539</c:v>
                </c:pt>
                <c:pt idx="316">
                  <c:v>42540</c:v>
                </c:pt>
                <c:pt idx="317">
                  <c:v>42541</c:v>
                </c:pt>
                <c:pt idx="318">
                  <c:v>42542</c:v>
                </c:pt>
                <c:pt idx="319">
                  <c:v>42543</c:v>
                </c:pt>
                <c:pt idx="320">
                  <c:v>42544</c:v>
                </c:pt>
                <c:pt idx="321">
                  <c:v>42545</c:v>
                </c:pt>
                <c:pt idx="322">
                  <c:v>42546</c:v>
                </c:pt>
                <c:pt idx="323">
                  <c:v>42547</c:v>
                </c:pt>
                <c:pt idx="324">
                  <c:v>42548</c:v>
                </c:pt>
                <c:pt idx="325">
                  <c:v>42549</c:v>
                </c:pt>
                <c:pt idx="326">
                  <c:v>42550</c:v>
                </c:pt>
                <c:pt idx="327">
                  <c:v>42551</c:v>
                </c:pt>
                <c:pt idx="328">
                  <c:v>42552</c:v>
                </c:pt>
                <c:pt idx="329">
                  <c:v>42553</c:v>
                </c:pt>
                <c:pt idx="330">
                  <c:v>42554</c:v>
                </c:pt>
                <c:pt idx="331">
                  <c:v>42555</c:v>
                </c:pt>
                <c:pt idx="332">
                  <c:v>42556</c:v>
                </c:pt>
                <c:pt idx="333">
                  <c:v>42557</c:v>
                </c:pt>
                <c:pt idx="334">
                  <c:v>42558</c:v>
                </c:pt>
                <c:pt idx="335">
                  <c:v>42559</c:v>
                </c:pt>
                <c:pt idx="336">
                  <c:v>42560</c:v>
                </c:pt>
                <c:pt idx="337">
                  <c:v>42561</c:v>
                </c:pt>
                <c:pt idx="338">
                  <c:v>42562</c:v>
                </c:pt>
                <c:pt idx="339">
                  <c:v>42563</c:v>
                </c:pt>
                <c:pt idx="340">
                  <c:v>42564</c:v>
                </c:pt>
                <c:pt idx="341">
                  <c:v>42565</c:v>
                </c:pt>
                <c:pt idx="342">
                  <c:v>42566</c:v>
                </c:pt>
                <c:pt idx="343">
                  <c:v>42567</c:v>
                </c:pt>
                <c:pt idx="344">
                  <c:v>42568</c:v>
                </c:pt>
                <c:pt idx="345">
                  <c:v>42569</c:v>
                </c:pt>
                <c:pt idx="346">
                  <c:v>42570</c:v>
                </c:pt>
                <c:pt idx="347">
                  <c:v>42571</c:v>
                </c:pt>
                <c:pt idx="348">
                  <c:v>42572</c:v>
                </c:pt>
                <c:pt idx="349">
                  <c:v>42573</c:v>
                </c:pt>
                <c:pt idx="350">
                  <c:v>42574</c:v>
                </c:pt>
                <c:pt idx="351">
                  <c:v>42575</c:v>
                </c:pt>
                <c:pt idx="352">
                  <c:v>42576</c:v>
                </c:pt>
                <c:pt idx="353">
                  <c:v>42577</c:v>
                </c:pt>
                <c:pt idx="354">
                  <c:v>42578</c:v>
                </c:pt>
                <c:pt idx="355">
                  <c:v>42579</c:v>
                </c:pt>
                <c:pt idx="356">
                  <c:v>42580</c:v>
                </c:pt>
                <c:pt idx="357">
                  <c:v>42581</c:v>
                </c:pt>
                <c:pt idx="358">
                  <c:v>42582</c:v>
                </c:pt>
                <c:pt idx="359">
                  <c:v>42583</c:v>
                </c:pt>
                <c:pt idx="360">
                  <c:v>42584</c:v>
                </c:pt>
                <c:pt idx="361">
                  <c:v>42585</c:v>
                </c:pt>
                <c:pt idx="362">
                  <c:v>42586</c:v>
                </c:pt>
                <c:pt idx="363">
                  <c:v>42587</c:v>
                </c:pt>
                <c:pt idx="364">
                  <c:v>42588</c:v>
                </c:pt>
                <c:pt idx="365">
                  <c:v>42589</c:v>
                </c:pt>
                <c:pt idx="366">
                  <c:v>42590</c:v>
                </c:pt>
                <c:pt idx="367">
                  <c:v>42591</c:v>
                </c:pt>
                <c:pt idx="368">
                  <c:v>42592</c:v>
                </c:pt>
                <c:pt idx="369">
                  <c:v>42593</c:v>
                </c:pt>
                <c:pt idx="370">
                  <c:v>42594</c:v>
                </c:pt>
                <c:pt idx="371">
                  <c:v>42595</c:v>
                </c:pt>
                <c:pt idx="372">
                  <c:v>42596</c:v>
                </c:pt>
                <c:pt idx="373">
                  <c:v>42597</c:v>
                </c:pt>
                <c:pt idx="374">
                  <c:v>42598</c:v>
                </c:pt>
                <c:pt idx="375">
                  <c:v>42599</c:v>
                </c:pt>
                <c:pt idx="376">
                  <c:v>42600</c:v>
                </c:pt>
                <c:pt idx="377">
                  <c:v>42601</c:v>
                </c:pt>
                <c:pt idx="378">
                  <c:v>42602</c:v>
                </c:pt>
                <c:pt idx="379">
                  <c:v>42603</c:v>
                </c:pt>
                <c:pt idx="380">
                  <c:v>42604</c:v>
                </c:pt>
                <c:pt idx="381">
                  <c:v>42605</c:v>
                </c:pt>
                <c:pt idx="382">
                  <c:v>42606</c:v>
                </c:pt>
                <c:pt idx="383">
                  <c:v>42607</c:v>
                </c:pt>
                <c:pt idx="384">
                  <c:v>42608</c:v>
                </c:pt>
                <c:pt idx="385">
                  <c:v>42609</c:v>
                </c:pt>
                <c:pt idx="386">
                  <c:v>42610</c:v>
                </c:pt>
                <c:pt idx="387">
                  <c:v>42611</c:v>
                </c:pt>
                <c:pt idx="388">
                  <c:v>42612</c:v>
                </c:pt>
                <c:pt idx="389">
                  <c:v>42613</c:v>
                </c:pt>
                <c:pt idx="390">
                  <c:v>42614</c:v>
                </c:pt>
                <c:pt idx="391">
                  <c:v>42615</c:v>
                </c:pt>
                <c:pt idx="392">
                  <c:v>42616</c:v>
                </c:pt>
                <c:pt idx="393">
                  <c:v>42617</c:v>
                </c:pt>
                <c:pt idx="394">
                  <c:v>42618</c:v>
                </c:pt>
                <c:pt idx="395">
                  <c:v>42619</c:v>
                </c:pt>
                <c:pt idx="396">
                  <c:v>42620</c:v>
                </c:pt>
                <c:pt idx="397">
                  <c:v>42621</c:v>
                </c:pt>
                <c:pt idx="398">
                  <c:v>42622</c:v>
                </c:pt>
                <c:pt idx="399">
                  <c:v>42623</c:v>
                </c:pt>
                <c:pt idx="400">
                  <c:v>42624</c:v>
                </c:pt>
                <c:pt idx="401">
                  <c:v>42625</c:v>
                </c:pt>
                <c:pt idx="402">
                  <c:v>42626</c:v>
                </c:pt>
                <c:pt idx="403">
                  <c:v>42627</c:v>
                </c:pt>
                <c:pt idx="404">
                  <c:v>42628</c:v>
                </c:pt>
                <c:pt idx="405">
                  <c:v>42629</c:v>
                </c:pt>
                <c:pt idx="406">
                  <c:v>42630</c:v>
                </c:pt>
                <c:pt idx="407">
                  <c:v>42631</c:v>
                </c:pt>
                <c:pt idx="408">
                  <c:v>42632</c:v>
                </c:pt>
                <c:pt idx="409">
                  <c:v>42633</c:v>
                </c:pt>
                <c:pt idx="410">
                  <c:v>42634</c:v>
                </c:pt>
                <c:pt idx="411">
                  <c:v>42635</c:v>
                </c:pt>
                <c:pt idx="412">
                  <c:v>42636</c:v>
                </c:pt>
                <c:pt idx="413">
                  <c:v>42637</c:v>
                </c:pt>
                <c:pt idx="414">
                  <c:v>42638</c:v>
                </c:pt>
                <c:pt idx="415">
                  <c:v>42639</c:v>
                </c:pt>
                <c:pt idx="416">
                  <c:v>42640</c:v>
                </c:pt>
                <c:pt idx="417">
                  <c:v>42641</c:v>
                </c:pt>
                <c:pt idx="418">
                  <c:v>42642</c:v>
                </c:pt>
                <c:pt idx="419">
                  <c:v>42643</c:v>
                </c:pt>
                <c:pt idx="420">
                  <c:v>42644</c:v>
                </c:pt>
                <c:pt idx="421">
                  <c:v>42645</c:v>
                </c:pt>
                <c:pt idx="422">
                  <c:v>42646</c:v>
                </c:pt>
                <c:pt idx="423">
                  <c:v>42647</c:v>
                </c:pt>
                <c:pt idx="424">
                  <c:v>42648</c:v>
                </c:pt>
                <c:pt idx="425">
                  <c:v>42649</c:v>
                </c:pt>
                <c:pt idx="426">
                  <c:v>42650</c:v>
                </c:pt>
                <c:pt idx="427">
                  <c:v>42651</c:v>
                </c:pt>
                <c:pt idx="428">
                  <c:v>42652</c:v>
                </c:pt>
                <c:pt idx="429">
                  <c:v>42653</c:v>
                </c:pt>
                <c:pt idx="430">
                  <c:v>42654</c:v>
                </c:pt>
                <c:pt idx="431">
                  <c:v>42655</c:v>
                </c:pt>
                <c:pt idx="432">
                  <c:v>42656</c:v>
                </c:pt>
                <c:pt idx="433">
                  <c:v>42657</c:v>
                </c:pt>
                <c:pt idx="434">
                  <c:v>42658</c:v>
                </c:pt>
                <c:pt idx="435">
                  <c:v>42659</c:v>
                </c:pt>
                <c:pt idx="436">
                  <c:v>42660</c:v>
                </c:pt>
                <c:pt idx="437">
                  <c:v>42661</c:v>
                </c:pt>
                <c:pt idx="438">
                  <c:v>42662</c:v>
                </c:pt>
                <c:pt idx="439">
                  <c:v>42663</c:v>
                </c:pt>
                <c:pt idx="440">
                  <c:v>42664</c:v>
                </c:pt>
                <c:pt idx="441">
                  <c:v>42665</c:v>
                </c:pt>
                <c:pt idx="442">
                  <c:v>42666</c:v>
                </c:pt>
                <c:pt idx="443">
                  <c:v>42667</c:v>
                </c:pt>
                <c:pt idx="444">
                  <c:v>42668</c:v>
                </c:pt>
                <c:pt idx="445">
                  <c:v>42669</c:v>
                </c:pt>
                <c:pt idx="446">
                  <c:v>42670</c:v>
                </c:pt>
                <c:pt idx="447">
                  <c:v>42671</c:v>
                </c:pt>
                <c:pt idx="448">
                  <c:v>42672</c:v>
                </c:pt>
                <c:pt idx="449">
                  <c:v>42673</c:v>
                </c:pt>
                <c:pt idx="450">
                  <c:v>42674</c:v>
                </c:pt>
                <c:pt idx="451">
                  <c:v>42675</c:v>
                </c:pt>
                <c:pt idx="452">
                  <c:v>42676</c:v>
                </c:pt>
                <c:pt idx="453">
                  <c:v>42677</c:v>
                </c:pt>
                <c:pt idx="454">
                  <c:v>42678</c:v>
                </c:pt>
                <c:pt idx="455">
                  <c:v>42679</c:v>
                </c:pt>
                <c:pt idx="456">
                  <c:v>42680</c:v>
                </c:pt>
                <c:pt idx="457">
                  <c:v>42681</c:v>
                </c:pt>
                <c:pt idx="458">
                  <c:v>42682</c:v>
                </c:pt>
                <c:pt idx="459">
                  <c:v>42683</c:v>
                </c:pt>
                <c:pt idx="460">
                  <c:v>42684</c:v>
                </c:pt>
                <c:pt idx="461">
                  <c:v>42685</c:v>
                </c:pt>
                <c:pt idx="462">
                  <c:v>42686</c:v>
                </c:pt>
                <c:pt idx="463">
                  <c:v>42687</c:v>
                </c:pt>
                <c:pt idx="464">
                  <c:v>42688</c:v>
                </c:pt>
                <c:pt idx="465">
                  <c:v>42689</c:v>
                </c:pt>
                <c:pt idx="466">
                  <c:v>42690</c:v>
                </c:pt>
                <c:pt idx="467">
                  <c:v>42691</c:v>
                </c:pt>
                <c:pt idx="468">
                  <c:v>42692</c:v>
                </c:pt>
                <c:pt idx="469">
                  <c:v>42693</c:v>
                </c:pt>
                <c:pt idx="470">
                  <c:v>42694</c:v>
                </c:pt>
                <c:pt idx="471">
                  <c:v>42695</c:v>
                </c:pt>
                <c:pt idx="472">
                  <c:v>42696</c:v>
                </c:pt>
                <c:pt idx="473">
                  <c:v>42697</c:v>
                </c:pt>
                <c:pt idx="474">
                  <c:v>42698</c:v>
                </c:pt>
                <c:pt idx="475">
                  <c:v>42699</c:v>
                </c:pt>
                <c:pt idx="476">
                  <c:v>42700</c:v>
                </c:pt>
                <c:pt idx="477">
                  <c:v>42701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42707</c:v>
                </c:pt>
                <c:pt idx="484">
                  <c:v>42708</c:v>
                </c:pt>
                <c:pt idx="485">
                  <c:v>42709</c:v>
                </c:pt>
                <c:pt idx="486">
                  <c:v>42710</c:v>
                </c:pt>
                <c:pt idx="487">
                  <c:v>42711</c:v>
                </c:pt>
                <c:pt idx="488">
                  <c:v>42712</c:v>
                </c:pt>
                <c:pt idx="489">
                  <c:v>42713</c:v>
                </c:pt>
                <c:pt idx="490">
                  <c:v>42714</c:v>
                </c:pt>
                <c:pt idx="491">
                  <c:v>42715</c:v>
                </c:pt>
                <c:pt idx="492">
                  <c:v>42716</c:v>
                </c:pt>
                <c:pt idx="493">
                  <c:v>42717</c:v>
                </c:pt>
                <c:pt idx="494">
                  <c:v>42718</c:v>
                </c:pt>
                <c:pt idx="495">
                  <c:v>42719</c:v>
                </c:pt>
                <c:pt idx="496">
                  <c:v>42720</c:v>
                </c:pt>
                <c:pt idx="497">
                  <c:v>42721</c:v>
                </c:pt>
                <c:pt idx="498">
                  <c:v>42722</c:v>
                </c:pt>
                <c:pt idx="499">
                  <c:v>42723</c:v>
                </c:pt>
                <c:pt idx="500">
                  <c:v>42724</c:v>
                </c:pt>
                <c:pt idx="501">
                  <c:v>42725</c:v>
                </c:pt>
                <c:pt idx="502">
                  <c:v>42726</c:v>
                </c:pt>
                <c:pt idx="503">
                  <c:v>42727</c:v>
                </c:pt>
                <c:pt idx="504">
                  <c:v>42728</c:v>
                </c:pt>
                <c:pt idx="505">
                  <c:v>42729</c:v>
                </c:pt>
                <c:pt idx="506">
                  <c:v>42730</c:v>
                </c:pt>
                <c:pt idx="507">
                  <c:v>42731</c:v>
                </c:pt>
                <c:pt idx="508">
                  <c:v>42732</c:v>
                </c:pt>
                <c:pt idx="509">
                  <c:v>42733</c:v>
                </c:pt>
                <c:pt idx="510">
                  <c:v>42734</c:v>
                </c:pt>
                <c:pt idx="511">
                  <c:v>42735</c:v>
                </c:pt>
                <c:pt idx="512">
                  <c:v>42736</c:v>
                </c:pt>
                <c:pt idx="513">
                  <c:v>42737</c:v>
                </c:pt>
                <c:pt idx="514">
                  <c:v>42738</c:v>
                </c:pt>
                <c:pt idx="515">
                  <c:v>42739</c:v>
                </c:pt>
                <c:pt idx="516">
                  <c:v>42740</c:v>
                </c:pt>
                <c:pt idx="517">
                  <c:v>42741</c:v>
                </c:pt>
                <c:pt idx="518">
                  <c:v>42742</c:v>
                </c:pt>
                <c:pt idx="519">
                  <c:v>42743</c:v>
                </c:pt>
                <c:pt idx="520">
                  <c:v>42744</c:v>
                </c:pt>
                <c:pt idx="521">
                  <c:v>42745</c:v>
                </c:pt>
                <c:pt idx="522">
                  <c:v>42746</c:v>
                </c:pt>
                <c:pt idx="523">
                  <c:v>42747</c:v>
                </c:pt>
                <c:pt idx="524">
                  <c:v>42748</c:v>
                </c:pt>
                <c:pt idx="525">
                  <c:v>42749</c:v>
                </c:pt>
                <c:pt idx="526">
                  <c:v>42750</c:v>
                </c:pt>
                <c:pt idx="527">
                  <c:v>42751</c:v>
                </c:pt>
                <c:pt idx="528">
                  <c:v>42752</c:v>
                </c:pt>
                <c:pt idx="529">
                  <c:v>42753</c:v>
                </c:pt>
                <c:pt idx="530">
                  <c:v>42754</c:v>
                </c:pt>
                <c:pt idx="531">
                  <c:v>42755</c:v>
                </c:pt>
                <c:pt idx="532">
                  <c:v>42756</c:v>
                </c:pt>
                <c:pt idx="533">
                  <c:v>42757</c:v>
                </c:pt>
                <c:pt idx="534">
                  <c:v>42758</c:v>
                </c:pt>
                <c:pt idx="535">
                  <c:v>42759</c:v>
                </c:pt>
                <c:pt idx="536">
                  <c:v>42760</c:v>
                </c:pt>
                <c:pt idx="537">
                  <c:v>42761</c:v>
                </c:pt>
                <c:pt idx="538">
                  <c:v>42762</c:v>
                </c:pt>
                <c:pt idx="539">
                  <c:v>42763</c:v>
                </c:pt>
                <c:pt idx="540">
                  <c:v>42764</c:v>
                </c:pt>
                <c:pt idx="541">
                  <c:v>42765</c:v>
                </c:pt>
                <c:pt idx="542">
                  <c:v>42766</c:v>
                </c:pt>
                <c:pt idx="543">
                  <c:v>42767</c:v>
                </c:pt>
                <c:pt idx="544">
                  <c:v>42768</c:v>
                </c:pt>
                <c:pt idx="545">
                  <c:v>42769</c:v>
                </c:pt>
                <c:pt idx="546">
                  <c:v>42770</c:v>
                </c:pt>
                <c:pt idx="547">
                  <c:v>42771</c:v>
                </c:pt>
                <c:pt idx="548">
                  <c:v>42772</c:v>
                </c:pt>
                <c:pt idx="549">
                  <c:v>42773</c:v>
                </c:pt>
                <c:pt idx="550">
                  <c:v>42774</c:v>
                </c:pt>
                <c:pt idx="551">
                  <c:v>42775</c:v>
                </c:pt>
                <c:pt idx="552">
                  <c:v>42776</c:v>
                </c:pt>
                <c:pt idx="553">
                  <c:v>42777</c:v>
                </c:pt>
                <c:pt idx="554">
                  <c:v>42778</c:v>
                </c:pt>
                <c:pt idx="555">
                  <c:v>42779</c:v>
                </c:pt>
                <c:pt idx="556">
                  <c:v>42780</c:v>
                </c:pt>
                <c:pt idx="557">
                  <c:v>42781</c:v>
                </c:pt>
                <c:pt idx="558">
                  <c:v>42782</c:v>
                </c:pt>
                <c:pt idx="559">
                  <c:v>42783</c:v>
                </c:pt>
                <c:pt idx="560">
                  <c:v>42784</c:v>
                </c:pt>
                <c:pt idx="561">
                  <c:v>42785</c:v>
                </c:pt>
                <c:pt idx="562">
                  <c:v>42786</c:v>
                </c:pt>
                <c:pt idx="563">
                  <c:v>42787</c:v>
                </c:pt>
                <c:pt idx="564">
                  <c:v>42788</c:v>
                </c:pt>
                <c:pt idx="565">
                  <c:v>42789</c:v>
                </c:pt>
                <c:pt idx="566">
                  <c:v>42790</c:v>
                </c:pt>
                <c:pt idx="567">
                  <c:v>42791</c:v>
                </c:pt>
                <c:pt idx="568">
                  <c:v>42792</c:v>
                </c:pt>
                <c:pt idx="569">
                  <c:v>42793</c:v>
                </c:pt>
                <c:pt idx="570">
                  <c:v>42794</c:v>
                </c:pt>
                <c:pt idx="571">
                  <c:v>42795</c:v>
                </c:pt>
                <c:pt idx="572">
                  <c:v>42796</c:v>
                </c:pt>
                <c:pt idx="573">
                  <c:v>42797</c:v>
                </c:pt>
                <c:pt idx="574">
                  <c:v>42798</c:v>
                </c:pt>
                <c:pt idx="575">
                  <c:v>42799</c:v>
                </c:pt>
                <c:pt idx="576">
                  <c:v>42800</c:v>
                </c:pt>
                <c:pt idx="577">
                  <c:v>42801</c:v>
                </c:pt>
                <c:pt idx="578">
                  <c:v>42802</c:v>
                </c:pt>
                <c:pt idx="579">
                  <c:v>42803</c:v>
                </c:pt>
                <c:pt idx="580">
                  <c:v>42804</c:v>
                </c:pt>
                <c:pt idx="581">
                  <c:v>42805</c:v>
                </c:pt>
                <c:pt idx="582">
                  <c:v>42806</c:v>
                </c:pt>
                <c:pt idx="583">
                  <c:v>42807</c:v>
                </c:pt>
                <c:pt idx="584">
                  <c:v>42808</c:v>
                </c:pt>
                <c:pt idx="585">
                  <c:v>42809</c:v>
                </c:pt>
                <c:pt idx="586">
                  <c:v>42810</c:v>
                </c:pt>
                <c:pt idx="587">
                  <c:v>42811</c:v>
                </c:pt>
                <c:pt idx="588">
                  <c:v>42812</c:v>
                </c:pt>
                <c:pt idx="589">
                  <c:v>42813</c:v>
                </c:pt>
                <c:pt idx="590">
                  <c:v>42814</c:v>
                </c:pt>
                <c:pt idx="591">
                  <c:v>42815</c:v>
                </c:pt>
                <c:pt idx="592">
                  <c:v>42816</c:v>
                </c:pt>
                <c:pt idx="593">
                  <c:v>42817</c:v>
                </c:pt>
                <c:pt idx="594">
                  <c:v>42818</c:v>
                </c:pt>
                <c:pt idx="595">
                  <c:v>42819</c:v>
                </c:pt>
                <c:pt idx="596">
                  <c:v>42820</c:v>
                </c:pt>
                <c:pt idx="597">
                  <c:v>42821</c:v>
                </c:pt>
                <c:pt idx="598">
                  <c:v>42822</c:v>
                </c:pt>
                <c:pt idx="599">
                  <c:v>42823</c:v>
                </c:pt>
                <c:pt idx="600">
                  <c:v>42824</c:v>
                </c:pt>
                <c:pt idx="601">
                  <c:v>42825</c:v>
                </c:pt>
                <c:pt idx="602">
                  <c:v>42826</c:v>
                </c:pt>
                <c:pt idx="603">
                  <c:v>42827</c:v>
                </c:pt>
                <c:pt idx="604">
                  <c:v>42828</c:v>
                </c:pt>
                <c:pt idx="605">
                  <c:v>42829</c:v>
                </c:pt>
                <c:pt idx="606">
                  <c:v>42830</c:v>
                </c:pt>
                <c:pt idx="607">
                  <c:v>42831</c:v>
                </c:pt>
                <c:pt idx="608">
                  <c:v>42832</c:v>
                </c:pt>
                <c:pt idx="609">
                  <c:v>42833</c:v>
                </c:pt>
                <c:pt idx="610">
                  <c:v>42834</c:v>
                </c:pt>
                <c:pt idx="611">
                  <c:v>42835</c:v>
                </c:pt>
                <c:pt idx="612">
                  <c:v>42836</c:v>
                </c:pt>
                <c:pt idx="613">
                  <c:v>42837</c:v>
                </c:pt>
                <c:pt idx="614">
                  <c:v>42838</c:v>
                </c:pt>
                <c:pt idx="615">
                  <c:v>42839</c:v>
                </c:pt>
                <c:pt idx="616">
                  <c:v>42840</c:v>
                </c:pt>
                <c:pt idx="617">
                  <c:v>42841</c:v>
                </c:pt>
                <c:pt idx="618">
                  <c:v>42842</c:v>
                </c:pt>
                <c:pt idx="619">
                  <c:v>42843</c:v>
                </c:pt>
                <c:pt idx="620">
                  <c:v>42844</c:v>
                </c:pt>
                <c:pt idx="621">
                  <c:v>42845</c:v>
                </c:pt>
                <c:pt idx="622">
                  <c:v>42846</c:v>
                </c:pt>
                <c:pt idx="623">
                  <c:v>42847</c:v>
                </c:pt>
                <c:pt idx="624">
                  <c:v>42848</c:v>
                </c:pt>
                <c:pt idx="625">
                  <c:v>42849</c:v>
                </c:pt>
                <c:pt idx="626">
                  <c:v>42850</c:v>
                </c:pt>
                <c:pt idx="627">
                  <c:v>42851</c:v>
                </c:pt>
                <c:pt idx="628">
                  <c:v>42852</c:v>
                </c:pt>
                <c:pt idx="629">
                  <c:v>42853</c:v>
                </c:pt>
                <c:pt idx="630">
                  <c:v>42854</c:v>
                </c:pt>
                <c:pt idx="631">
                  <c:v>42855</c:v>
                </c:pt>
                <c:pt idx="632">
                  <c:v>42856</c:v>
                </c:pt>
                <c:pt idx="633">
                  <c:v>42857</c:v>
                </c:pt>
                <c:pt idx="634">
                  <c:v>42858</c:v>
                </c:pt>
                <c:pt idx="635">
                  <c:v>42859</c:v>
                </c:pt>
                <c:pt idx="636">
                  <c:v>42860</c:v>
                </c:pt>
                <c:pt idx="637">
                  <c:v>42861</c:v>
                </c:pt>
                <c:pt idx="638">
                  <c:v>42862</c:v>
                </c:pt>
                <c:pt idx="639">
                  <c:v>42863</c:v>
                </c:pt>
                <c:pt idx="640">
                  <c:v>42864</c:v>
                </c:pt>
                <c:pt idx="641">
                  <c:v>42865</c:v>
                </c:pt>
                <c:pt idx="642">
                  <c:v>42866</c:v>
                </c:pt>
                <c:pt idx="643">
                  <c:v>42867</c:v>
                </c:pt>
                <c:pt idx="644">
                  <c:v>42868</c:v>
                </c:pt>
                <c:pt idx="645">
                  <c:v>42869</c:v>
                </c:pt>
                <c:pt idx="646">
                  <c:v>42870</c:v>
                </c:pt>
                <c:pt idx="647">
                  <c:v>42871</c:v>
                </c:pt>
                <c:pt idx="648">
                  <c:v>42872</c:v>
                </c:pt>
                <c:pt idx="649">
                  <c:v>42873</c:v>
                </c:pt>
                <c:pt idx="650">
                  <c:v>42874</c:v>
                </c:pt>
                <c:pt idx="651">
                  <c:v>42875</c:v>
                </c:pt>
                <c:pt idx="652">
                  <c:v>42876</c:v>
                </c:pt>
                <c:pt idx="653">
                  <c:v>42877</c:v>
                </c:pt>
                <c:pt idx="654">
                  <c:v>42878</c:v>
                </c:pt>
                <c:pt idx="655">
                  <c:v>42879</c:v>
                </c:pt>
                <c:pt idx="656">
                  <c:v>42880</c:v>
                </c:pt>
                <c:pt idx="657">
                  <c:v>42881</c:v>
                </c:pt>
                <c:pt idx="658">
                  <c:v>42882</c:v>
                </c:pt>
                <c:pt idx="659">
                  <c:v>42883</c:v>
                </c:pt>
                <c:pt idx="660">
                  <c:v>42884</c:v>
                </c:pt>
                <c:pt idx="661">
                  <c:v>42885</c:v>
                </c:pt>
                <c:pt idx="662">
                  <c:v>42886</c:v>
                </c:pt>
                <c:pt idx="663">
                  <c:v>42887</c:v>
                </c:pt>
                <c:pt idx="664">
                  <c:v>42888</c:v>
                </c:pt>
                <c:pt idx="665">
                  <c:v>42889</c:v>
                </c:pt>
                <c:pt idx="666">
                  <c:v>42890</c:v>
                </c:pt>
                <c:pt idx="667">
                  <c:v>42891</c:v>
                </c:pt>
                <c:pt idx="668">
                  <c:v>42892</c:v>
                </c:pt>
                <c:pt idx="669">
                  <c:v>42893</c:v>
                </c:pt>
                <c:pt idx="670">
                  <c:v>42894</c:v>
                </c:pt>
                <c:pt idx="671">
                  <c:v>42895</c:v>
                </c:pt>
                <c:pt idx="672">
                  <c:v>42896</c:v>
                </c:pt>
                <c:pt idx="673">
                  <c:v>42897</c:v>
                </c:pt>
                <c:pt idx="674">
                  <c:v>42898</c:v>
                </c:pt>
                <c:pt idx="675">
                  <c:v>42899</c:v>
                </c:pt>
                <c:pt idx="676">
                  <c:v>42900</c:v>
                </c:pt>
                <c:pt idx="677">
                  <c:v>42901</c:v>
                </c:pt>
                <c:pt idx="678">
                  <c:v>42902</c:v>
                </c:pt>
                <c:pt idx="679">
                  <c:v>42903</c:v>
                </c:pt>
                <c:pt idx="680">
                  <c:v>42904</c:v>
                </c:pt>
                <c:pt idx="681">
                  <c:v>42905</c:v>
                </c:pt>
                <c:pt idx="682">
                  <c:v>42906</c:v>
                </c:pt>
                <c:pt idx="683">
                  <c:v>42907</c:v>
                </c:pt>
                <c:pt idx="684">
                  <c:v>42908</c:v>
                </c:pt>
                <c:pt idx="685">
                  <c:v>42909</c:v>
                </c:pt>
                <c:pt idx="686">
                  <c:v>42910</c:v>
                </c:pt>
                <c:pt idx="687">
                  <c:v>42911</c:v>
                </c:pt>
                <c:pt idx="688">
                  <c:v>42912</c:v>
                </c:pt>
                <c:pt idx="689">
                  <c:v>42913</c:v>
                </c:pt>
                <c:pt idx="690">
                  <c:v>42914</c:v>
                </c:pt>
                <c:pt idx="691">
                  <c:v>42915</c:v>
                </c:pt>
                <c:pt idx="692">
                  <c:v>42916</c:v>
                </c:pt>
                <c:pt idx="693">
                  <c:v>42917</c:v>
                </c:pt>
                <c:pt idx="694">
                  <c:v>42918</c:v>
                </c:pt>
                <c:pt idx="695">
                  <c:v>42919</c:v>
                </c:pt>
                <c:pt idx="696">
                  <c:v>42920</c:v>
                </c:pt>
                <c:pt idx="697">
                  <c:v>42921</c:v>
                </c:pt>
                <c:pt idx="698">
                  <c:v>42922</c:v>
                </c:pt>
                <c:pt idx="699">
                  <c:v>42923</c:v>
                </c:pt>
                <c:pt idx="700">
                  <c:v>42924</c:v>
                </c:pt>
                <c:pt idx="701">
                  <c:v>42925</c:v>
                </c:pt>
                <c:pt idx="702">
                  <c:v>42926</c:v>
                </c:pt>
                <c:pt idx="703">
                  <c:v>42927</c:v>
                </c:pt>
                <c:pt idx="704">
                  <c:v>42928</c:v>
                </c:pt>
                <c:pt idx="705">
                  <c:v>42929</c:v>
                </c:pt>
                <c:pt idx="706">
                  <c:v>42930</c:v>
                </c:pt>
                <c:pt idx="707">
                  <c:v>42931</c:v>
                </c:pt>
                <c:pt idx="708">
                  <c:v>42932</c:v>
                </c:pt>
                <c:pt idx="709">
                  <c:v>42933</c:v>
                </c:pt>
                <c:pt idx="710">
                  <c:v>42934</c:v>
                </c:pt>
                <c:pt idx="711">
                  <c:v>42935</c:v>
                </c:pt>
                <c:pt idx="712">
                  <c:v>42936</c:v>
                </c:pt>
                <c:pt idx="713">
                  <c:v>42937</c:v>
                </c:pt>
                <c:pt idx="714">
                  <c:v>42938</c:v>
                </c:pt>
                <c:pt idx="715">
                  <c:v>42939</c:v>
                </c:pt>
                <c:pt idx="716">
                  <c:v>42940</c:v>
                </c:pt>
                <c:pt idx="717">
                  <c:v>42941</c:v>
                </c:pt>
                <c:pt idx="718">
                  <c:v>42942</c:v>
                </c:pt>
                <c:pt idx="719">
                  <c:v>42943</c:v>
                </c:pt>
                <c:pt idx="720">
                  <c:v>42944</c:v>
                </c:pt>
                <c:pt idx="721">
                  <c:v>42945</c:v>
                </c:pt>
                <c:pt idx="722">
                  <c:v>42946</c:v>
                </c:pt>
                <c:pt idx="723">
                  <c:v>42947</c:v>
                </c:pt>
                <c:pt idx="724">
                  <c:v>42948</c:v>
                </c:pt>
                <c:pt idx="725">
                  <c:v>42949</c:v>
                </c:pt>
                <c:pt idx="726">
                  <c:v>42950</c:v>
                </c:pt>
                <c:pt idx="727">
                  <c:v>42951</c:v>
                </c:pt>
                <c:pt idx="728">
                  <c:v>42952</c:v>
                </c:pt>
                <c:pt idx="729">
                  <c:v>42953</c:v>
                </c:pt>
                <c:pt idx="730">
                  <c:v>42954</c:v>
                </c:pt>
                <c:pt idx="731">
                  <c:v>42955</c:v>
                </c:pt>
                <c:pt idx="732">
                  <c:v>42956</c:v>
                </c:pt>
                <c:pt idx="733">
                  <c:v>42957</c:v>
                </c:pt>
                <c:pt idx="734">
                  <c:v>42958</c:v>
                </c:pt>
                <c:pt idx="735">
                  <c:v>42959</c:v>
                </c:pt>
                <c:pt idx="736">
                  <c:v>42960</c:v>
                </c:pt>
                <c:pt idx="737">
                  <c:v>42961</c:v>
                </c:pt>
                <c:pt idx="738">
                  <c:v>42962</c:v>
                </c:pt>
                <c:pt idx="739">
                  <c:v>42963</c:v>
                </c:pt>
                <c:pt idx="740">
                  <c:v>42964</c:v>
                </c:pt>
                <c:pt idx="741">
                  <c:v>42965</c:v>
                </c:pt>
                <c:pt idx="742">
                  <c:v>42966</c:v>
                </c:pt>
                <c:pt idx="743">
                  <c:v>42967</c:v>
                </c:pt>
                <c:pt idx="744">
                  <c:v>42968</c:v>
                </c:pt>
                <c:pt idx="745">
                  <c:v>42969</c:v>
                </c:pt>
                <c:pt idx="746">
                  <c:v>42970</c:v>
                </c:pt>
                <c:pt idx="747">
                  <c:v>42971</c:v>
                </c:pt>
                <c:pt idx="748">
                  <c:v>42972</c:v>
                </c:pt>
                <c:pt idx="749">
                  <c:v>42973</c:v>
                </c:pt>
                <c:pt idx="750">
                  <c:v>42974</c:v>
                </c:pt>
                <c:pt idx="751">
                  <c:v>42975</c:v>
                </c:pt>
                <c:pt idx="752">
                  <c:v>42976</c:v>
                </c:pt>
                <c:pt idx="753">
                  <c:v>42977</c:v>
                </c:pt>
                <c:pt idx="754">
                  <c:v>42978</c:v>
                </c:pt>
                <c:pt idx="755">
                  <c:v>42979</c:v>
                </c:pt>
                <c:pt idx="756">
                  <c:v>42980</c:v>
                </c:pt>
                <c:pt idx="757">
                  <c:v>42981</c:v>
                </c:pt>
                <c:pt idx="758">
                  <c:v>42982</c:v>
                </c:pt>
                <c:pt idx="759">
                  <c:v>42983</c:v>
                </c:pt>
                <c:pt idx="760">
                  <c:v>42984</c:v>
                </c:pt>
                <c:pt idx="761">
                  <c:v>42985</c:v>
                </c:pt>
                <c:pt idx="762">
                  <c:v>42986</c:v>
                </c:pt>
                <c:pt idx="763">
                  <c:v>42987</c:v>
                </c:pt>
                <c:pt idx="764">
                  <c:v>42988</c:v>
                </c:pt>
                <c:pt idx="765">
                  <c:v>42989</c:v>
                </c:pt>
                <c:pt idx="766">
                  <c:v>42990</c:v>
                </c:pt>
                <c:pt idx="767">
                  <c:v>42991</c:v>
                </c:pt>
                <c:pt idx="768">
                  <c:v>42992</c:v>
                </c:pt>
                <c:pt idx="769">
                  <c:v>42993</c:v>
                </c:pt>
                <c:pt idx="770">
                  <c:v>42994</c:v>
                </c:pt>
                <c:pt idx="771">
                  <c:v>42995</c:v>
                </c:pt>
                <c:pt idx="772">
                  <c:v>42996</c:v>
                </c:pt>
                <c:pt idx="773">
                  <c:v>42997</c:v>
                </c:pt>
                <c:pt idx="774">
                  <c:v>42998</c:v>
                </c:pt>
                <c:pt idx="775">
                  <c:v>42999</c:v>
                </c:pt>
                <c:pt idx="776">
                  <c:v>43000</c:v>
                </c:pt>
                <c:pt idx="777">
                  <c:v>43001</c:v>
                </c:pt>
                <c:pt idx="778">
                  <c:v>43002</c:v>
                </c:pt>
                <c:pt idx="779">
                  <c:v>43003</c:v>
                </c:pt>
                <c:pt idx="780">
                  <c:v>43004</c:v>
                </c:pt>
                <c:pt idx="781">
                  <c:v>43005</c:v>
                </c:pt>
                <c:pt idx="782">
                  <c:v>43006</c:v>
                </c:pt>
                <c:pt idx="783">
                  <c:v>43007</c:v>
                </c:pt>
                <c:pt idx="784">
                  <c:v>43008</c:v>
                </c:pt>
                <c:pt idx="785">
                  <c:v>43009</c:v>
                </c:pt>
                <c:pt idx="786">
                  <c:v>43010</c:v>
                </c:pt>
                <c:pt idx="787">
                  <c:v>43011</c:v>
                </c:pt>
                <c:pt idx="788">
                  <c:v>43012</c:v>
                </c:pt>
                <c:pt idx="789">
                  <c:v>43013</c:v>
                </c:pt>
                <c:pt idx="790">
                  <c:v>43014</c:v>
                </c:pt>
                <c:pt idx="791">
                  <c:v>43015</c:v>
                </c:pt>
                <c:pt idx="792">
                  <c:v>43016</c:v>
                </c:pt>
                <c:pt idx="793">
                  <c:v>43017</c:v>
                </c:pt>
                <c:pt idx="794">
                  <c:v>43018</c:v>
                </c:pt>
                <c:pt idx="795">
                  <c:v>43019</c:v>
                </c:pt>
                <c:pt idx="796">
                  <c:v>43020</c:v>
                </c:pt>
                <c:pt idx="797">
                  <c:v>43021</c:v>
                </c:pt>
                <c:pt idx="798">
                  <c:v>43022</c:v>
                </c:pt>
                <c:pt idx="799">
                  <c:v>43023</c:v>
                </c:pt>
                <c:pt idx="800">
                  <c:v>43024</c:v>
                </c:pt>
                <c:pt idx="801">
                  <c:v>43025</c:v>
                </c:pt>
                <c:pt idx="802">
                  <c:v>43026</c:v>
                </c:pt>
                <c:pt idx="803">
                  <c:v>43027</c:v>
                </c:pt>
                <c:pt idx="804">
                  <c:v>43028</c:v>
                </c:pt>
                <c:pt idx="805">
                  <c:v>43029</c:v>
                </c:pt>
                <c:pt idx="806">
                  <c:v>43030</c:v>
                </c:pt>
                <c:pt idx="807">
                  <c:v>43031</c:v>
                </c:pt>
                <c:pt idx="808">
                  <c:v>43032</c:v>
                </c:pt>
                <c:pt idx="809">
                  <c:v>43033</c:v>
                </c:pt>
                <c:pt idx="810">
                  <c:v>43034</c:v>
                </c:pt>
                <c:pt idx="811">
                  <c:v>43035</c:v>
                </c:pt>
                <c:pt idx="812">
                  <c:v>43036</c:v>
                </c:pt>
                <c:pt idx="813">
                  <c:v>43037</c:v>
                </c:pt>
                <c:pt idx="814">
                  <c:v>43038</c:v>
                </c:pt>
                <c:pt idx="815">
                  <c:v>43039</c:v>
                </c:pt>
                <c:pt idx="816">
                  <c:v>43040</c:v>
                </c:pt>
                <c:pt idx="817">
                  <c:v>43041</c:v>
                </c:pt>
                <c:pt idx="818">
                  <c:v>43042</c:v>
                </c:pt>
                <c:pt idx="819">
                  <c:v>43043</c:v>
                </c:pt>
                <c:pt idx="820">
                  <c:v>43044</c:v>
                </c:pt>
                <c:pt idx="821">
                  <c:v>43045</c:v>
                </c:pt>
                <c:pt idx="822">
                  <c:v>43046</c:v>
                </c:pt>
                <c:pt idx="823">
                  <c:v>43047</c:v>
                </c:pt>
                <c:pt idx="824">
                  <c:v>43048</c:v>
                </c:pt>
                <c:pt idx="825">
                  <c:v>43049</c:v>
                </c:pt>
                <c:pt idx="826">
                  <c:v>43050</c:v>
                </c:pt>
                <c:pt idx="827">
                  <c:v>43051</c:v>
                </c:pt>
                <c:pt idx="828">
                  <c:v>43052</c:v>
                </c:pt>
                <c:pt idx="829">
                  <c:v>43053</c:v>
                </c:pt>
                <c:pt idx="830">
                  <c:v>43054</c:v>
                </c:pt>
                <c:pt idx="831">
                  <c:v>43055</c:v>
                </c:pt>
                <c:pt idx="832">
                  <c:v>43056</c:v>
                </c:pt>
                <c:pt idx="833">
                  <c:v>43057</c:v>
                </c:pt>
                <c:pt idx="834">
                  <c:v>43058</c:v>
                </c:pt>
                <c:pt idx="835">
                  <c:v>43059</c:v>
                </c:pt>
                <c:pt idx="836">
                  <c:v>43060</c:v>
                </c:pt>
                <c:pt idx="837">
                  <c:v>43061</c:v>
                </c:pt>
                <c:pt idx="838">
                  <c:v>43062</c:v>
                </c:pt>
                <c:pt idx="839">
                  <c:v>43063</c:v>
                </c:pt>
                <c:pt idx="840">
                  <c:v>43064</c:v>
                </c:pt>
                <c:pt idx="841">
                  <c:v>43065</c:v>
                </c:pt>
                <c:pt idx="842">
                  <c:v>43066</c:v>
                </c:pt>
                <c:pt idx="843">
                  <c:v>43067</c:v>
                </c:pt>
                <c:pt idx="844">
                  <c:v>43068</c:v>
                </c:pt>
                <c:pt idx="845">
                  <c:v>43069</c:v>
                </c:pt>
                <c:pt idx="846">
                  <c:v>43070</c:v>
                </c:pt>
                <c:pt idx="847">
                  <c:v>43071</c:v>
                </c:pt>
                <c:pt idx="848">
                  <c:v>43072</c:v>
                </c:pt>
                <c:pt idx="849">
                  <c:v>43073</c:v>
                </c:pt>
                <c:pt idx="850">
                  <c:v>43074</c:v>
                </c:pt>
                <c:pt idx="851">
                  <c:v>43075</c:v>
                </c:pt>
                <c:pt idx="852">
                  <c:v>43076</c:v>
                </c:pt>
                <c:pt idx="853">
                  <c:v>43077</c:v>
                </c:pt>
                <c:pt idx="854">
                  <c:v>43078</c:v>
                </c:pt>
                <c:pt idx="855">
                  <c:v>43079</c:v>
                </c:pt>
                <c:pt idx="856">
                  <c:v>43080</c:v>
                </c:pt>
                <c:pt idx="857">
                  <c:v>43081</c:v>
                </c:pt>
                <c:pt idx="858">
                  <c:v>43082</c:v>
                </c:pt>
                <c:pt idx="859">
                  <c:v>43083</c:v>
                </c:pt>
                <c:pt idx="860">
                  <c:v>43084</c:v>
                </c:pt>
                <c:pt idx="861">
                  <c:v>43085</c:v>
                </c:pt>
                <c:pt idx="862">
                  <c:v>43086</c:v>
                </c:pt>
                <c:pt idx="863">
                  <c:v>43087</c:v>
                </c:pt>
                <c:pt idx="864">
                  <c:v>43088</c:v>
                </c:pt>
                <c:pt idx="865">
                  <c:v>43089</c:v>
                </c:pt>
                <c:pt idx="866">
                  <c:v>43090</c:v>
                </c:pt>
                <c:pt idx="867">
                  <c:v>43091</c:v>
                </c:pt>
                <c:pt idx="868">
                  <c:v>43092</c:v>
                </c:pt>
                <c:pt idx="869">
                  <c:v>43093</c:v>
                </c:pt>
                <c:pt idx="870">
                  <c:v>43094</c:v>
                </c:pt>
                <c:pt idx="871">
                  <c:v>43095</c:v>
                </c:pt>
                <c:pt idx="872">
                  <c:v>43096</c:v>
                </c:pt>
                <c:pt idx="873">
                  <c:v>43097</c:v>
                </c:pt>
                <c:pt idx="874">
                  <c:v>43098</c:v>
                </c:pt>
                <c:pt idx="875">
                  <c:v>43099</c:v>
                </c:pt>
                <c:pt idx="876">
                  <c:v>43100</c:v>
                </c:pt>
                <c:pt idx="877">
                  <c:v>43101</c:v>
                </c:pt>
                <c:pt idx="878">
                  <c:v>43102</c:v>
                </c:pt>
                <c:pt idx="879">
                  <c:v>43103</c:v>
                </c:pt>
                <c:pt idx="880">
                  <c:v>43104</c:v>
                </c:pt>
                <c:pt idx="881">
                  <c:v>43105</c:v>
                </c:pt>
                <c:pt idx="882">
                  <c:v>43106</c:v>
                </c:pt>
                <c:pt idx="883">
                  <c:v>43107</c:v>
                </c:pt>
                <c:pt idx="884">
                  <c:v>43108</c:v>
                </c:pt>
                <c:pt idx="885">
                  <c:v>43109</c:v>
                </c:pt>
                <c:pt idx="886">
                  <c:v>43110</c:v>
                </c:pt>
                <c:pt idx="887">
                  <c:v>43111</c:v>
                </c:pt>
                <c:pt idx="888">
                  <c:v>43112</c:v>
                </c:pt>
                <c:pt idx="889">
                  <c:v>43113</c:v>
                </c:pt>
                <c:pt idx="890">
                  <c:v>43114</c:v>
                </c:pt>
                <c:pt idx="891">
                  <c:v>43115</c:v>
                </c:pt>
                <c:pt idx="892">
                  <c:v>43116</c:v>
                </c:pt>
                <c:pt idx="893">
                  <c:v>43117</c:v>
                </c:pt>
                <c:pt idx="894">
                  <c:v>43118</c:v>
                </c:pt>
                <c:pt idx="895">
                  <c:v>43119</c:v>
                </c:pt>
                <c:pt idx="896">
                  <c:v>43120</c:v>
                </c:pt>
                <c:pt idx="897">
                  <c:v>43121</c:v>
                </c:pt>
                <c:pt idx="898">
                  <c:v>43122</c:v>
                </c:pt>
                <c:pt idx="899">
                  <c:v>43123</c:v>
                </c:pt>
                <c:pt idx="900">
                  <c:v>43124</c:v>
                </c:pt>
                <c:pt idx="901">
                  <c:v>43125</c:v>
                </c:pt>
                <c:pt idx="902">
                  <c:v>43126</c:v>
                </c:pt>
                <c:pt idx="903">
                  <c:v>43127</c:v>
                </c:pt>
                <c:pt idx="904">
                  <c:v>43128</c:v>
                </c:pt>
                <c:pt idx="905">
                  <c:v>43129</c:v>
                </c:pt>
                <c:pt idx="906">
                  <c:v>43130</c:v>
                </c:pt>
                <c:pt idx="907">
                  <c:v>43131</c:v>
                </c:pt>
                <c:pt idx="908">
                  <c:v>43132</c:v>
                </c:pt>
                <c:pt idx="909">
                  <c:v>43133</c:v>
                </c:pt>
                <c:pt idx="910">
                  <c:v>43134</c:v>
                </c:pt>
                <c:pt idx="911">
                  <c:v>43135</c:v>
                </c:pt>
                <c:pt idx="912">
                  <c:v>43136</c:v>
                </c:pt>
                <c:pt idx="913">
                  <c:v>43137</c:v>
                </c:pt>
                <c:pt idx="914">
                  <c:v>43138</c:v>
                </c:pt>
                <c:pt idx="915">
                  <c:v>43139</c:v>
                </c:pt>
                <c:pt idx="916">
                  <c:v>43140</c:v>
                </c:pt>
                <c:pt idx="917">
                  <c:v>43141</c:v>
                </c:pt>
                <c:pt idx="918">
                  <c:v>43142</c:v>
                </c:pt>
                <c:pt idx="919">
                  <c:v>43143</c:v>
                </c:pt>
                <c:pt idx="920">
                  <c:v>43144</c:v>
                </c:pt>
                <c:pt idx="921">
                  <c:v>43145</c:v>
                </c:pt>
                <c:pt idx="922">
                  <c:v>43146</c:v>
                </c:pt>
                <c:pt idx="923">
                  <c:v>43147</c:v>
                </c:pt>
                <c:pt idx="924">
                  <c:v>43148</c:v>
                </c:pt>
                <c:pt idx="925">
                  <c:v>43149</c:v>
                </c:pt>
                <c:pt idx="926">
                  <c:v>43150</c:v>
                </c:pt>
                <c:pt idx="927">
                  <c:v>43151</c:v>
                </c:pt>
                <c:pt idx="928">
                  <c:v>43152</c:v>
                </c:pt>
                <c:pt idx="929">
                  <c:v>43153</c:v>
                </c:pt>
                <c:pt idx="930">
                  <c:v>43154</c:v>
                </c:pt>
                <c:pt idx="931">
                  <c:v>43155</c:v>
                </c:pt>
                <c:pt idx="932">
                  <c:v>43156</c:v>
                </c:pt>
                <c:pt idx="933">
                  <c:v>43157</c:v>
                </c:pt>
                <c:pt idx="934">
                  <c:v>43158</c:v>
                </c:pt>
                <c:pt idx="935">
                  <c:v>43159</c:v>
                </c:pt>
                <c:pt idx="936">
                  <c:v>43160</c:v>
                </c:pt>
                <c:pt idx="937">
                  <c:v>43161</c:v>
                </c:pt>
                <c:pt idx="938">
                  <c:v>43162</c:v>
                </c:pt>
                <c:pt idx="939">
                  <c:v>43163</c:v>
                </c:pt>
                <c:pt idx="940">
                  <c:v>43164</c:v>
                </c:pt>
                <c:pt idx="941">
                  <c:v>43165</c:v>
                </c:pt>
                <c:pt idx="942">
                  <c:v>43166</c:v>
                </c:pt>
                <c:pt idx="943">
                  <c:v>43167</c:v>
                </c:pt>
                <c:pt idx="944">
                  <c:v>43168</c:v>
                </c:pt>
                <c:pt idx="945">
                  <c:v>43169</c:v>
                </c:pt>
                <c:pt idx="946">
                  <c:v>43170</c:v>
                </c:pt>
                <c:pt idx="947">
                  <c:v>43171</c:v>
                </c:pt>
                <c:pt idx="948">
                  <c:v>43172</c:v>
                </c:pt>
                <c:pt idx="949">
                  <c:v>43173</c:v>
                </c:pt>
                <c:pt idx="950">
                  <c:v>43174</c:v>
                </c:pt>
                <c:pt idx="951">
                  <c:v>43175</c:v>
                </c:pt>
                <c:pt idx="952">
                  <c:v>43176</c:v>
                </c:pt>
                <c:pt idx="953">
                  <c:v>43177</c:v>
                </c:pt>
                <c:pt idx="954">
                  <c:v>43178</c:v>
                </c:pt>
                <c:pt idx="955">
                  <c:v>43179</c:v>
                </c:pt>
                <c:pt idx="956">
                  <c:v>43180</c:v>
                </c:pt>
                <c:pt idx="957">
                  <c:v>43181</c:v>
                </c:pt>
                <c:pt idx="958">
                  <c:v>43182</c:v>
                </c:pt>
                <c:pt idx="959">
                  <c:v>43183</c:v>
                </c:pt>
                <c:pt idx="960">
                  <c:v>43184</c:v>
                </c:pt>
                <c:pt idx="961">
                  <c:v>43185</c:v>
                </c:pt>
                <c:pt idx="962">
                  <c:v>43186</c:v>
                </c:pt>
                <c:pt idx="963">
                  <c:v>43187</c:v>
                </c:pt>
                <c:pt idx="964">
                  <c:v>43188</c:v>
                </c:pt>
                <c:pt idx="965">
                  <c:v>43189</c:v>
                </c:pt>
                <c:pt idx="966">
                  <c:v>43190</c:v>
                </c:pt>
                <c:pt idx="967">
                  <c:v>43191</c:v>
                </c:pt>
                <c:pt idx="968">
                  <c:v>43192</c:v>
                </c:pt>
                <c:pt idx="969">
                  <c:v>43193</c:v>
                </c:pt>
                <c:pt idx="970">
                  <c:v>43194</c:v>
                </c:pt>
                <c:pt idx="971">
                  <c:v>43195</c:v>
                </c:pt>
                <c:pt idx="972">
                  <c:v>43196</c:v>
                </c:pt>
                <c:pt idx="973">
                  <c:v>43197</c:v>
                </c:pt>
                <c:pt idx="974">
                  <c:v>43198</c:v>
                </c:pt>
                <c:pt idx="975">
                  <c:v>43199</c:v>
                </c:pt>
                <c:pt idx="976">
                  <c:v>43200</c:v>
                </c:pt>
                <c:pt idx="977">
                  <c:v>43201</c:v>
                </c:pt>
                <c:pt idx="978">
                  <c:v>43202</c:v>
                </c:pt>
                <c:pt idx="979">
                  <c:v>43203</c:v>
                </c:pt>
                <c:pt idx="980">
                  <c:v>43204</c:v>
                </c:pt>
                <c:pt idx="981">
                  <c:v>43205</c:v>
                </c:pt>
                <c:pt idx="982">
                  <c:v>43206</c:v>
                </c:pt>
                <c:pt idx="983">
                  <c:v>43207</c:v>
                </c:pt>
                <c:pt idx="984">
                  <c:v>43208</c:v>
                </c:pt>
                <c:pt idx="985">
                  <c:v>43209</c:v>
                </c:pt>
                <c:pt idx="986">
                  <c:v>43210</c:v>
                </c:pt>
                <c:pt idx="987">
                  <c:v>43211</c:v>
                </c:pt>
                <c:pt idx="988">
                  <c:v>43212</c:v>
                </c:pt>
                <c:pt idx="989">
                  <c:v>43213</c:v>
                </c:pt>
                <c:pt idx="990">
                  <c:v>43214</c:v>
                </c:pt>
                <c:pt idx="991">
                  <c:v>43215</c:v>
                </c:pt>
                <c:pt idx="992">
                  <c:v>43216</c:v>
                </c:pt>
                <c:pt idx="993">
                  <c:v>43217</c:v>
                </c:pt>
                <c:pt idx="994">
                  <c:v>43218</c:v>
                </c:pt>
                <c:pt idx="995">
                  <c:v>43219</c:v>
                </c:pt>
                <c:pt idx="996">
                  <c:v>43220</c:v>
                </c:pt>
                <c:pt idx="997">
                  <c:v>43221</c:v>
                </c:pt>
                <c:pt idx="998">
                  <c:v>43222</c:v>
                </c:pt>
                <c:pt idx="999">
                  <c:v>43223</c:v>
                </c:pt>
                <c:pt idx="1000">
                  <c:v>43224</c:v>
                </c:pt>
                <c:pt idx="1001">
                  <c:v>43225</c:v>
                </c:pt>
                <c:pt idx="1002">
                  <c:v>43226</c:v>
                </c:pt>
                <c:pt idx="1003">
                  <c:v>43227</c:v>
                </c:pt>
                <c:pt idx="1004">
                  <c:v>43228</c:v>
                </c:pt>
                <c:pt idx="1005">
                  <c:v>43229</c:v>
                </c:pt>
                <c:pt idx="1006">
                  <c:v>43230</c:v>
                </c:pt>
                <c:pt idx="1007">
                  <c:v>43231</c:v>
                </c:pt>
                <c:pt idx="1008">
                  <c:v>43232</c:v>
                </c:pt>
                <c:pt idx="1009">
                  <c:v>43233</c:v>
                </c:pt>
                <c:pt idx="1010">
                  <c:v>43234</c:v>
                </c:pt>
                <c:pt idx="1011">
                  <c:v>43235</c:v>
                </c:pt>
                <c:pt idx="1012">
                  <c:v>43236</c:v>
                </c:pt>
                <c:pt idx="1013">
                  <c:v>43237</c:v>
                </c:pt>
                <c:pt idx="1014">
                  <c:v>43238</c:v>
                </c:pt>
                <c:pt idx="1015">
                  <c:v>43239</c:v>
                </c:pt>
                <c:pt idx="1016">
                  <c:v>43240</c:v>
                </c:pt>
                <c:pt idx="1017">
                  <c:v>43241</c:v>
                </c:pt>
                <c:pt idx="1018">
                  <c:v>43242</c:v>
                </c:pt>
                <c:pt idx="1019">
                  <c:v>43243</c:v>
                </c:pt>
                <c:pt idx="1020">
                  <c:v>43244</c:v>
                </c:pt>
                <c:pt idx="1021">
                  <c:v>43245</c:v>
                </c:pt>
                <c:pt idx="1022">
                  <c:v>43246</c:v>
                </c:pt>
                <c:pt idx="1023">
                  <c:v>43247</c:v>
                </c:pt>
                <c:pt idx="1024">
                  <c:v>43248</c:v>
                </c:pt>
                <c:pt idx="1025">
                  <c:v>43249</c:v>
                </c:pt>
                <c:pt idx="1026">
                  <c:v>43250</c:v>
                </c:pt>
                <c:pt idx="1027">
                  <c:v>43251</c:v>
                </c:pt>
                <c:pt idx="1028">
                  <c:v>43252</c:v>
                </c:pt>
                <c:pt idx="1029">
                  <c:v>43253</c:v>
                </c:pt>
                <c:pt idx="1030">
                  <c:v>43254</c:v>
                </c:pt>
                <c:pt idx="1031">
                  <c:v>43255</c:v>
                </c:pt>
                <c:pt idx="1032">
                  <c:v>43256</c:v>
                </c:pt>
                <c:pt idx="1033">
                  <c:v>43257</c:v>
                </c:pt>
                <c:pt idx="1034">
                  <c:v>43258</c:v>
                </c:pt>
                <c:pt idx="1035">
                  <c:v>43259</c:v>
                </c:pt>
                <c:pt idx="1036">
                  <c:v>43260</c:v>
                </c:pt>
                <c:pt idx="1037">
                  <c:v>43261</c:v>
                </c:pt>
                <c:pt idx="1038">
                  <c:v>43262</c:v>
                </c:pt>
                <c:pt idx="1039">
                  <c:v>43263</c:v>
                </c:pt>
                <c:pt idx="1040">
                  <c:v>43264</c:v>
                </c:pt>
                <c:pt idx="1041">
                  <c:v>43265</c:v>
                </c:pt>
                <c:pt idx="1042">
                  <c:v>43266</c:v>
                </c:pt>
                <c:pt idx="1043">
                  <c:v>43267</c:v>
                </c:pt>
                <c:pt idx="1044">
                  <c:v>43268</c:v>
                </c:pt>
                <c:pt idx="1045">
                  <c:v>43269</c:v>
                </c:pt>
                <c:pt idx="1046">
                  <c:v>43270</c:v>
                </c:pt>
                <c:pt idx="1047">
                  <c:v>43271</c:v>
                </c:pt>
                <c:pt idx="1048">
                  <c:v>43272</c:v>
                </c:pt>
                <c:pt idx="1049">
                  <c:v>43273</c:v>
                </c:pt>
                <c:pt idx="1050">
                  <c:v>43274</c:v>
                </c:pt>
                <c:pt idx="1051">
                  <c:v>43275</c:v>
                </c:pt>
                <c:pt idx="1052">
                  <c:v>43276</c:v>
                </c:pt>
                <c:pt idx="1053">
                  <c:v>43277</c:v>
                </c:pt>
                <c:pt idx="1054">
                  <c:v>43278</c:v>
                </c:pt>
                <c:pt idx="1055">
                  <c:v>43279</c:v>
                </c:pt>
                <c:pt idx="1056">
                  <c:v>43280</c:v>
                </c:pt>
                <c:pt idx="1057">
                  <c:v>43281</c:v>
                </c:pt>
                <c:pt idx="1058">
                  <c:v>43282</c:v>
                </c:pt>
                <c:pt idx="1059">
                  <c:v>43283</c:v>
                </c:pt>
                <c:pt idx="1060">
                  <c:v>43284</c:v>
                </c:pt>
                <c:pt idx="1061">
                  <c:v>43285</c:v>
                </c:pt>
                <c:pt idx="1062">
                  <c:v>43286</c:v>
                </c:pt>
                <c:pt idx="1063">
                  <c:v>43287</c:v>
                </c:pt>
                <c:pt idx="1064">
                  <c:v>43288</c:v>
                </c:pt>
                <c:pt idx="1065">
                  <c:v>43289</c:v>
                </c:pt>
                <c:pt idx="1066">
                  <c:v>43290</c:v>
                </c:pt>
                <c:pt idx="1067">
                  <c:v>43291</c:v>
                </c:pt>
                <c:pt idx="1068">
                  <c:v>43292</c:v>
                </c:pt>
                <c:pt idx="1069">
                  <c:v>43293</c:v>
                </c:pt>
                <c:pt idx="1070">
                  <c:v>43294</c:v>
                </c:pt>
                <c:pt idx="1071">
                  <c:v>43295</c:v>
                </c:pt>
                <c:pt idx="1072">
                  <c:v>43296</c:v>
                </c:pt>
                <c:pt idx="1073">
                  <c:v>43297</c:v>
                </c:pt>
                <c:pt idx="1074">
                  <c:v>43298</c:v>
                </c:pt>
                <c:pt idx="1075">
                  <c:v>43299</c:v>
                </c:pt>
                <c:pt idx="1076">
                  <c:v>43300</c:v>
                </c:pt>
                <c:pt idx="1077">
                  <c:v>43301</c:v>
                </c:pt>
                <c:pt idx="1078">
                  <c:v>43302</c:v>
                </c:pt>
                <c:pt idx="1079">
                  <c:v>43303</c:v>
                </c:pt>
                <c:pt idx="1080">
                  <c:v>43304</c:v>
                </c:pt>
                <c:pt idx="1081">
                  <c:v>43305</c:v>
                </c:pt>
                <c:pt idx="1082">
                  <c:v>43306</c:v>
                </c:pt>
                <c:pt idx="1083">
                  <c:v>43307</c:v>
                </c:pt>
                <c:pt idx="1084">
                  <c:v>43308</c:v>
                </c:pt>
                <c:pt idx="1085">
                  <c:v>43309</c:v>
                </c:pt>
                <c:pt idx="1086">
                  <c:v>43310</c:v>
                </c:pt>
                <c:pt idx="1087">
                  <c:v>43311</c:v>
                </c:pt>
                <c:pt idx="1088">
                  <c:v>43312</c:v>
                </c:pt>
                <c:pt idx="1089">
                  <c:v>43313</c:v>
                </c:pt>
                <c:pt idx="1090">
                  <c:v>43314</c:v>
                </c:pt>
                <c:pt idx="1091">
                  <c:v>43315</c:v>
                </c:pt>
                <c:pt idx="1092">
                  <c:v>43316</c:v>
                </c:pt>
                <c:pt idx="1093">
                  <c:v>43317</c:v>
                </c:pt>
                <c:pt idx="1094">
                  <c:v>43318</c:v>
                </c:pt>
                <c:pt idx="1095">
                  <c:v>43319</c:v>
                </c:pt>
                <c:pt idx="1096">
                  <c:v>43320</c:v>
                </c:pt>
                <c:pt idx="1097">
                  <c:v>43321</c:v>
                </c:pt>
                <c:pt idx="1098">
                  <c:v>43322</c:v>
                </c:pt>
                <c:pt idx="1099">
                  <c:v>43323</c:v>
                </c:pt>
                <c:pt idx="1100">
                  <c:v>43324</c:v>
                </c:pt>
                <c:pt idx="1101">
                  <c:v>43325</c:v>
                </c:pt>
                <c:pt idx="1102">
                  <c:v>43326</c:v>
                </c:pt>
                <c:pt idx="1103">
                  <c:v>43327</c:v>
                </c:pt>
                <c:pt idx="1104">
                  <c:v>43328</c:v>
                </c:pt>
                <c:pt idx="1105">
                  <c:v>43329</c:v>
                </c:pt>
                <c:pt idx="1106">
                  <c:v>43330</c:v>
                </c:pt>
                <c:pt idx="1107">
                  <c:v>43331</c:v>
                </c:pt>
                <c:pt idx="1108">
                  <c:v>43332</c:v>
                </c:pt>
                <c:pt idx="1109">
                  <c:v>43333</c:v>
                </c:pt>
                <c:pt idx="1110">
                  <c:v>43334</c:v>
                </c:pt>
                <c:pt idx="1111">
                  <c:v>43335</c:v>
                </c:pt>
                <c:pt idx="1112">
                  <c:v>43336</c:v>
                </c:pt>
                <c:pt idx="1113">
                  <c:v>43337</c:v>
                </c:pt>
                <c:pt idx="1114">
                  <c:v>43338</c:v>
                </c:pt>
                <c:pt idx="1115">
                  <c:v>43339</c:v>
                </c:pt>
                <c:pt idx="1116">
                  <c:v>43340</c:v>
                </c:pt>
                <c:pt idx="1117">
                  <c:v>43341</c:v>
                </c:pt>
                <c:pt idx="1118">
                  <c:v>43342</c:v>
                </c:pt>
                <c:pt idx="1119">
                  <c:v>43343</c:v>
                </c:pt>
                <c:pt idx="1120">
                  <c:v>43344</c:v>
                </c:pt>
                <c:pt idx="1121">
                  <c:v>43345</c:v>
                </c:pt>
                <c:pt idx="1122">
                  <c:v>43346</c:v>
                </c:pt>
                <c:pt idx="1123">
                  <c:v>43347</c:v>
                </c:pt>
                <c:pt idx="1124">
                  <c:v>43348</c:v>
                </c:pt>
                <c:pt idx="1125">
                  <c:v>43349</c:v>
                </c:pt>
                <c:pt idx="1126">
                  <c:v>43350</c:v>
                </c:pt>
                <c:pt idx="1127">
                  <c:v>43351</c:v>
                </c:pt>
                <c:pt idx="1128">
                  <c:v>43352</c:v>
                </c:pt>
                <c:pt idx="1129">
                  <c:v>43353</c:v>
                </c:pt>
                <c:pt idx="1130">
                  <c:v>43354</c:v>
                </c:pt>
                <c:pt idx="1131">
                  <c:v>43355</c:v>
                </c:pt>
                <c:pt idx="1132">
                  <c:v>43356</c:v>
                </c:pt>
                <c:pt idx="1133">
                  <c:v>43357</c:v>
                </c:pt>
                <c:pt idx="1134">
                  <c:v>43358</c:v>
                </c:pt>
                <c:pt idx="1135">
                  <c:v>43359</c:v>
                </c:pt>
                <c:pt idx="1136">
                  <c:v>43360</c:v>
                </c:pt>
                <c:pt idx="1137">
                  <c:v>43361</c:v>
                </c:pt>
                <c:pt idx="1138">
                  <c:v>43362</c:v>
                </c:pt>
                <c:pt idx="1139">
                  <c:v>43363</c:v>
                </c:pt>
                <c:pt idx="1140">
                  <c:v>43364</c:v>
                </c:pt>
                <c:pt idx="1141">
                  <c:v>43365</c:v>
                </c:pt>
                <c:pt idx="1142">
                  <c:v>43366</c:v>
                </c:pt>
                <c:pt idx="1143">
                  <c:v>43367</c:v>
                </c:pt>
                <c:pt idx="1144">
                  <c:v>43368</c:v>
                </c:pt>
                <c:pt idx="1145">
                  <c:v>43369</c:v>
                </c:pt>
                <c:pt idx="1146">
                  <c:v>43370</c:v>
                </c:pt>
                <c:pt idx="1147">
                  <c:v>43371</c:v>
                </c:pt>
                <c:pt idx="1148">
                  <c:v>43372</c:v>
                </c:pt>
                <c:pt idx="1149">
                  <c:v>43373</c:v>
                </c:pt>
                <c:pt idx="1150">
                  <c:v>43374</c:v>
                </c:pt>
                <c:pt idx="1151">
                  <c:v>43375</c:v>
                </c:pt>
                <c:pt idx="1152">
                  <c:v>43376</c:v>
                </c:pt>
                <c:pt idx="1153">
                  <c:v>43377</c:v>
                </c:pt>
                <c:pt idx="1154">
                  <c:v>43378</c:v>
                </c:pt>
                <c:pt idx="1155">
                  <c:v>43379</c:v>
                </c:pt>
                <c:pt idx="1156">
                  <c:v>43380</c:v>
                </c:pt>
                <c:pt idx="1157">
                  <c:v>43381</c:v>
                </c:pt>
                <c:pt idx="1158">
                  <c:v>43382</c:v>
                </c:pt>
                <c:pt idx="1159">
                  <c:v>43383</c:v>
                </c:pt>
                <c:pt idx="1160">
                  <c:v>43384</c:v>
                </c:pt>
                <c:pt idx="1161">
                  <c:v>43385</c:v>
                </c:pt>
                <c:pt idx="1162">
                  <c:v>43386</c:v>
                </c:pt>
                <c:pt idx="1163">
                  <c:v>43387</c:v>
                </c:pt>
                <c:pt idx="1164">
                  <c:v>43388</c:v>
                </c:pt>
                <c:pt idx="1165">
                  <c:v>43389</c:v>
                </c:pt>
                <c:pt idx="1166">
                  <c:v>43390</c:v>
                </c:pt>
                <c:pt idx="1167">
                  <c:v>43391</c:v>
                </c:pt>
                <c:pt idx="1168">
                  <c:v>43392</c:v>
                </c:pt>
                <c:pt idx="1169">
                  <c:v>43393</c:v>
                </c:pt>
                <c:pt idx="1170">
                  <c:v>43394</c:v>
                </c:pt>
                <c:pt idx="1171">
                  <c:v>43395</c:v>
                </c:pt>
                <c:pt idx="1172">
                  <c:v>43396</c:v>
                </c:pt>
                <c:pt idx="1173">
                  <c:v>43397</c:v>
                </c:pt>
                <c:pt idx="1174">
                  <c:v>43398</c:v>
                </c:pt>
                <c:pt idx="1175">
                  <c:v>43399</c:v>
                </c:pt>
                <c:pt idx="1176">
                  <c:v>43400</c:v>
                </c:pt>
                <c:pt idx="1177">
                  <c:v>43401</c:v>
                </c:pt>
                <c:pt idx="1178">
                  <c:v>43402</c:v>
                </c:pt>
                <c:pt idx="1179">
                  <c:v>43403</c:v>
                </c:pt>
                <c:pt idx="1180">
                  <c:v>43404</c:v>
                </c:pt>
                <c:pt idx="1181">
                  <c:v>43405</c:v>
                </c:pt>
                <c:pt idx="1182">
                  <c:v>43406</c:v>
                </c:pt>
                <c:pt idx="1183">
                  <c:v>43407</c:v>
                </c:pt>
                <c:pt idx="1184">
                  <c:v>43408</c:v>
                </c:pt>
                <c:pt idx="1185">
                  <c:v>43409</c:v>
                </c:pt>
                <c:pt idx="1186">
                  <c:v>43410</c:v>
                </c:pt>
                <c:pt idx="1187">
                  <c:v>43411</c:v>
                </c:pt>
                <c:pt idx="1188">
                  <c:v>43412</c:v>
                </c:pt>
                <c:pt idx="1189">
                  <c:v>43413</c:v>
                </c:pt>
                <c:pt idx="1190">
                  <c:v>43414</c:v>
                </c:pt>
                <c:pt idx="1191">
                  <c:v>43415</c:v>
                </c:pt>
                <c:pt idx="1192">
                  <c:v>43416</c:v>
                </c:pt>
                <c:pt idx="1193">
                  <c:v>43417</c:v>
                </c:pt>
                <c:pt idx="1194">
                  <c:v>43418</c:v>
                </c:pt>
                <c:pt idx="1195">
                  <c:v>43419</c:v>
                </c:pt>
                <c:pt idx="1196">
                  <c:v>43420</c:v>
                </c:pt>
                <c:pt idx="1197">
                  <c:v>43421</c:v>
                </c:pt>
                <c:pt idx="1198">
                  <c:v>43422</c:v>
                </c:pt>
                <c:pt idx="1199">
                  <c:v>43423</c:v>
                </c:pt>
                <c:pt idx="1200">
                  <c:v>43424</c:v>
                </c:pt>
                <c:pt idx="1201">
                  <c:v>43425</c:v>
                </c:pt>
                <c:pt idx="1202">
                  <c:v>43426</c:v>
                </c:pt>
                <c:pt idx="1203">
                  <c:v>43427</c:v>
                </c:pt>
                <c:pt idx="1204">
                  <c:v>43428</c:v>
                </c:pt>
                <c:pt idx="1205">
                  <c:v>43429</c:v>
                </c:pt>
                <c:pt idx="1206">
                  <c:v>43430</c:v>
                </c:pt>
                <c:pt idx="1207">
                  <c:v>43431</c:v>
                </c:pt>
                <c:pt idx="1208">
                  <c:v>43432</c:v>
                </c:pt>
                <c:pt idx="1209">
                  <c:v>43433</c:v>
                </c:pt>
                <c:pt idx="1210">
                  <c:v>43434</c:v>
                </c:pt>
                <c:pt idx="1211">
                  <c:v>43435</c:v>
                </c:pt>
                <c:pt idx="1212">
                  <c:v>43436</c:v>
                </c:pt>
                <c:pt idx="1213">
                  <c:v>43437</c:v>
                </c:pt>
                <c:pt idx="1214">
                  <c:v>43438</c:v>
                </c:pt>
                <c:pt idx="1215">
                  <c:v>43439</c:v>
                </c:pt>
                <c:pt idx="1216">
                  <c:v>43440</c:v>
                </c:pt>
                <c:pt idx="1217">
                  <c:v>43441</c:v>
                </c:pt>
                <c:pt idx="1218">
                  <c:v>43442</c:v>
                </c:pt>
                <c:pt idx="1219">
                  <c:v>43443</c:v>
                </c:pt>
                <c:pt idx="1220">
                  <c:v>43444</c:v>
                </c:pt>
                <c:pt idx="1221">
                  <c:v>43445</c:v>
                </c:pt>
                <c:pt idx="1222">
                  <c:v>43446</c:v>
                </c:pt>
                <c:pt idx="1223">
                  <c:v>43447</c:v>
                </c:pt>
                <c:pt idx="1224">
                  <c:v>43448</c:v>
                </c:pt>
                <c:pt idx="1225">
                  <c:v>43449</c:v>
                </c:pt>
                <c:pt idx="1226">
                  <c:v>43450</c:v>
                </c:pt>
                <c:pt idx="1227">
                  <c:v>43451</c:v>
                </c:pt>
                <c:pt idx="1228">
                  <c:v>43452</c:v>
                </c:pt>
                <c:pt idx="1229">
                  <c:v>43453</c:v>
                </c:pt>
                <c:pt idx="1230">
                  <c:v>43454</c:v>
                </c:pt>
                <c:pt idx="1231">
                  <c:v>43455</c:v>
                </c:pt>
                <c:pt idx="1232">
                  <c:v>43456</c:v>
                </c:pt>
                <c:pt idx="1233">
                  <c:v>43457</c:v>
                </c:pt>
                <c:pt idx="1234">
                  <c:v>43458</c:v>
                </c:pt>
                <c:pt idx="1235">
                  <c:v>43459</c:v>
                </c:pt>
                <c:pt idx="1236">
                  <c:v>43460</c:v>
                </c:pt>
                <c:pt idx="1237">
                  <c:v>43461</c:v>
                </c:pt>
                <c:pt idx="1238">
                  <c:v>43462</c:v>
                </c:pt>
                <c:pt idx="1239">
                  <c:v>43463</c:v>
                </c:pt>
                <c:pt idx="1240">
                  <c:v>43464</c:v>
                </c:pt>
                <c:pt idx="1241">
                  <c:v>43465</c:v>
                </c:pt>
                <c:pt idx="1242">
                  <c:v>43466</c:v>
                </c:pt>
                <c:pt idx="1243">
                  <c:v>43467</c:v>
                </c:pt>
                <c:pt idx="1244">
                  <c:v>43468</c:v>
                </c:pt>
                <c:pt idx="1245">
                  <c:v>43469</c:v>
                </c:pt>
                <c:pt idx="1246">
                  <c:v>43470</c:v>
                </c:pt>
                <c:pt idx="1247">
                  <c:v>43471</c:v>
                </c:pt>
                <c:pt idx="1248">
                  <c:v>43472</c:v>
                </c:pt>
                <c:pt idx="1249">
                  <c:v>43473</c:v>
                </c:pt>
                <c:pt idx="1250">
                  <c:v>43474</c:v>
                </c:pt>
                <c:pt idx="1251">
                  <c:v>43475</c:v>
                </c:pt>
                <c:pt idx="1252">
                  <c:v>43476</c:v>
                </c:pt>
                <c:pt idx="1253">
                  <c:v>43477</c:v>
                </c:pt>
                <c:pt idx="1254">
                  <c:v>43478</c:v>
                </c:pt>
                <c:pt idx="1255">
                  <c:v>43479</c:v>
                </c:pt>
                <c:pt idx="1256">
                  <c:v>43480</c:v>
                </c:pt>
                <c:pt idx="1257">
                  <c:v>43481</c:v>
                </c:pt>
                <c:pt idx="1258">
                  <c:v>43482</c:v>
                </c:pt>
                <c:pt idx="1259">
                  <c:v>43483</c:v>
                </c:pt>
                <c:pt idx="1260">
                  <c:v>43484</c:v>
                </c:pt>
                <c:pt idx="1261">
                  <c:v>43485</c:v>
                </c:pt>
                <c:pt idx="1262">
                  <c:v>43486</c:v>
                </c:pt>
                <c:pt idx="1263">
                  <c:v>43487</c:v>
                </c:pt>
                <c:pt idx="1264">
                  <c:v>43488</c:v>
                </c:pt>
                <c:pt idx="1265">
                  <c:v>43489</c:v>
                </c:pt>
                <c:pt idx="1266">
                  <c:v>43490</c:v>
                </c:pt>
                <c:pt idx="1267">
                  <c:v>43491</c:v>
                </c:pt>
                <c:pt idx="1268">
                  <c:v>43492</c:v>
                </c:pt>
                <c:pt idx="1269">
                  <c:v>43493</c:v>
                </c:pt>
                <c:pt idx="1270">
                  <c:v>43494</c:v>
                </c:pt>
                <c:pt idx="1271">
                  <c:v>43495</c:v>
                </c:pt>
                <c:pt idx="1272">
                  <c:v>43496</c:v>
                </c:pt>
                <c:pt idx="1273">
                  <c:v>43497</c:v>
                </c:pt>
                <c:pt idx="1274">
                  <c:v>43498</c:v>
                </c:pt>
                <c:pt idx="1275">
                  <c:v>43499</c:v>
                </c:pt>
                <c:pt idx="1276">
                  <c:v>43500</c:v>
                </c:pt>
                <c:pt idx="1277">
                  <c:v>43501</c:v>
                </c:pt>
                <c:pt idx="1278">
                  <c:v>43502</c:v>
                </c:pt>
                <c:pt idx="1279">
                  <c:v>43503</c:v>
                </c:pt>
                <c:pt idx="1280">
                  <c:v>43504</c:v>
                </c:pt>
                <c:pt idx="1281">
                  <c:v>43505</c:v>
                </c:pt>
                <c:pt idx="1282">
                  <c:v>43506</c:v>
                </c:pt>
                <c:pt idx="1283">
                  <c:v>43507</c:v>
                </c:pt>
                <c:pt idx="1284">
                  <c:v>43508</c:v>
                </c:pt>
                <c:pt idx="1285">
                  <c:v>43509</c:v>
                </c:pt>
                <c:pt idx="1286">
                  <c:v>43510</c:v>
                </c:pt>
                <c:pt idx="1287">
                  <c:v>43511</c:v>
                </c:pt>
                <c:pt idx="1288">
                  <c:v>43512</c:v>
                </c:pt>
                <c:pt idx="1289">
                  <c:v>43513</c:v>
                </c:pt>
                <c:pt idx="1290">
                  <c:v>43514</c:v>
                </c:pt>
                <c:pt idx="1291">
                  <c:v>43515</c:v>
                </c:pt>
                <c:pt idx="1292">
                  <c:v>43516</c:v>
                </c:pt>
                <c:pt idx="1293">
                  <c:v>43517</c:v>
                </c:pt>
                <c:pt idx="1294">
                  <c:v>43518</c:v>
                </c:pt>
                <c:pt idx="1295">
                  <c:v>43519</c:v>
                </c:pt>
                <c:pt idx="1296">
                  <c:v>43520</c:v>
                </c:pt>
                <c:pt idx="1297">
                  <c:v>43521</c:v>
                </c:pt>
                <c:pt idx="1298">
                  <c:v>43522</c:v>
                </c:pt>
                <c:pt idx="1299">
                  <c:v>43523</c:v>
                </c:pt>
                <c:pt idx="1300">
                  <c:v>43524</c:v>
                </c:pt>
                <c:pt idx="1301">
                  <c:v>43525</c:v>
                </c:pt>
                <c:pt idx="1302">
                  <c:v>43526</c:v>
                </c:pt>
                <c:pt idx="1303">
                  <c:v>43527</c:v>
                </c:pt>
                <c:pt idx="1304">
                  <c:v>43528</c:v>
                </c:pt>
                <c:pt idx="1305">
                  <c:v>43529</c:v>
                </c:pt>
                <c:pt idx="1306">
                  <c:v>43530</c:v>
                </c:pt>
                <c:pt idx="1307">
                  <c:v>43531</c:v>
                </c:pt>
                <c:pt idx="1308">
                  <c:v>43532</c:v>
                </c:pt>
                <c:pt idx="1309">
                  <c:v>43533</c:v>
                </c:pt>
                <c:pt idx="1310">
                  <c:v>43534</c:v>
                </c:pt>
                <c:pt idx="1311">
                  <c:v>43535</c:v>
                </c:pt>
                <c:pt idx="1312">
                  <c:v>43536</c:v>
                </c:pt>
                <c:pt idx="1313">
                  <c:v>43537</c:v>
                </c:pt>
                <c:pt idx="1314">
                  <c:v>43538</c:v>
                </c:pt>
                <c:pt idx="1315">
                  <c:v>43539</c:v>
                </c:pt>
                <c:pt idx="1316">
                  <c:v>43540</c:v>
                </c:pt>
                <c:pt idx="1317">
                  <c:v>43541</c:v>
                </c:pt>
                <c:pt idx="1318">
                  <c:v>43542</c:v>
                </c:pt>
                <c:pt idx="1319">
                  <c:v>43543</c:v>
                </c:pt>
                <c:pt idx="1320">
                  <c:v>43544</c:v>
                </c:pt>
                <c:pt idx="1321">
                  <c:v>43545</c:v>
                </c:pt>
                <c:pt idx="1322">
                  <c:v>43546</c:v>
                </c:pt>
                <c:pt idx="1323">
                  <c:v>43547</c:v>
                </c:pt>
                <c:pt idx="1324">
                  <c:v>43548</c:v>
                </c:pt>
                <c:pt idx="1325">
                  <c:v>43549</c:v>
                </c:pt>
                <c:pt idx="1326">
                  <c:v>43550</c:v>
                </c:pt>
                <c:pt idx="1327">
                  <c:v>43551</c:v>
                </c:pt>
                <c:pt idx="1328">
                  <c:v>43552</c:v>
                </c:pt>
                <c:pt idx="1329">
                  <c:v>43553</c:v>
                </c:pt>
                <c:pt idx="1330">
                  <c:v>43554</c:v>
                </c:pt>
                <c:pt idx="1331">
                  <c:v>43555</c:v>
                </c:pt>
                <c:pt idx="1332">
                  <c:v>43556</c:v>
                </c:pt>
                <c:pt idx="1333">
                  <c:v>43557</c:v>
                </c:pt>
                <c:pt idx="1334">
                  <c:v>43558</c:v>
                </c:pt>
                <c:pt idx="1335">
                  <c:v>43559</c:v>
                </c:pt>
                <c:pt idx="1336">
                  <c:v>43560</c:v>
                </c:pt>
                <c:pt idx="1337">
                  <c:v>43561</c:v>
                </c:pt>
                <c:pt idx="1338">
                  <c:v>43562</c:v>
                </c:pt>
                <c:pt idx="1339">
                  <c:v>43563</c:v>
                </c:pt>
                <c:pt idx="1340">
                  <c:v>43564</c:v>
                </c:pt>
                <c:pt idx="1341">
                  <c:v>43565</c:v>
                </c:pt>
                <c:pt idx="1342">
                  <c:v>43566</c:v>
                </c:pt>
                <c:pt idx="1343">
                  <c:v>43567</c:v>
                </c:pt>
                <c:pt idx="1344">
                  <c:v>43568</c:v>
                </c:pt>
                <c:pt idx="1345">
                  <c:v>43569</c:v>
                </c:pt>
                <c:pt idx="1346">
                  <c:v>43570</c:v>
                </c:pt>
                <c:pt idx="1347">
                  <c:v>43571</c:v>
                </c:pt>
                <c:pt idx="1348">
                  <c:v>43572</c:v>
                </c:pt>
                <c:pt idx="1349">
                  <c:v>43573</c:v>
                </c:pt>
                <c:pt idx="1350">
                  <c:v>43574</c:v>
                </c:pt>
                <c:pt idx="1351">
                  <c:v>43575</c:v>
                </c:pt>
                <c:pt idx="1352">
                  <c:v>43576</c:v>
                </c:pt>
                <c:pt idx="1353">
                  <c:v>43577</c:v>
                </c:pt>
                <c:pt idx="1354">
                  <c:v>43578</c:v>
                </c:pt>
                <c:pt idx="1355">
                  <c:v>43579</c:v>
                </c:pt>
                <c:pt idx="1356">
                  <c:v>43580</c:v>
                </c:pt>
                <c:pt idx="1357">
                  <c:v>43581</c:v>
                </c:pt>
                <c:pt idx="1358">
                  <c:v>43582</c:v>
                </c:pt>
                <c:pt idx="1359">
                  <c:v>43583</c:v>
                </c:pt>
                <c:pt idx="1360">
                  <c:v>43584</c:v>
                </c:pt>
                <c:pt idx="1361">
                  <c:v>43585</c:v>
                </c:pt>
                <c:pt idx="1362">
                  <c:v>43586</c:v>
                </c:pt>
                <c:pt idx="1363">
                  <c:v>43587</c:v>
                </c:pt>
                <c:pt idx="1364">
                  <c:v>43588</c:v>
                </c:pt>
                <c:pt idx="1365">
                  <c:v>43589</c:v>
                </c:pt>
                <c:pt idx="1366">
                  <c:v>43590</c:v>
                </c:pt>
                <c:pt idx="1367">
                  <c:v>43591</c:v>
                </c:pt>
                <c:pt idx="1368">
                  <c:v>43592</c:v>
                </c:pt>
                <c:pt idx="1369">
                  <c:v>43593</c:v>
                </c:pt>
                <c:pt idx="1370">
                  <c:v>43594</c:v>
                </c:pt>
                <c:pt idx="1371">
                  <c:v>43595</c:v>
                </c:pt>
                <c:pt idx="1372">
                  <c:v>43596</c:v>
                </c:pt>
                <c:pt idx="1373">
                  <c:v>43597</c:v>
                </c:pt>
                <c:pt idx="1374">
                  <c:v>43598</c:v>
                </c:pt>
                <c:pt idx="1375">
                  <c:v>43599</c:v>
                </c:pt>
                <c:pt idx="1376">
                  <c:v>43600</c:v>
                </c:pt>
                <c:pt idx="1377">
                  <c:v>43601</c:v>
                </c:pt>
                <c:pt idx="1378">
                  <c:v>43602</c:v>
                </c:pt>
                <c:pt idx="1379">
                  <c:v>43603</c:v>
                </c:pt>
                <c:pt idx="1380">
                  <c:v>43604</c:v>
                </c:pt>
                <c:pt idx="1381">
                  <c:v>43605</c:v>
                </c:pt>
                <c:pt idx="1382">
                  <c:v>43606</c:v>
                </c:pt>
                <c:pt idx="1383">
                  <c:v>43607</c:v>
                </c:pt>
                <c:pt idx="1384">
                  <c:v>43608</c:v>
                </c:pt>
                <c:pt idx="1385">
                  <c:v>43609</c:v>
                </c:pt>
                <c:pt idx="1386">
                  <c:v>43610</c:v>
                </c:pt>
                <c:pt idx="1387">
                  <c:v>43611</c:v>
                </c:pt>
                <c:pt idx="1388">
                  <c:v>43612</c:v>
                </c:pt>
                <c:pt idx="1389">
                  <c:v>43613</c:v>
                </c:pt>
                <c:pt idx="1390">
                  <c:v>43614</c:v>
                </c:pt>
                <c:pt idx="1391">
                  <c:v>43615</c:v>
                </c:pt>
                <c:pt idx="1392">
                  <c:v>43616</c:v>
                </c:pt>
                <c:pt idx="1393">
                  <c:v>43617</c:v>
                </c:pt>
                <c:pt idx="1394">
                  <c:v>43618</c:v>
                </c:pt>
                <c:pt idx="1395">
                  <c:v>43619</c:v>
                </c:pt>
                <c:pt idx="1396">
                  <c:v>43620</c:v>
                </c:pt>
                <c:pt idx="1397">
                  <c:v>43621</c:v>
                </c:pt>
                <c:pt idx="1398">
                  <c:v>43622</c:v>
                </c:pt>
                <c:pt idx="1399">
                  <c:v>43623</c:v>
                </c:pt>
                <c:pt idx="1400">
                  <c:v>43624</c:v>
                </c:pt>
                <c:pt idx="1401">
                  <c:v>43625</c:v>
                </c:pt>
                <c:pt idx="1402">
                  <c:v>43626</c:v>
                </c:pt>
                <c:pt idx="1403">
                  <c:v>43627</c:v>
                </c:pt>
                <c:pt idx="1404">
                  <c:v>43628</c:v>
                </c:pt>
                <c:pt idx="1405">
                  <c:v>43629</c:v>
                </c:pt>
                <c:pt idx="1406">
                  <c:v>43630</c:v>
                </c:pt>
                <c:pt idx="1407">
                  <c:v>43631</c:v>
                </c:pt>
                <c:pt idx="1408">
                  <c:v>43632</c:v>
                </c:pt>
                <c:pt idx="1409">
                  <c:v>43633</c:v>
                </c:pt>
                <c:pt idx="1410">
                  <c:v>43634</c:v>
                </c:pt>
                <c:pt idx="1411">
                  <c:v>43635</c:v>
                </c:pt>
                <c:pt idx="1412">
                  <c:v>43636</c:v>
                </c:pt>
                <c:pt idx="1413">
                  <c:v>43637</c:v>
                </c:pt>
                <c:pt idx="1414">
                  <c:v>43638</c:v>
                </c:pt>
                <c:pt idx="1415">
                  <c:v>43639</c:v>
                </c:pt>
                <c:pt idx="1416">
                  <c:v>43640</c:v>
                </c:pt>
                <c:pt idx="1417">
                  <c:v>43641</c:v>
                </c:pt>
                <c:pt idx="1418">
                  <c:v>43642</c:v>
                </c:pt>
                <c:pt idx="1419">
                  <c:v>43643</c:v>
                </c:pt>
                <c:pt idx="1420">
                  <c:v>43644</c:v>
                </c:pt>
                <c:pt idx="1421">
                  <c:v>43645</c:v>
                </c:pt>
                <c:pt idx="1422">
                  <c:v>43646</c:v>
                </c:pt>
                <c:pt idx="1423">
                  <c:v>43647</c:v>
                </c:pt>
                <c:pt idx="1424">
                  <c:v>43648</c:v>
                </c:pt>
                <c:pt idx="1425">
                  <c:v>43649</c:v>
                </c:pt>
                <c:pt idx="1426">
                  <c:v>43650</c:v>
                </c:pt>
                <c:pt idx="1427">
                  <c:v>43651</c:v>
                </c:pt>
                <c:pt idx="1428">
                  <c:v>43652</c:v>
                </c:pt>
                <c:pt idx="1429">
                  <c:v>43653</c:v>
                </c:pt>
                <c:pt idx="1430">
                  <c:v>43654</c:v>
                </c:pt>
                <c:pt idx="1431">
                  <c:v>43655</c:v>
                </c:pt>
                <c:pt idx="1432">
                  <c:v>43656</c:v>
                </c:pt>
                <c:pt idx="1433">
                  <c:v>43657</c:v>
                </c:pt>
                <c:pt idx="1434">
                  <c:v>43658</c:v>
                </c:pt>
                <c:pt idx="1435">
                  <c:v>43659</c:v>
                </c:pt>
                <c:pt idx="1436">
                  <c:v>43660</c:v>
                </c:pt>
                <c:pt idx="1437">
                  <c:v>43661</c:v>
                </c:pt>
                <c:pt idx="1438">
                  <c:v>43662</c:v>
                </c:pt>
                <c:pt idx="1439">
                  <c:v>43663</c:v>
                </c:pt>
                <c:pt idx="1440">
                  <c:v>43664</c:v>
                </c:pt>
                <c:pt idx="1441">
                  <c:v>43665</c:v>
                </c:pt>
                <c:pt idx="1442">
                  <c:v>43666</c:v>
                </c:pt>
                <c:pt idx="1443">
                  <c:v>43667</c:v>
                </c:pt>
                <c:pt idx="1444">
                  <c:v>43668</c:v>
                </c:pt>
                <c:pt idx="1445">
                  <c:v>43669</c:v>
                </c:pt>
                <c:pt idx="1446">
                  <c:v>43670</c:v>
                </c:pt>
                <c:pt idx="1447">
                  <c:v>43671</c:v>
                </c:pt>
                <c:pt idx="1448">
                  <c:v>43672</c:v>
                </c:pt>
                <c:pt idx="1449">
                  <c:v>43673</c:v>
                </c:pt>
                <c:pt idx="1450">
                  <c:v>43674</c:v>
                </c:pt>
                <c:pt idx="1451">
                  <c:v>43675</c:v>
                </c:pt>
                <c:pt idx="1452">
                  <c:v>43676</c:v>
                </c:pt>
                <c:pt idx="1453">
                  <c:v>43677</c:v>
                </c:pt>
                <c:pt idx="1454">
                  <c:v>43678</c:v>
                </c:pt>
                <c:pt idx="1455">
                  <c:v>43679</c:v>
                </c:pt>
                <c:pt idx="1456">
                  <c:v>43680</c:v>
                </c:pt>
                <c:pt idx="1457">
                  <c:v>43681</c:v>
                </c:pt>
                <c:pt idx="1458">
                  <c:v>43682</c:v>
                </c:pt>
                <c:pt idx="1459">
                  <c:v>43683</c:v>
                </c:pt>
                <c:pt idx="1460">
                  <c:v>43684</c:v>
                </c:pt>
                <c:pt idx="1461">
                  <c:v>43685</c:v>
                </c:pt>
                <c:pt idx="1462">
                  <c:v>43686</c:v>
                </c:pt>
                <c:pt idx="1463">
                  <c:v>43687</c:v>
                </c:pt>
                <c:pt idx="1464">
                  <c:v>43688</c:v>
                </c:pt>
                <c:pt idx="1465">
                  <c:v>43689</c:v>
                </c:pt>
                <c:pt idx="1466">
                  <c:v>43690</c:v>
                </c:pt>
                <c:pt idx="1467">
                  <c:v>43691</c:v>
                </c:pt>
                <c:pt idx="1468">
                  <c:v>43692</c:v>
                </c:pt>
                <c:pt idx="1469">
                  <c:v>43693</c:v>
                </c:pt>
                <c:pt idx="1470">
                  <c:v>43694</c:v>
                </c:pt>
                <c:pt idx="1471">
                  <c:v>43695</c:v>
                </c:pt>
                <c:pt idx="1472">
                  <c:v>43696</c:v>
                </c:pt>
                <c:pt idx="1473">
                  <c:v>43697</c:v>
                </c:pt>
                <c:pt idx="1474">
                  <c:v>43698</c:v>
                </c:pt>
                <c:pt idx="1475">
                  <c:v>43699</c:v>
                </c:pt>
                <c:pt idx="1476">
                  <c:v>43700</c:v>
                </c:pt>
                <c:pt idx="1477">
                  <c:v>43701</c:v>
                </c:pt>
                <c:pt idx="1478">
                  <c:v>43702</c:v>
                </c:pt>
                <c:pt idx="1479">
                  <c:v>43703</c:v>
                </c:pt>
                <c:pt idx="1480">
                  <c:v>43704</c:v>
                </c:pt>
                <c:pt idx="1481">
                  <c:v>43705</c:v>
                </c:pt>
                <c:pt idx="1482">
                  <c:v>43706</c:v>
                </c:pt>
                <c:pt idx="1483">
                  <c:v>43707</c:v>
                </c:pt>
                <c:pt idx="1484">
                  <c:v>43708</c:v>
                </c:pt>
                <c:pt idx="1485">
                  <c:v>43709</c:v>
                </c:pt>
                <c:pt idx="1486">
                  <c:v>43710</c:v>
                </c:pt>
                <c:pt idx="1487">
                  <c:v>43711</c:v>
                </c:pt>
                <c:pt idx="1488">
                  <c:v>43712</c:v>
                </c:pt>
                <c:pt idx="1489">
                  <c:v>43713</c:v>
                </c:pt>
                <c:pt idx="1490">
                  <c:v>43714</c:v>
                </c:pt>
                <c:pt idx="1491">
                  <c:v>43715</c:v>
                </c:pt>
                <c:pt idx="1492">
                  <c:v>43716</c:v>
                </c:pt>
                <c:pt idx="1493">
                  <c:v>43717</c:v>
                </c:pt>
                <c:pt idx="1494">
                  <c:v>43718</c:v>
                </c:pt>
                <c:pt idx="1495">
                  <c:v>43719</c:v>
                </c:pt>
                <c:pt idx="1496">
                  <c:v>43720</c:v>
                </c:pt>
                <c:pt idx="1497">
                  <c:v>43721</c:v>
                </c:pt>
                <c:pt idx="1498">
                  <c:v>43722</c:v>
                </c:pt>
                <c:pt idx="1499">
                  <c:v>43723</c:v>
                </c:pt>
                <c:pt idx="1500">
                  <c:v>43724</c:v>
                </c:pt>
                <c:pt idx="1501">
                  <c:v>43725</c:v>
                </c:pt>
                <c:pt idx="1502">
                  <c:v>43726</c:v>
                </c:pt>
                <c:pt idx="1503">
                  <c:v>43727</c:v>
                </c:pt>
                <c:pt idx="1504">
                  <c:v>43728</c:v>
                </c:pt>
                <c:pt idx="1505">
                  <c:v>43729</c:v>
                </c:pt>
                <c:pt idx="1506">
                  <c:v>43730</c:v>
                </c:pt>
                <c:pt idx="1507">
                  <c:v>43731</c:v>
                </c:pt>
                <c:pt idx="1508">
                  <c:v>43732</c:v>
                </c:pt>
                <c:pt idx="1509">
                  <c:v>43733</c:v>
                </c:pt>
                <c:pt idx="1510">
                  <c:v>43734</c:v>
                </c:pt>
                <c:pt idx="1511">
                  <c:v>43735</c:v>
                </c:pt>
                <c:pt idx="1512">
                  <c:v>43736</c:v>
                </c:pt>
                <c:pt idx="1513">
                  <c:v>43737</c:v>
                </c:pt>
                <c:pt idx="1514">
                  <c:v>43738</c:v>
                </c:pt>
                <c:pt idx="1515">
                  <c:v>43739</c:v>
                </c:pt>
                <c:pt idx="1516">
                  <c:v>43740</c:v>
                </c:pt>
                <c:pt idx="1517">
                  <c:v>43741</c:v>
                </c:pt>
                <c:pt idx="1518">
                  <c:v>43742</c:v>
                </c:pt>
                <c:pt idx="1519">
                  <c:v>43743</c:v>
                </c:pt>
                <c:pt idx="1520">
                  <c:v>43744</c:v>
                </c:pt>
                <c:pt idx="1521">
                  <c:v>43745</c:v>
                </c:pt>
                <c:pt idx="1522">
                  <c:v>43746</c:v>
                </c:pt>
                <c:pt idx="1523">
                  <c:v>43747</c:v>
                </c:pt>
                <c:pt idx="1524">
                  <c:v>43748</c:v>
                </c:pt>
                <c:pt idx="1525">
                  <c:v>43749</c:v>
                </c:pt>
                <c:pt idx="1526">
                  <c:v>43750</c:v>
                </c:pt>
                <c:pt idx="1527">
                  <c:v>43751</c:v>
                </c:pt>
                <c:pt idx="1528">
                  <c:v>43752</c:v>
                </c:pt>
                <c:pt idx="1529">
                  <c:v>43753</c:v>
                </c:pt>
                <c:pt idx="1530">
                  <c:v>43754</c:v>
                </c:pt>
                <c:pt idx="1531">
                  <c:v>43755</c:v>
                </c:pt>
                <c:pt idx="1532">
                  <c:v>43756</c:v>
                </c:pt>
                <c:pt idx="1533">
                  <c:v>43757</c:v>
                </c:pt>
                <c:pt idx="1534">
                  <c:v>43758</c:v>
                </c:pt>
                <c:pt idx="1535">
                  <c:v>43759</c:v>
                </c:pt>
                <c:pt idx="1536">
                  <c:v>43760</c:v>
                </c:pt>
                <c:pt idx="1537">
                  <c:v>43761</c:v>
                </c:pt>
                <c:pt idx="1538">
                  <c:v>43762</c:v>
                </c:pt>
                <c:pt idx="1539">
                  <c:v>43763</c:v>
                </c:pt>
                <c:pt idx="1540">
                  <c:v>43764</c:v>
                </c:pt>
                <c:pt idx="1541">
                  <c:v>43765</c:v>
                </c:pt>
                <c:pt idx="1542">
                  <c:v>43766</c:v>
                </c:pt>
                <c:pt idx="1543">
                  <c:v>43767</c:v>
                </c:pt>
                <c:pt idx="1544">
                  <c:v>43768</c:v>
                </c:pt>
                <c:pt idx="1545">
                  <c:v>43769</c:v>
                </c:pt>
                <c:pt idx="1546">
                  <c:v>43770</c:v>
                </c:pt>
                <c:pt idx="1547">
                  <c:v>43771</c:v>
                </c:pt>
                <c:pt idx="1548">
                  <c:v>43772</c:v>
                </c:pt>
                <c:pt idx="1549">
                  <c:v>43773</c:v>
                </c:pt>
                <c:pt idx="1550">
                  <c:v>43774</c:v>
                </c:pt>
                <c:pt idx="1551">
                  <c:v>43775</c:v>
                </c:pt>
                <c:pt idx="1552">
                  <c:v>43776</c:v>
                </c:pt>
                <c:pt idx="1553">
                  <c:v>43777</c:v>
                </c:pt>
                <c:pt idx="1554">
                  <c:v>43778</c:v>
                </c:pt>
                <c:pt idx="1555">
                  <c:v>43779</c:v>
                </c:pt>
                <c:pt idx="1556">
                  <c:v>43780</c:v>
                </c:pt>
                <c:pt idx="1557">
                  <c:v>43781</c:v>
                </c:pt>
                <c:pt idx="1558">
                  <c:v>43782</c:v>
                </c:pt>
                <c:pt idx="1559">
                  <c:v>43783</c:v>
                </c:pt>
                <c:pt idx="1560">
                  <c:v>43784</c:v>
                </c:pt>
                <c:pt idx="1561">
                  <c:v>43785</c:v>
                </c:pt>
                <c:pt idx="1562">
                  <c:v>43786</c:v>
                </c:pt>
                <c:pt idx="1563">
                  <c:v>43787</c:v>
                </c:pt>
                <c:pt idx="1564">
                  <c:v>43788</c:v>
                </c:pt>
                <c:pt idx="1565">
                  <c:v>43789</c:v>
                </c:pt>
                <c:pt idx="1566">
                  <c:v>43790</c:v>
                </c:pt>
                <c:pt idx="1567">
                  <c:v>43791</c:v>
                </c:pt>
                <c:pt idx="1568">
                  <c:v>43792</c:v>
                </c:pt>
                <c:pt idx="1569">
                  <c:v>43793</c:v>
                </c:pt>
                <c:pt idx="1570">
                  <c:v>43794</c:v>
                </c:pt>
                <c:pt idx="1571">
                  <c:v>43795</c:v>
                </c:pt>
                <c:pt idx="1572">
                  <c:v>43796</c:v>
                </c:pt>
                <c:pt idx="1573">
                  <c:v>43797</c:v>
                </c:pt>
                <c:pt idx="1574">
                  <c:v>43798</c:v>
                </c:pt>
                <c:pt idx="1575">
                  <c:v>43799</c:v>
                </c:pt>
                <c:pt idx="1576">
                  <c:v>43800</c:v>
                </c:pt>
                <c:pt idx="1577">
                  <c:v>43801</c:v>
                </c:pt>
                <c:pt idx="1578">
                  <c:v>43802</c:v>
                </c:pt>
                <c:pt idx="1579">
                  <c:v>43803</c:v>
                </c:pt>
                <c:pt idx="1580">
                  <c:v>43804</c:v>
                </c:pt>
                <c:pt idx="1581">
                  <c:v>43805</c:v>
                </c:pt>
                <c:pt idx="1582">
                  <c:v>43806</c:v>
                </c:pt>
                <c:pt idx="1583">
                  <c:v>43807</c:v>
                </c:pt>
                <c:pt idx="1584">
                  <c:v>43808</c:v>
                </c:pt>
                <c:pt idx="1585">
                  <c:v>43809</c:v>
                </c:pt>
                <c:pt idx="1586">
                  <c:v>43810</c:v>
                </c:pt>
                <c:pt idx="1587">
                  <c:v>43811</c:v>
                </c:pt>
                <c:pt idx="1588">
                  <c:v>43812</c:v>
                </c:pt>
                <c:pt idx="1589">
                  <c:v>43813</c:v>
                </c:pt>
                <c:pt idx="1590">
                  <c:v>43814</c:v>
                </c:pt>
                <c:pt idx="1591">
                  <c:v>43815</c:v>
                </c:pt>
                <c:pt idx="1592">
                  <c:v>43816</c:v>
                </c:pt>
                <c:pt idx="1593">
                  <c:v>43817</c:v>
                </c:pt>
                <c:pt idx="1594">
                  <c:v>43818</c:v>
                </c:pt>
                <c:pt idx="1595">
                  <c:v>43819</c:v>
                </c:pt>
                <c:pt idx="1596">
                  <c:v>43820</c:v>
                </c:pt>
                <c:pt idx="1597">
                  <c:v>43821</c:v>
                </c:pt>
                <c:pt idx="1598">
                  <c:v>43822</c:v>
                </c:pt>
                <c:pt idx="1599">
                  <c:v>43823</c:v>
                </c:pt>
                <c:pt idx="1600">
                  <c:v>43824</c:v>
                </c:pt>
                <c:pt idx="1601">
                  <c:v>43825</c:v>
                </c:pt>
                <c:pt idx="1602">
                  <c:v>43826</c:v>
                </c:pt>
                <c:pt idx="1603">
                  <c:v>43827</c:v>
                </c:pt>
                <c:pt idx="1604">
                  <c:v>43828</c:v>
                </c:pt>
                <c:pt idx="1605">
                  <c:v>43829</c:v>
                </c:pt>
                <c:pt idx="1606">
                  <c:v>43830</c:v>
                </c:pt>
                <c:pt idx="1607">
                  <c:v>43831</c:v>
                </c:pt>
                <c:pt idx="1608">
                  <c:v>43832</c:v>
                </c:pt>
                <c:pt idx="1609">
                  <c:v>43833</c:v>
                </c:pt>
                <c:pt idx="1610">
                  <c:v>43834</c:v>
                </c:pt>
                <c:pt idx="1611">
                  <c:v>43835</c:v>
                </c:pt>
                <c:pt idx="1612">
                  <c:v>43836</c:v>
                </c:pt>
                <c:pt idx="1613">
                  <c:v>43837</c:v>
                </c:pt>
                <c:pt idx="1614">
                  <c:v>43838</c:v>
                </c:pt>
                <c:pt idx="1615">
                  <c:v>43839</c:v>
                </c:pt>
                <c:pt idx="1616">
                  <c:v>43840</c:v>
                </c:pt>
                <c:pt idx="1617">
                  <c:v>43841</c:v>
                </c:pt>
                <c:pt idx="1618">
                  <c:v>43842</c:v>
                </c:pt>
                <c:pt idx="1619">
                  <c:v>43843</c:v>
                </c:pt>
                <c:pt idx="1620">
                  <c:v>43844</c:v>
                </c:pt>
                <c:pt idx="1621">
                  <c:v>43845</c:v>
                </c:pt>
                <c:pt idx="1622">
                  <c:v>43846</c:v>
                </c:pt>
                <c:pt idx="1623">
                  <c:v>43847</c:v>
                </c:pt>
                <c:pt idx="1624">
                  <c:v>43848</c:v>
                </c:pt>
                <c:pt idx="1625">
                  <c:v>43849</c:v>
                </c:pt>
                <c:pt idx="1626">
                  <c:v>43850</c:v>
                </c:pt>
                <c:pt idx="1627">
                  <c:v>43851</c:v>
                </c:pt>
                <c:pt idx="1628">
                  <c:v>43852</c:v>
                </c:pt>
                <c:pt idx="1629">
                  <c:v>43853</c:v>
                </c:pt>
                <c:pt idx="1630">
                  <c:v>43854</c:v>
                </c:pt>
                <c:pt idx="1631">
                  <c:v>43855</c:v>
                </c:pt>
                <c:pt idx="1632">
                  <c:v>43856</c:v>
                </c:pt>
                <c:pt idx="1633">
                  <c:v>43857</c:v>
                </c:pt>
                <c:pt idx="1634">
                  <c:v>43858</c:v>
                </c:pt>
                <c:pt idx="1635">
                  <c:v>43859</c:v>
                </c:pt>
                <c:pt idx="1636">
                  <c:v>43860</c:v>
                </c:pt>
                <c:pt idx="1637">
                  <c:v>43861</c:v>
                </c:pt>
                <c:pt idx="1638">
                  <c:v>43862</c:v>
                </c:pt>
                <c:pt idx="1639">
                  <c:v>43863</c:v>
                </c:pt>
                <c:pt idx="1640">
                  <c:v>43864</c:v>
                </c:pt>
                <c:pt idx="1641">
                  <c:v>43865</c:v>
                </c:pt>
                <c:pt idx="1642">
                  <c:v>43866</c:v>
                </c:pt>
                <c:pt idx="1643">
                  <c:v>43867</c:v>
                </c:pt>
                <c:pt idx="1644">
                  <c:v>43868</c:v>
                </c:pt>
                <c:pt idx="1645">
                  <c:v>43869</c:v>
                </c:pt>
                <c:pt idx="1646">
                  <c:v>43870</c:v>
                </c:pt>
                <c:pt idx="1647">
                  <c:v>43871</c:v>
                </c:pt>
                <c:pt idx="1648">
                  <c:v>43872</c:v>
                </c:pt>
                <c:pt idx="1649">
                  <c:v>43873</c:v>
                </c:pt>
                <c:pt idx="1650">
                  <c:v>43874</c:v>
                </c:pt>
                <c:pt idx="1651">
                  <c:v>43875</c:v>
                </c:pt>
                <c:pt idx="1652">
                  <c:v>43876</c:v>
                </c:pt>
                <c:pt idx="1653">
                  <c:v>43877</c:v>
                </c:pt>
                <c:pt idx="1654">
                  <c:v>43878</c:v>
                </c:pt>
                <c:pt idx="1655">
                  <c:v>43879</c:v>
                </c:pt>
                <c:pt idx="1656">
                  <c:v>43880</c:v>
                </c:pt>
                <c:pt idx="1657">
                  <c:v>43881</c:v>
                </c:pt>
                <c:pt idx="1658">
                  <c:v>43882</c:v>
                </c:pt>
                <c:pt idx="1659">
                  <c:v>43883</c:v>
                </c:pt>
                <c:pt idx="1660">
                  <c:v>43884</c:v>
                </c:pt>
                <c:pt idx="1661">
                  <c:v>43885</c:v>
                </c:pt>
                <c:pt idx="1662">
                  <c:v>43886</c:v>
                </c:pt>
                <c:pt idx="1663">
                  <c:v>43887</c:v>
                </c:pt>
                <c:pt idx="1664">
                  <c:v>43888</c:v>
                </c:pt>
                <c:pt idx="1665">
                  <c:v>43889</c:v>
                </c:pt>
                <c:pt idx="1666">
                  <c:v>43890</c:v>
                </c:pt>
                <c:pt idx="1667">
                  <c:v>43891</c:v>
                </c:pt>
                <c:pt idx="1668">
                  <c:v>43892</c:v>
                </c:pt>
                <c:pt idx="1669">
                  <c:v>43893</c:v>
                </c:pt>
                <c:pt idx="1670">
                  <c:v>43894</c:v>
                </c:pt>
                <c:pt idx="1671">
                  <c:v>43895</c:v>
                </c:pt>
                <c:pt idx="1672">
                  <c:v>43896</c:v>
                </c:pt>
                <c:pt idx="1673">
                  <c:v>43897</c:v>
                </c:pt>
                <c:pt idx="1674">
                  <c:v>43898</c:v>
                </c:pt>
                <c:pt idx="1675">
                  <c:v>43899</c:v>
                </c:pt>
                <c:pt idx="1676">
                  <c:v>43900</c:v>
                </c:pt>
                <c:pt idx="1677">
                  <c:v>43901</c:v>
                </c:pt>
                <c:pt idx="1678">
                  <c:v>43902</c:v>
                </c:pt>
                <c:pt idx="1679">
                  <c:v>43903</c:v>
                </c:pt>
                <c:pt idx="1680">
                  <c:v>43904</c:v>
                </c:pt>
                <c:pt idx="1681">
                  <c:v>43905</c:v>
                </c:pt>
                <c:pt idx="1682">
                  <c:v>43906</c:v>
                </c:pt>
                <c:pt idx="1683">
                  <c:v>43907</c:v>
                </c:pt>
                <c:pt idx="1684">
                  <c:v>43908</c:v>
                </c:pt>
                <c:pt idx="1685">
                  <c:v>43909</c:v>
                </c:pt>
                <c:pt idx="1686">
                  <c:v>43910</c:v>
                </c:pt>
                <c:pt idx="1687">
                  <c:v>43911</c:v>
                </c:pt>
                <c:pt idx="1688">
                  <c:v>43912</c:v>
                </c:pt>
                <c:pt idx="1689">
                  <c:v>43913</c:v>
                </c:pt>
                <c:pt idx="1690">
                  <c:v>43914</c:v>
                </c:pt>
                <c:pt idx="1691">
                  <c:v>43915</c:v>
                </c:pt>
                <c:pt idx="1692">
                  <c:v>43916</c:v>
                </c:pt>
                <c:pt idx="1693">
                  <c:v>43917</c:v>
                </c:pt>
                <c:pt idx="1694">
                  <c:v>43918</c:v>
                </c:pt>
                <c:pt idx="1695">
                  <c:v>43919</c:v>
                </c:pt>
                <c:pt idx="1696">
                  <c:v>43920</c:v>
                </c:pt>
                <c:pt idx="1697">
                  <c:v>43921</c:v>
                </c:pt>
                <c:pt idx="1698">
                  <c:v>43922</c:v>
                </c:pt>
                <c:pt idx="1699">
                  <c:v>43923</c:v>
                </c:pt>
                <c:pt idx="1700">
                  <c:v>43924</c:v>
                </c:pt>
                <c:pt idx="1701">
                  <c:v>43925</c:v>
                </c:pt>
                <c:pt idx="1702">
                  <c:v>43926</c:v>
                </c:pt>
                <c:pt idx="1703">
                  <c:v>43927</c:v>
                </c:pt>
                <c:pt idx="1704">
                  <c:v>43928</c:v>
                </c:pt>
                <c:pt idx="1705">
                  <c:v>43929</c:v>
                </c:pt>
                <c:pt idx="1706">
                  <c:v>43930</c:v>
                </c:pt>
                <c:pt idx="1707">
                  <c:v>43931</c:v>
                </c:pt>
                <c:pt idx="1708">
                  <c:v>43932</c:v>
                </c:pt>
                <c:pt idx="1709">
                  <c:v>43933</c:v>
                </c:pt>
                <c:pt idx="1710">
                  <c:v>43934</c:v>
                </c:pt>
                <c:pt idx="1711">
                  <c:v>43935</c:v>
                </c:pt>
                <c:pt idx="1712">
                  <c:v>43936</c:v>
                </c:pt>
                <c:pt idx="1713">
                  <c:v>43937</c:v>
                </c:pt>
                <c:pt idx="1714">
                  <c:v>43938</c:v>
                </c:pt>
                <c:pt idx="1715">
                  <c:v>43939</c:v>
                </c:pt>
                <c:pt idx="1716">
                  <c:v>43940</c:v>
                </c:pt>
                <c:pt idx="1717">
                  <c:v>43941</c:v>
                </c:pt>
                <c:pt idx="1718">
                  <c:v>43942</c:v>
                </c:pt>
                <c:pt idx="1719">
                  <c:v>43943</c:v>
                </c:pt>
                <c:pt idx="1720">
                  <c:v>43944</c:v>
                </c:pt>
                <c:pt idx="1721">
                  <c:v>43945</c:v>
                </c:pt>
                <c:pt idx="1722">
                  <c:v>43946</c:v>
                </c:pt>
                <c:pt idx="1723">
                  <c:v>43947</c:v>
                </c:pt>
                <c:pt idx="1724">
                  <c:v>43948</c:v>
                </c:pt>
                <c:pt idx="1725">
                  <c:v>43949</c:v>
                </c:pt>
                <c:pt idx="1726">
                  <c:v>43950</c:v>
                </c:pt>
                <c:pt idx="1727">
                  <c:v>43951</c:v>
                </c:pt>
                <c:pt idx="1728">
                  <c:v>43952</c:v>
                </c:pt>
                <c:pt idx="1729">
                  <c:v>43953</c:v>
                </c:pt>
                <c:pt idx="1730">
                  <c:v>43954</c:v>
                </c:pt>
                <c:pt idx="1731">
                  <c:v>43955</c:v>
                </c:pt>
                <c:pt idx="1732">
                  <c:v>43956</c:v>
                </c:pt>
                <c:pt idx="1733">
                  <c:v>43957</c:v>
                </c:pt>
                <c:pt idx="1734">
                  <c:v>43958</c:v>
                </c:pt>
                <c:pt idx="1735">
                  <c:v>43959</c:v>
                </c:pt>
                <c:pt idx="1736">
                  <c:v>43960</c:v>
                </c:pt>
                <c:pt idx="1737">
                  <c:v>43961</c:v>
                </c:pt>
                <c:pt idx="1738">
                  <c:v>43962</c:v>
                </c:pt>
                <c:pt idx="1739">
                  <c:v>43963</c:v>
                </c:pt>
                <c:pt idx="1740">
                  <c:v>43964</c:v>
                </c:pt>
                <c:pt idx="1741">
                  <c:v>43965</c:v>
                </c:pt>
                <c:pt idx="1742">
                  <c:v>43966</c:v>
                </c:pt>
                <c:pt idx="1743">
                  <c:v>43967</c:v>
                </c:pt>
                <c:pt idx="1744">
                  <c:v>43968</c:v>
                </c:pt>
                <c:pt idx="1745">
                  <c:v>43969</c:v>
                </c:pt>
                <c:pt idx="1746">
                  <c:v>43970</c:v>
                </c:pt>
                <c:pt idx="1747">
                  <c:v>43971</c:v>
                </c:pt>
                <c:pt idx="1748">
                  <c:v>43972</c:v>
                </c:pt>
                <c:pt idx="1749">
                  <c:v>43973</c:v>
                </c:pt>
                <c:pt idx="1750">
                  <c:v>43974</c:v>
                </c:pt>
                <c:pt idx="1751">
                  <c:v>43975</c:v>
                </c:pt>
                <c:pt idx="1752">
                  <c:v>43976</c:v>
                </c:pt>
                <c:pt idx="1753">
                  <c:v>43977</c:v>
                </c:pt>
                <c:pt idx="1754">
                  <c:v>43978</c:v>
                </c:pt>
                <c:pt idx="1755">
                  <c:v>43979</c:v>
                </c:pt>
                <c:pt idx="1756">
                  <c:v>43980</c:v>
                </c:pt>
                <c:pt idx="1757">
                  <c:v>43981</c:v>
                </c:pt>
                <c:pt idx="1758">
                  <c:v>43982</c:v>
                </c:pt>
                <c:pt idx="1759">
                  <c:v>43983</c:v>
                </c:pt>
                <c:pt idx="1760">
                  <c:v>43984</c:v>
                </c:pt>
                <c:pt idx="1761">
                  <c:v>43985</c:v>
                </c:pt>
                <c:pt idx="1762">
                  <c:v>43986</c:v>
                </c:pt>
                <c:pt idx="1763">
                  <c:v>43987</c:v>
                </c:pt>
                <c:pt idx="1764">
                  <c:v>43988</c:v>
                </c:pt>
                <c:pt idx="1765">
                  <c:v>43989</c:v>
                </c:pt>
                <c:pt idx="1766">
                  <c:v>43990</c:v>
                </c:pt>
                <c:pt idx="1767">
                  <c:v>43991</c:v>
                </c:pt>
                <c:pt idx="1768">
                  <c:v>43992</c:v>
                </c:pt>
                <c:pt idx="1769">
                  <c:v>43993</c:v>
                </c:pt>
                <c:pt idx="1770">
                  <c:v>43994</c:v>
                </c:pt>
                <c:pt idx="1771">
                  <c:v>43995</c:v>
                </c:pt>
                <c:pt idx="1772">
                  <c:v>43996</c:v>
                </c:pt>
                <c:pt idx="1773">
                  <c:v>43997</c:v>
                </c:pt>
                <c:pt idx="1774">
                  <c:v>43998</c:v>
                </c:pt>
                <c:pt idx="1775">
                  <c:v>43999</c:v>
                </c:pt>
                <c:pt idx="1776">
                  <c:v>44000</c:v>
                </c:pt>
                <c:pt idx="1777">
                  <c:v>44001</c:v>
                </c:pt>
                <c:pt idx="1778">
                  <c:v>44002</c:v>
                </c:pt>
                <c:pt idx="1779">
                  <c:v>44003</c:v>
                </c:pt>
                <c:pt idx="1780">
                  <c:v>44004</c:v>
                </c:pt>
                <c:pt idx="1781">
                  <c:v>44005</c:v>
                </c:pt>
                <c:pt idx="1782">
                  <c:v>44006</c:v>
                </c:pt>
                <c:pt idx="1783">
                  <c:v>44007</c:v>
                </c:pt>
                <c:pt idx="1784">
                  <c:v>44008</c:v>
                </c:pt>
                <c:pt idx="1785">
                  <c:v>44009</c:v>
                </c:pt>
                <c:pt idx="1786">
                  <c:v>44010</c:v>
                </c:pt>
                <c:pt idx="1787">
                  <c:v>44011</c:v>
                </c:pt>
                <c:pt idx="1788">
                  <c:v>44012</c:v>
                </c:pt>
                <c:pt idx="1789">
                  <c:v>44013</c:v>
                </c:pt>
                <c:pt idx="1790">
                  <c:v>44014</c:v>
                </c:pt>
                <c:pt idx="1791">
                  <c:v>44015</c:v>
                </c:pt>
                <c:pt idx="1792">
                  <c:v>44016</c:v>
                </c:pt>
                <c:pt idx="1793">
                  <c:v>44017</c:v>
                </c:pt>
                <c:pt idx="1794">
                  <c:v>44018</c:v>
                </c:pt>
                <c:pt idx="1795">
                  <c:v>44019</c:v>
                </c:pt>
                <c:pt idx="1796">
                  <c:v>44020</c:v>
                </c:pt>
                <c:pt idx="1797">
                  <c:v>44021</c:v>
                </c:pt>
                <c:pt idx="1798">
                  <c:v>44022</c:v>
                </c:pt>
                <c:pt idx="1799">
                  <c:v>44023</c:v>
                </c:pt>
                <c:pt idx="1800">
                  <c:v>44024</c:v>
                </c:pt>
                <c:pt idx="1801">
                  <c:v>44025</c:v>
                </c:pt>
                <c:pt idx="1802">
                  <c:v>44026</c:v>
                </c:pt>
                <c:pt idx="1803">
                  <c:v>44027</c:v>
                </c:pt>
                <c:pt idx="1804">
                  <c:v>44028</c:v>
                </c:pt>
                <c:pt idx="1805">
                  <c:v>44029</c:v>
                </c:pt>
                <c:pt idx="1806">
                  <c:v>44030</c:v>
                </c:pt>
                <c:pt idx="1807">
                  <c:v>44031</c:v>
                </c:pt>
                <c:pt idx="1808">
                  <c:v>44032</c:v>
                </c:pt>
                <c:pt idx="1809">
                  <c:v>44033</c:v>
                </c:pt>
                <c:pt idx="1810">
                  <c:v>44034</c:v>
                </c:pt>
                <c:pt idx="1811">
                  <c:v>44035</c:v>
                </c:pt>
                <c:pt idx="1812">
                  <c:v>44036</c:v>
                </c:pt>
                <c:pt idx="1813">
                  <c:v>44037</c:v>
                </c:pt>
                <c:pt idx="1814">
                  <c:v>44038</c:v>
                </c:pt>
                <c:pt idx="1815">
                  <c:v>44039</c:v>
                </c:pt>
                <c:pt idx="1816">
                  <c:v>44040</c:v>
                </c:pt>
                <c:pt idx="1817">
                  <c:v>44041</c:v>
                </c:pt>
                <c:pt idx="1818">
                  <c:v>44042</c:v>
                </c:pt>
                <c:pt idx="1819">
                  <c:v>44043</c:v>
                </c:pt>
                <c:pt idx="1820">
                  <c:v>44044</c:v>
                </c:pt>
                <c:pt idx="1821">
                  <c:v>44045</c:v>
                </c:pt>
                <c:pt idx="1822">
                  <c:v>44046</c:v>
                </c:pt>
                <c:pt idx="1823">
                  <c:v>44047</c:v>
                </c:pt>
                <c:pt idx="1824">
                  <c:v>44048</c:v>
                </c:pt>
                <c:pt idx="1825">
                  <c:v>44049</c:v>
                </c:pt>
                <c:pt idx="1826">
                  <c:v>44050</c:v>
                </c:pt>
                <c:pt idx="1827">
                  <c:v>44051</c:v>
                </c:pt>
                <c:pt idx="1828">
                  <c:v>44052</c:v>
                </c:pt>
                <c:pt idx="1829">
                  <c:v>44053</c:v>
                </c:pt>
                <c:pt idx="1830">
                  <c:v>44054</c:v>
                </c:pt>
                <c:pt idx="1831">
                  <c:v>44055</c:v>
                </c:pt>
                <c:pt idx="1832">
                  <c:v>44056</c:v>
                </c:pt>
                <c:pt idx="1833">
                  <c:v>44057</c:v>
                </c:pt>
                <c:pt idx="1834">
                  <c:v>44058</c:v>
                </c:pt>
                <c:pt idx="1835">
                  <c:v>44059</c:v>
                </c:pt>
                <c:pt idx="1836">
                  <c:v>44060</c:v>
                </c:pt>
                <c:pt idx="1837">
                  <c:v>44061</c:v>
                </c:pt>
                <c:pt idx="1838">
                  <c:v>44062</c:v>
                </c:pt>
                <c:pt idx="1839">
                  <c:v>44063</c:v>
                </c:pt>
                <c:pt idx="1840">
                  <c:v>44064</c:v>
                </c:pt>
                <c:pt idx="1841">
                  <c:v>44065</c:v>
                </c:pt>
                <c:pt idx="1842">
                  <c:v>44066</c:v>
                </c:pt>
                <c:pt idx="1843">
                  <c:v>44067</c:v>
                </c:pt>
                <c:pt idx="1844">
                  <c:v>44068</c:v>
                </c:pt>
                <c:pt idx="1845">
                  <c:v>44069</c:v>
                </c:pt>
                <c:pt idx="1846">
                  <c:v>44070</c:v>
                </c:pt>
                <c:pt idx="1847">
                  <c:v>44071</c:v>
                </c:pt>
                <c:pt idx="1848">
                  <c:v>44072</c:v>
                </c:pt>
                <c:pt idx="1849">
                  <c:v>44073</c:v>
                </c:pt>
                <c:pt idx="1850">
                  <c:v>44074</c:v>
                </c:pt>
                <c:pt idx="1851">
                  <c:v>44075</c:v>
                </c:pt>
                <c:pt idx="1852">
                  <c:v>44076</c:v>
                </c:pt>
                <c:pt idx="1853">
                  <c:v>44077</c:v>
                </c:pt>
                <c:pt idx="1854">
                  <c:v>44078</c:v>
                </c:pt>
                <c:pt idx="1855">
                  <c:v>44079</c:v>
                </c:pt>
                <c:pt idx="1856">
                  <c:v>44080</c:v>
                </c:pt>
                <c:pt idx="1857">
                  <c:v>44081</c:v>
                </c:pt>
                <c:pt idx="1858">
                  <c:v>44082</c:v>
                </c:pt>
                <c:pt idx="1859">
                  <c:v>44083</c:v>
                </c:pt>
                <c:pt idx="1860">
                  <c:v>44084</c:v>
                </c:pt>
                <c:pt idx="1861">
                  <c:v>44085</c:v>
                </c:pt>
                <c:pt idx="1862">
                  <c:v>44086</c:v>
                </c:pt>
                <c:pt idx="1863">
                  <c:v>44087</c:v>
                </c:pt>
                <c:pt idx="1864">
                  <c:v>44088</c:v>
                </c:pt>
                <c:pt idx="1865">
                  <c:v>44089</c:v>
                </c:pt>
                <c:pt idx="1866">
                  <c:v>44090</c:v>
                </c:pt>
                <c:pt idx="1867">
                  <c:v>44091</c:v>
                </c:pt>
                <c:pt idx="1868">
                  <c:v>44092</c:v>
                </c:pt>
                <c:pt idx="1869">
                  <c:v>44093</c:v>
                </c:pt>
                <c:pt idx="1870">
                  <c:v>44094</c:v>
                </c:pt>
                <c:pt idx="1871">
                  <c:v>44095</c:v>
                </c:pt>
                <c:pt idx="1872">
                  <c:v>44096</c:v>
                </c:pt>
                <c:pt idx="1873">
                  <c:v>44097</c:v>
                </c:pt>
                <c:pt idx="1874">
                  <c:v>44098</c:v>
                </c:pt>
                <c:pt idx="1875">
                  <c:v>44099</c:v>
                </c:pt>
                <c:pt idx="1876">
                  <c:v>44100</c:v>
                </c:pt>
                <c:pt idx="1877">
                  <c:v>44101</c:v>
                </c:pt>
                <c:pt idx="1878">
                  <c:v>44102</c:v>
                </c:pt>
                <c:pt idx="1879">
                  <c:v>44103</c:v>
                </c:pt>
                <c:pt idx="1880">
                  <c:v>44104</c:v>
                </c:pt>
                <c:pt idx="1881">
                  <c:v>44105</c:v>
                </c:pt>
                <c:pt idx="1882">
                  <c:v>44106</c:v>
                </c:pt>
                <c:pt idx="1883">
                  <c:v>44107</c:v>
                </c:pt>
                <c:pt idx="1884">
                  <c:v>44108</c:v>
                </c:pt>
                <c:pt idx="1885">
                  <c:v>44109</c:v>
                </c:pt>
                <c:pt idx="1886">
                  <c:v>44110</c:v>
                </c:pt>
                <c:pt idx="1887">
                  <c:v>44111</c:v>
                </c:pt>
                <c:pt idx="1888">
                  <c:v>44112</c:v>
                </c:pt>
                <c:pt idx="1889">
                  <c:v>44113</c:v>
                </c:pt>
                <c:pt idx="1890">
                  <c:v>44114</c:v>
                </c:pt>
                <c:pt idx="1891">
                  <c:v>44115</c:v>
                </c:pt>
                <c:pt idx="1892">
                  <c:v>44116</c:v>
                </c:pt>
                <c:pt idx="1893">
                  <c:v>44117</c:v>
                </c:pt>
                <c:pt idx="1894">
                  <c:v>44118</c:v>
                </c:pt>
                <c:pt idx="1895">
                  <c:v>44119</c:v>
                </c:pt>
                <c:pt idx="1896">
                  <c:v>44120</c:v>
                </c:pt>
                <c:pt idx="1897">
                  <c:v>44121</c:v>
                </c:pt>
                <c:pt idx="1898">
                  <c:v>44122</c:v>
                </c:pt>
                <c:pt idx="1899">
                  <c:v>44123</c:v>
                </c:pt>
                <c:pt idx="1900">
                  <c:v>44124</c:v>
                </c:pt>
                <c:pt idx="1901">
                  <c:v>44125</c:v>
                </c:pt>
                <c:pt idx="1902">
                  <c:v>44126</c:v>
                </c:pt>
                <c:pt idx="1903">
                  <c:v>44127</c:v>
                </c:pt>
                <c:pt idx="1904">
                  <c:v>44128</c:v>
                </c:pt>
                <c:pt idx="1905">
                  <c:v>44129</c:v>
                </c:pt>
                <c:pt idx="1906">
                  <c:v>44130</c:v>
                </c:pt>
                <c:pt idx="1907">
                  <c:v>44131</c:v>
                </c:pt>
                <c:pt idx="1908">
                  <c:v>44132</c:v>
                </c:pt>
                <c:pt idx="1909">
                  <c:v>44133</c:v>
                </c:pt>
                <c:pt idx="1910">
                  <c:v>44134</c:v>
                </c:pt>
                <c:pt idx="1911">
                  <c:v>44135</c:v>
                </c:pt>
                <c:pt idx="1912">
                  <c:v>44136</c:v>
                </c:pt>
                <c:pt idx="1913">
                  <c:v>44137</c:v>
                </c:pt>
                <c:pt idx="1914">
                  <c:v>44138</c:v>
                </c:pt>
                <c:pt idx="1915">
                  <c:v>44139</c:v>
                </c:pt>
                <c:pt idx="1916">
                  <c:v>44140</c:v>
                </c:pt>
                <c:pt idx="1917">
                  <c:v>44141</c:v>
                </c:pt>
                <c:pt idx="1918">
                  <c:v>44142</c:v>
                </c:pt>
                <c:pt idx="1919">
                  <c:v>44143</c:v>
                </c:pt>
                <c:pt idx="1920">
                  <c:v>44144</c:v>
                </c:pt>
                <c:pt idx="1921">
                  <c:v>44145</c:v>
                </c:pt>
                <c:pt idx="1922">
                  <c:v>44146</c:v>
                </c:pt>
                <c:pt idx="1923">
                  <c:v>44147</c:v>
                </c:pt>
                <c:pt idx="1924">
                  <c:v>44148</c:v>
                </c:pt>
                <c:pt idx="1925">
                  <c:v>44149</c:v>
                </c:pt>
                <c:pt idx="1926">
                  <c:v>44150</c:v>
                </c:pt>
                <c:pt idx="1927">
                  <c:v>44151</c:v>
                </c:pt>
                <c:pt idx="1928">
                  <c:v>44152</c:v>
                </c:pt>
                <c:pt idx="1929">
                  <c:v>44153</c:v>
                </c:pt>
                <c:pt idx="1930">
                  <c:v>44154</c:v>
                </c:pt>
                <c:pt idx="1931">
                  <c:v>44155</c:v>
                </c:pt>
                <c:pt idx="1932">
                  <c:v>44156</c:v>
                </c:pt>
                <c:pt idx="1933">
                  <c:v>44157</c:v>
                </c:pt>
                <c:pt idx="1934">
                  <c:v>44158</c:v>
                </c:pt>
                <c:pt idx="1935">
                  <c:v>44159</c:v>
                </c:pt>
                <c:pt idx="1936">
                  <c:v>44160</c:v>
                </c:pt>
                <c:pt idx="1937">
                  <c:v>44161</c:v>
                </c:pt>
                <c:pt idx="1938">
                  <c:v>44162</c:v>
                </c:pt>
                <c:pt idx="1939">
                  <c:v>44163</c:v>
                </c:pt>
                <c:pt idx="1940">
                  <c:v>44164</c:v>
                </c:pt>
                <c:pt idx="1941">
                  <c:v>44165</c:v>
                </c:pt>
                <c:pt idx="1942">
                  <c:v>44166</c:v>
                </c:pt>
                <c:pt idx="1943">
                  <c:v>44167</c:v>
                </c:pt>
                <c:pt idx="1944">
                  <c:v>44168</c:v>
                </c:pt>
                <c:pt idx="1945">
                  <c:v>44169</c:v>
                </c:pt>
                <c:pt idx="1946">
                  <c:v>44170</c:v>
                </c:pt>
                <c:pt idx="1947">
                  <c:v>44171</c:v>
                </c:pt>
                <c:pt idx="1948">
                  <c:v>44172</c:v>
                </c:pt>
                <c:pt idx="1949">
                  <c:v>44173</c:v>
                </c:pt>
                <c:pt idx="1950">
                  <c:v>44174</c:v>
                </c:pt>
                <c:pt idx="1951">
                  <c:v>44175</c:v>
                </c:pt>
                <c:pt idx="1952">
                  <c:v>44176</c:v>
                </c:pt>
                <c:pt idx="1953">
                  <c:v>44177</c:v>
                </c:pt>
                <c:pt idx="1954">
                  <c:v>44178</c:v>
                </c:pt>
                <c:pt idx="1955">
                  <c:v>44179</c:v>
                </c:pt>
                <c:pt idx="1956">
                  <c:v>44180</c:v>
                </c:pt>
                <c:pt idx="1957">
                  <c:v>44181</c:v>
                </c:pt>
                <c:pt idx="1958">
                  <c:v>44182</c:v>
                </c:pt>
                <c:pt idx="1959">
                  <c:v>44183</c:v>
                </c:pt>
                <c:pt idx="1960">
                  <c:v>44184</c:v>
                </c:pt>
                <c:pt idx="1961">
                  <c:v>44185</c:v>
                </c:pt>
                <c:pt idx="1962">
                  <c:v>44186</c:v>
                </c:pt>
                <c:pt idx="1963">
                  <c:v>44187</c:v>
                </c:pt>
                <c:pt idx="1964">
                  <c:v>44188</c:v>
                </c:pt>
                <c:pt idx="1965">
                  <c:v>44189</c:v>
                </c:pt>
                <c:pt idx="1966">
                  <c:v>44190</c:v>
                </c:pt>
                <c:pt idx="1967">
                  <c:v>44191</c:v>
                </c:pt>
                <c:pt idx="1968">
                  <c:v>44192</c:v>
                </c:pt>
                <c:pt idx="1969">
                  <c:v>44193</c:v>
                </c:pt>
                <c:pt idx="1970">
                  <c:v>44194</c:v>
                </c:pt>
                <c:pt idx="1971">
                  <c:v>44195</c:v>
                </c:pt>
                <c:pt idx="1972">
                  <c:v>44196</c:v>
                </c:pt>
                <c:pt idx="1973">
                  <c:v>44197</c:v>
                </c:pt>
                <c:pt idx="1974">
                  <c:v>44198</c:v>
                </c:pt>
                <c:pt idx="1975">
                  <c:v>44199</c:v>
                </c:pt>
                <c:pt idx="1976">
                  <c:v>44200</c:v>
                </c:pt>
                <c:pt idx="1977">
                  <c:v>44201</c:v>
                </c:pt>
                <c:pt idx="1978">
                  <c:v>44202</c:v>
                </c:pt>
                <c:pt idx="1979">
                  <c:v>44203</c:v>
                </c:pt>
                <c:pt idx="1980">
                  <c:v>44204</c:v>
                </c:pt>
                <c:pt idx="1981">
                  <c:v>44205</c:v>
                </c:pt>
                <c:pt idx="1982">
                  <c:v>44206</c:v>
                </c:pt>
                <c:pt idx="1983">
                  <c:v>44207</c:v>
                </c:pt>
                <c:pt idx="1984">
                  <c:v>44208</c:v>
                </c:pt>
                <c:pt idx="1985">
                  <c:v>44209</c:v>
                </c:pt>
                <c:pt idx="1986">
                  <c:v>44210</c:v>
                </c:pt>
                <c:pt idx="1987">
                  <c:v>44211</c:v>
                </c:pt>
                <c:pt idx="1988">
                  <c:v>44212</c:v>
                </c:pt>
                <c:pt idx="1989">
                  <c:v>44213</c:v>
                </c:pt>
                <c:pt idx="1990">
                  <c:v>44214</c:v>
                </c:pt>
                <c:pt idx="1991">
                  <c:v>44215</c:v>
                </c:pt>
                <c:pt idx="1992">
                  <c:v>44216</c:v>
                </c:pt>
                <c:pt idx="1993">
                  <c:v>44217</c:v>
                </c:pt>
                <c:pt idx="1994">
                  <c:v>44218</c:v>
                </c:pt>
                <c:pt idx="1995">
                  <c:v>44219</c:v>
                </c:pt>
                <c:pt idx="1996">
                  <c:v>44220</c:v>
                </c:pt>
                <c:pt idx="1997">
                  <c:v>44221</c:v>
                </c:pt>
                <c:pt idx="1998">
                  <c:v>44222</c:v>
                </c:pt>
                <c:pt idx="1999">
                  <c:v>44223</c:v>
                </c:pt>
                <c:pt idx="2000">
                  <c:v>44224</c:v>
                </c:pt>
                <c:pt idx="2001">
                  <c:v>44225</c:v>
                </c:pt>
                <c:pt idx="2002">
                  <c:v>44226</c:v>
                </c:pt>
                <c:pt idx="2003">
                  <c:v>44227</c:v>
                </c:pt>
                <c:pt idx="2004">
                  <c:v>44228</c:v>
                </c:pt>
                <c:pt idx="2005">
                  <c:v>44229</c:v>
                </c:pt>
                <c:pt idx="2006">
                  <c:v>44230</c:v>
                </c:pt>
                <c:pt idx="2007">
                  <c:v>44231</c:v>
                </c:pt>
                <c:pt idx="2008">
                  <c:v>44232</c:v>
                </c:pt>
                <c:pt idx="2009">
                  <c:v>44233</c:v>
                </c:pt>
                <c:pt idx="2010">
                  <c:v>44234</c:v>
                </c:pt>
                <c:pt idx="2011">
                  <c:v>44235</c:v>
                </c:pt>
                <c:pt idx="2012">
                  <c:v>44236</c:v>
                </c:pt>
                <c:pt idx="2013">
                  <c:v>44237</c:v>
                </c:pt>
                <c:pt idx="2014">
                  <c:v>44238</c:v>
                </c:pt>
                <c:pt idx="2015">
                  <c:v>44239</c:v>
                </c:pt>
                <c:pt idx="2016">
                  <c:v>44240</c:v>
                </c:pt>
                <c:pt idx="2017">
                  <c:v>44241</c:v>
                </c:pt>
                <c:pt idx="2018">
                  <c:v>44242</c:v>
                </c:pt>
                <c:pt idx="2019">
                  <c:v>44243</c:v>
                </c:pt>
                <c:pt idx="2020">
                  <c:v>44244</c:v>
                </c:pt>
                <c:pt idx="2021">
                  <c:v>44245</c:v>
                </c:pt>
                <c:pt idx="2022">
                  <c:v>44246</c:v>
                </c:pt>
                <c:pt idx="2023">
                  <c:v>44247</c:v>
                </c:pt>
                <c:pt idx="2024">
                  <c:v>44248</c:v>
                </c:pt>
                <c:pt idx="2025">
                  <c:v>44249</c:v>
                </c:pt>
                <c:pt idx="2026">
                  <c:v>44250</c:v>
                </c:pt>
                <c:pt idx="2027">
                  <c:v>44251</c:v>
                </c:pt>
                <c:pt idx="2028">
                  <c:v>44252</c:v>
                </c:pt>
                <c:pt idx="2029">
                  <c:v>44253</c:v>
                </c:pt>
                <c:pt idx="2030">
                  <c:v>44254</c:v>
                </c:pt>
                <c:pt idx="2031">
                  <c:v>44255</c:v>
                </c:pt>
                <c:pt idx="2032">
                  <c:v>44256</c:v>
                </c:pt>
                <c:pt idx="2033">
                  <c:v>44257</c:v>
                </c:pt>
                <c:pt idx="2034">
                  <c:v>44258</c:v>
                </c:pt>
                <c:pt idx="2035">
                  <c:v>44259</c:v>
                </c:pt>
                <c:pt idx="2036">
                  <c:v>44260</c:v>
                </c:pt>
                <c:pt idx="2037">
                  <c:v>44261</c:v>
                </c:pt>
                <c:pt idx="2038">
                  <c:v>44262</c:v>
                </c:pt>
                <c:pt idx="2039">
                  <c:v>44263</c:v>
                </c:pt>
                <c:pt idx="2040">
                  <c:v>44264</c:v>
                </c:pt>
                <c:pt idx="2041">
                  <c:v>44265</c:v>
                </c:pt>
                <c:pt idx="2042">
                  <c:v>44266</c:v>
                </c:pt>
                <c:pt idx="2043">
                  <c:v>44267</c:v>
                </c:pt>
                <c:pt idx="2044">
                  <c:v>44268</c:v>
                </c:pt>
                <c:pt idx="2045">
                  <c:v>44269</c:v>
                </c:pt>
                <c:pt idx="2046">
                  <c:v>44270</c:v>
                </c:pt>
                <c:pt idx="2047">
                  <c:v>44271</c:v>
                </c:pt>
                <c:pt idx="2048">
                  <c:v>44272</c:v>
                </c:pt>
                <c:pt idx="2049">
                  <c:v>44273</c:v>
                </c:pt>
                <c:pt idx="2050">
                  <c:v>44274</c:v>
                </c:pt>
                <c:pt idx="2051">
                  <c:v>44275</c:v>
                </c:pt>
                <c:pt idx="2052">
                  <c:v>44276</c:v>
                </c:pt>
                <c:pt idx="2053">
                  <c:v>44277</c:v>
                </c:pt>
                <c:pt idx="2054">
                  <c:v>44278</c:v>
                </c:pt>
                <c:pt idx="2055">
                  <c:v>44279</c:v>
                </c:pt>
                <c:pt idx="2056">
                  <c:v>44280</c:v>
                </c:pt>
                <c:pt idx="2057">
                  <c:v>44281</c:v>
                </c:pt>
                <c:pt idx="2058">
                  <c:v>44282</c:v>
                </c:pt>
                <c:pt idx="2059">
                  <c:v>44283</c:v>
                </c:pt>
                <c:pt idx="2060">
                  <c:v>44284</c:v>
                </c:pt>
                <c:pt idx="2061">
                  <c:v>44285</c:v>
                </c:pt>
                <c:pt idx="2062">
                  <c:v>44286</c:v>
                </c:pt>
                <c:pt idx="2063">
                  <c:v>44287</c:v>
                </c:pt>
                <c:pt idx="2064">
                  <c:v>44288</c:v>
                </c:pt>
                <c:pt idx="2065">
                  <c:v>44289</c:v>
                </c:pt>
                <c:pt idx="2066">
                  <c:v>44290</c:v>
                </c:pt>
                <c:pt idx="2067">
                  <c:v>44291</c:v>
                </c:pt>
                <c:pt idx="2068">
                  <c:v>44292</c:v>
                </c:pt>
                <c:pt idx="2069">
                  <c:v>44293</c:v>
                </c:pt>
                <c:pt idx="2070">
                  <c:v>44294</c:v>
                </c:pt>
                <c:pt idx="2071">
                  <c:v>44295</c:v>
                </c:pt>
                <c:pt idx="2072">
                  <c:v>44296</c:v>
                </c:pt>
                <c:pt idx="2073">
                  <c:v>44297</c:v>
                </c:pt>
                <c:pt idx="2074">
                  <c:v>44298</c:v>
                </c:pt>
                <c:pt idx="2075">
                  <c:v>44299</c:v>
                </c:pt>
                <c:pt idx="2076">
                  <c:v>44300</c:v>
                </c:pt>
                <c:pt idx="2077">
                  <c:v>44301</c:v>
                </c:pt>
                <c:pt idx="2078">
                  <c:v>44302</c:v>
                </c:pt>
                <c:pt idx="2079">
                  <c:v>44303</c:v>
                </c:pt>
                <c:pt idx="2080">
                  <c:v>44304</c:v>
                </c:pt>
                <c:pt idx="2081">
                  <c:v>44305</c:v>
                </c:pt>
                <c:pt idx="2082">
                  <c:v>44306</c:v>
                </c:pt>
                <c:pt idx="2083">
                  <c:v>44307</c:v>
                </c:pt>
                <c:pt idx="2084">
                  <c:v>44308</c:v>
                </c:pt>
                <c:pt idx="2085">
                  <c:v>44309</c:v>
                </c:pt>
                <c:pt idx="2086">
                  <c:v>44310</c:v>
                </c:pt>
                <c:pt idx="2087">
                  <c:v>44311</c:v>
                </c:pt>
                <c:pt idx="2088">
                  <c:v>44312</c:v>
                </c:pt>
                <c:pt idx="2089">
                  <c:v>44313</c:v>
                </c:pt>
                <c:pt idx="2090">
                  <c:v>44314</c:v>
                </c:pt>
                <c:pt idx="2091">
                  <c:v>44315</c:v>
                </c:pt>
                <c:pt idx="2092">
                  <c:v>44316</c:v>
                </c:pt>
                <c:pt idx="2093">
                  <c:v>44317</c:v>
                </c:pt>
                <c:pt idx="2094">
                  <c:v>44318</c:v>
                </c:pt>
                <c:pt idx="2095">
                  <c:v>44319</c:v>
                </c:pt>
                <c:pt idx="2096">
                  <c:v>44320</c:v>
                </c:pt>
                <c:pt idx="2097">
                  <c:v>44321</c:v>
                </c:pt>
                <c:pt idx="2098">
                  <c:v>44322</c:v>
                </c:pt>
                <c:pt idx="2099">
                  <c:v>44323</c:v>
                </c:pt>
                <c:pt idx="2100">
                  <c:v>44324</c:v>
                </c:pt>
                <c:pt idx="2101">
                  <c:v>44325</c:v>
                </c:pt>
                <c:pt idx="2102">
                  <c:v>44326</c:v>
                </c:pt>
                <c:pt idx="2103">
                  <c:v>44327</c:v>
                </c:pt>
                <c:pt idx="2104">
                  <c:v>44328</c:v>
                </c:pt>
                <c:pt idx="2105">
                  <c:v>44329</c:v>
                </c:pt>
                <c:pt idx="2106">
                  <c:v>44330</c:v>
                </c:pt>
                <c:pt idx="2107">
                  <c:v>44331</c:v>
                </c:pt>
                <c:pt idx="2108">
                  <c:v>44332</c:v>
                </c:pt>
                <c:pt idx="2109">
                  <c:v>44333</c:v>
                </c:pt>
                <c:pt idx="2110">
                  <c:v>44334</c:v>
                </c:pt>
                <c:pt idx="2111">
                  <c:v>44335</c:v>
                </c:pt>
                <c:pt idx="2112">
                  <c:v>44336</c:v>
                </c:pt>
                <c:pt idx="2113">
                  <c:v>44337</c:v>
                </c:pt>
                <c:pt idx="2114">
                  <c:v>44338</c:v>
                </c:pt>
                <c:pt idx="2115">
                  <c:v>44339</c:v>
                </c:pt>
                <c:pt idx="2116">
                  <c:v>44340</c:v>
                </c:pt>
                <c:pt idx="2117">
                  <c:v>44341</c:v>
                </c:pt>
                <c:pt idx="2118">
                  <c:v>44342</c:v>
                </c:pt>
                <c:pt idx="2119">
                  <c:v>44343</c:v>
                </c:pt>
                <c:pt idx="2120">
                  <c:v>44344</c:v>
                </c:pt>
                <c:pt idx="2121">
                  <c:v>44345</c:v>
                </c:pt>
                <c:pt idx="2122">
                  <c:v>44346</c:v>
                </c:pt>
                <c:pt idx="2123">
                  <c:v>44347</c:v>
                </c:pt>
                <c:pt idx="2124">
                  <c:v>44348</c:v>
                </c:pt>
                <c:pt idx="2125">
                  <c:v>44349</c:v>
                </c:pt>
                <c:pt idx="2126">
                  <c:v>44350</c:v>
                </c:pt>
                <c:pt idx="2127">
                  <c:v>44351</c:v>
                </c:pt>
                <c:pt idx="2128">
                  <c:v>44352</c:v>
                </c:pt>
                <c:pt idx="2129">
                  <c:v>44353</c:v>
                </c:pt>
                <c:pt idx="2130">
                  <c:v>44354</c:v>
                </c:pt>
                <c:pt idx="2131">
                  <c:v>44355</c:v>
                </c:pt>
                <c:pt idx="2132">
                  <c:v>44356</c:v>
                </c:pt>
                <c:pt idx="2133">
                  <c:v>44357</c:v>
                </c:pt>
                <c:pt idx="2134">
                  <c:v>44358</c:v>
                </c:pt>
                <c:pt idx="2135">
                  <c:v>44359</c:v>
                </c:pt>
                <c:pt idx="2136">
                  <c:v>44360</c:v>
                </c:pt>
                <c:pt idx="2137">
                  <c:v>44361</c:v>
                </c:pt>
                <c:pt idx="2138">
                  <c:v>44362</c:v>
                </c:pt>
                <c:pt idx="2139">
                  <c:v>44363</c:v>
                </c:pt>
                <c:pt idx="2140">
                  <c:v>44364</c:v>
                </c:pt>
                <c:pt idx="2141">
                  <c:v>44365</c:v>
                </c:pt>
                <c:pt idx="2142">
                  <c:v>44366</c:v>
                </c:pt>
                <c:pt idx="2143">
                  <c:v>44367</c:v>
                </c:pt>
                <c:pt idx="2144">
                  <c:v>44368</c:v>
                </c:pt>
                <c:pt idx="2145">
                  <c:v>44369</c:v>
                </c:pt>
                <c:pt idx="2146">
                  <c:v>44370</c:v>
                </c:pt>
                <c:pt idx="2147">
                  <c:v>44371</c:v>
                </c:pt>
                <c:pt idx="2148">
                  <c:v>44372</c:v>
                </c:pt>
                <c:pt idx="2149">
                  <c:v>44373</c:v>
                </c:pt>
                <c:pt idx="2150">
                  <c:v>44374</c:v>
                </c:pt>
                <c:pt idx="2151">
                  <c:v>44375</c:v>
                </c:pt>
                <c:pt idx="2152">
                  <c:v>44376</c:v>
                </c:pt>
                <c:pt idx="2153">
                  <c:v>44377</c:v>
                </c:pt>
                <c:pt idx="2154">
                  <c:v>44378</c:v>
                </c:pt>
                <c:pt idx="2155">
                  <c:v>44379</c:v>
                </c:pt>
                <c:pt idx="2156">
                  <c:v>44380</c:v>
                </c:pt>
                <c:pt idx="2157">
                  <c:v>44381</c:v>
                </c:pt>
                <c:pt idx="2158">
                  <c:v>44382</c:v>
                </c:pt>
                <c:pt idx="2159">
                  <c:v>44383</c:v>
                </c:pt>
                <c:pt idx="2160">
                  <c:v>44384</c:v>
                </c:pt>
                <c:pt idx="2161">
                  <c:v>44385</c:v>
                </c:pt>
                <c:pt idx="2162">
                  <c:v>44386</c:v>
                </c:pt>
                <c:pt idx="2163">
                  <c:v>44387</c:v>
                </c:pt>
                <c:pt idx="2164">
                  <c:v>44388</c:v>
                </c:pt>
                <c:pt idx="2165">
                  <c:v>44389</c:v>
                </c:pt>
                <c:pt idx="2166">
                  <c:v>44390</c:v>
                </c:pt>
                <c:pt idx="2167">
                  <c:v>44391</c:v>
                </c:pt>
                <c:pt idx="2168">
                  <c:v>44392</c:v>
                </c:pt>
                <c:pt idx="2169">
                  <c:v>44393</c:v>
                </c:pt>
                <c:pt idx="2170">
                  <c:v>44394</c:v>
                </c:pt>
                <c:pt idx="2171">
                  <c:v>44395</c:v>
                </c:pt>
                <c:pt idx="2172">
                  <c:v>44396</c:v>
                </c:pt>
                <c:pt idx="2173">
                  <c:v>44397</c:v>
                </c:pt>
                <c:pt idx="2174">
                  <c:v>44398</c:v>
                </c:pt>
                <c:pt idx="2175">
                  <c:v>44399</c:v>
                </c:pt>
                <c:pt idx="2176">
                  <c:v>44400</c:v>
                </c:pt>
                <c:pt idx="2177">
                  <c:v>44401</c:v>
                </c:pt>
                <c:pt idx="2178">
                  <c:v>44402</c:v>
                </c:pt>
                <c:pt idx="2179">
                  <c:v>44403</c:v>
                </c:pt>
                <c:pt idx="2180">
                  <c:v>44404</c:v>
                </c:pt>
                <c:pt idx="2181">
                  <c:v>44405</c:v>
                </c:pt>
                <c:pt idx="2182">
                  <c:v>44406</c:v>
                </c:pt>
                <c:pt idx="2183">
                  <c:v>44407</c:v>
                </c:pt>
                <c:pt idx="2184">
                  <c:v>44408</c:v>
                </c:pt>
                <c:pt idx="2185">
                  <c:v>44409</c:v>
                </c:pt>
                <c:pt idx="2186">
                  <c:v>44410</c:v>
                </c:pt>
                <c:pt idx="2187">
                  <c:v>44411</c:v>
                </c:pt>
                <c:pt idx="2188">
                  <c:v>44412</c:v>
                </c:pt>
                <c:pt idx="2189">
                  <c:v>44413</c:v>
                </c:pt>
                <c:pt idx="2190">
                  <c:v>44414</c:v>
                </c:pt>
                <c:pt idx="2191">
                  <c:v>44415</c:v>
                </c:pt>
                <c:pt idx="2192">
                  <c:v>44416</c:v>
                </c:pt>
                <c:pt idx="2193">
                  <c:v>44417</c:v>
                </c:pt>
                <c:pt idx="2194">
                  <c:v>44418</c:v>
                </c:pt>
                <c:pt idx="2195">
                  <c:v>44419</c:v>
                </c:pt>
                <c:pt idx="2196">
                  <c:v>44420</c:v>
                </c:pt>
                <c:pt idx="2197">
                  <c:v>44421</c:v>
                </c:pt>
                <c:pt idx="2198">
                  <c:v>44422</c:v>
                </c:pt>
                <c:pt idx="2199">
                  <c:v>44423</c:v>
                </c:pt>
                <c:pt idx="2200">
                  <c:v>44424</c:v>
                </c:pt>
                <c:pt idx="2201">
                  <c:v>44425</c:v>
                </c:pt>
                <c:pt idx="2202">
                  <c:v>44426</c:v>
                </c:pt>
                <c:pt idx="2203">
                  <c:v>44427</c:v>
                </c:pt>
                <c:pt idx="2204">
                  <c:v>44428</c:v>
                </c:pt>
                <c:pt idx="2205">
                  <c:v>44429</c:v>
                </c:pt>
                <c:pt idx="2206">
                  <c:v>44430</c:v>
                </c:pt>
                <c:pt idx="2207">
                  <c:v>44431</c:v>
                </c:pt>
                <c:pt idx="2208">
                  <c:v>44432</c:v>
                </c:pt>
                <c:pt idx="2209">
                  <c:v>44433</c:v>
                </c:pt>
                <c:pt idx="2210">
                  <c:v>44434</c:v>
                </c:pt>
                <c:pt idx="2211">
                  <c:v>44435</c:v>
                </c:pt>
                <c:pt idx="2212">
                  <c:v>44436</c:v>
                </c:pt>
                <c:pt idx="2213">
                  <c:v>44437</c:v>
                </c:pt>
                <c:pt idx="2214">
                  <c:v>44438</c:v>
                </c:pt>
                <c:pt idx="2215">
                  <c:v>44439</c:v>
                </c:pt>
                <c:pt idx="2216">
                  <c:v>44440</c:v>
                </c:pt>
                <c:pt idx="2217">
                  <c:v>44441</c:v>
                </c:pt>
                <c:pt idx="2218">
                  <c:v>44442</c:v>
                </c:pt>
                <c:pt idx="2219">
                  <c:v>44443</c:v>
                </c:pt>
                <c:pt idx="2220">
                  <c:v>44444</c:v>
                </c:pt>
                <c:pt idx="2221">
                  <c:v>44445</c:v>
                </c:pt>
                <c:pt idx="2222">
                  <c:v>44446</c:v>
                </c:pt>
                <c:pt idx="2223">
                  <c:v>44447</c:v>
                </c:pt>
                <c:pt idx="2224">
                  <c:v>44448</c:v>
                </c:pt>
                <c:pt idx="2225">
                  <c:v>44449</c:v>
                </c:pt>
                <c:pt idx="2226">
                  <c:v>44450</c:v>
                </c:pt>
                <c:pt idx="2227">
                  <c:v>44451</c:v>
                </c:pt>
                <c:pt idx="2228">
                  <c:v>44452</c:v>
                </c:pt>
                <c:pt idx="2229">
                  <c:v>44453</c:v>
                </c:pt>
                <c:pt idx="2230">
                  <c:v>44454</c:v>
                </c:pt>
                <c:pt idx="2231">
                  <c:v>44455</c:v>
                </c:pt>
                <c:pt idx="2232">
                  <c:v>44456</c:v>
                </c:pt>
                <c:pt idx="2233">
                  <c:v>44457</c:v>
                </c:pt>
                <c:pt idx="2234">
                  <c:v>44458</c:v>
                </c:pt>
                <c:pt idx="2235">
                  <c:v>44459</c:v>
                </c:pt>
                <c:pt idx="2236">
                  <c:v>44460</c:v>
                </c:pt>
                <c:pt idx="2237">
                  <c:v>44461</c:v>
                </c:pt>
                <c:pt idx="2238">
                  <c:v>44462</c:v>
                </c:pt>
                <c:pt idx="2239">
                  <c:v>44463</c:v>
                </c:pt>
                <c:pt idx="2240">
                  <c:v>44464</c:v>
                </c:pt>
                <c:pt idx="2241">
                  <c:v>44465</c:v>
                </c:pt>
                <c:pt idx="2242">
                  <c:v>44466</c:v>
                </c:pt>
                <c:pt idx="2243">
                  <c:v>44467</c:v>
                </c:pt>
                <c:pt idx="2244">
                  <c:v>44468</c:v>
                </c:pt>
                <c:pt idx="2245">
                  <c:v>44469</c:v>
                </c:pt>
                <c:pt idx="2246">
                  <c:v>44470</c:v>
                </c:pt>
                <c:pt idx="2247">
                  <c:v>44471</c:v>
                </c:pt>
                <c:pt idx="2248">
                  <c:v>44472</c:v>
                </c:pt>
                <c:pt idx="2249">
                  <c:v>44473</c:v>
                </c:pt>
                <c:pt idx="2250">
                  <c:v>44474</c:v>
                </c:pt>
                <c:pt idx="2251">
                  <c:v>44475</c:v>
                </c:pt>
                <c:pt idx="2252">
                  <c:v>44476</c:v>
                </c:pt>
                <c:pt idx="2253">
                  <c:v>44477</c:v>
                </c:pt>
                <c:pt idx="2254">
                  <c:v>44478</c:v>
                </c:pt>
                <c:pt idx="2255">
                  <c:v>44479</c:v>
                </c:pt>
                <c:pt idx="2256">
                  <c:v>44480</c:v>
                </c:pt>
                <c:pt idx="2257">
                  <c:v>44481</c:v>
                </c:pt>
                <c:pt idx="2258">
                  <c:v>44482</c:v>
                </c:pt>
                <c:pt idx="2259">
                  <c:v>44483</c:v>
                </c:pt>
                <c:pt idx="2260">
                  <c:v>44484</c:v>
                </c:pt>
                <c:pt idx="2261">
                  <c:v>44485</c:v>
                </c:pt>
                <c:pt idx="2262">
                  <c:v>44486</c:v>
                </c:pt>
                <c:pt idx="2263">
                  <c:v>44487</c:v>
                </c:pt>
                <c:pt idx="2264">
                  <c:v>44488</c:v>
                </c:pt>
                <c:pt idx="2265">
                  <c:v>44489</c:v>
                </c:pt>
                <c:pt idx="2266">
                  <c:v>44490</c:v>
                </c:pt>
                <c:pt idx="2267">
                  <c:v>44491</c:v>
                </c:pt>
                <c:pt idx="2268">
                  <c:v>44492</c:v>
                </c:pt>
                <c:pt idx="2269">
                  <c:v>44493</c:v>
                </c:pt>
                <c:pt idx="2270">
                  <c:v>44494</c:v>
                </c:pt>
                <c:pt idx="2271">
                  <c:v>44495</c:v>
                </c:pt>
                <c:pt idx="2272">
                  <c:v>44496</c:v>
                </c:pt>
                <c:pt idx="2273">
                  <c:v>44497</c:v>
                </c:pt>
                <c:pt idx="2274">
                  <c:v>44498</c:v>
                </c:pt>
                <c:pt idx="2275">
                  <c:v>44499</c:v>
                </c:pt>
                <c:pt idx="2276">
                  <c:v>44500</c:v>
                </c:pt>
                <c:pt idx="2277">
                  <c:v>44501</c:v>
                </c:pt>
                <c:pt idx="2278">
                  <c:v>44502</c:v>
                </c:pt>
                <c:pt idx="2279">
                  <c:v>44503</c:v>
                </c:pt>
                <c:pt idx="2280">
                  <c:v>44504</c:v>
                </c:pt>
                <c:pt idx="2281">
                  <c:v>44505</c:v>
                </c:pt>
                <c:pt idx="2282">
                  <c:v>44506</c:v>
                </c:pt>
                <c:pt idx="2283">
                  <c:v>44507</c:v>
                </c:pt>
                <c:pt idx="2284">
                  <c:v>44508</c:v>
                </c:pt>
                <c:pt idx="2285">
                  <c:v>44509</c:v>
                </c:pt>
                <c:pt idx="2286">
                  <c:v>44510</c:v>
                </c:pt>
                <c:pt idx="2287">
                  <c:v>44511</c:v>
                </c:pt>
                <c:pt idx="2288">
                  <c:v>44512</c:v>
                </c:pt>
                <c:pt idx="2289">
                  <c:v>44513</c:v>
                </c:pt>
                <c:pt idx="2290">
                  <c:v>44514</c:v>
                </c:pt>
                <c:pt idx="2291">
                  <c:v>44515</c:v>
                </c:pt>
                <c:pt idx="2292">
                  <c:v>44516</c:v>
                </c:pt>
                <c:pt idx="2293">
                  <c:v>44517</c:v>
                </c:pt>
                <c:pt idx="2294">
                  <c:v>44518</c:v>
                </c:pt>
                <c:pt idx="2295">
                  <c:v>44519</c:v>
                </c:pt>
                <c:pt idx="2296">
                  <c:v>44520</c:v>
                </c:pt>
                <c:pt idx="2297">
                  <c:v>44521</c:v>
                </c:pt>
                <c:pt idx="2298">
                  <c:v>44522</c:v>
                </c:pt>
                <c:pt idx="2299">
                  <c:v>44523</c:v>
                </c:pt>
                <c:pt idx="2300">
                  <c:v>44524</c:v>
                </c:pt>
                <c:pt idx="2301">
                  <c:v>44525</c:v>
                </c:pt>
                <c:pt idx="2302">
                  <c:v>44526</c:v>
                </c:pt>
                <c:pt idx="2303">
                  <c:v>44527</c:v>
                </c:pt>
                <c:pt idx="2304">
                  <c:v>44528</c:v>
                </c:pt>
                <c:pt idx="2305">
                  <c:v>44529</c:v>
                </c:pt>
                <c:pt idx="2306">
                  <c:v>44530</c:v>
                </c:pt>
                <c:pt idx="2307">
                  <c:v>44531</c:v>
                </c:pt>
                <c:pt idx="2308">
                  <c:v>44532</c:v>
                </c:pt>
                <c:pt idx="2309">
                  <c:v>44533</c:v>
                </c:pt>
                <c:pt idx="2310">
                  <c:v>44534</c:v>
                </c:pt>
                <c:pt idx="2311">
                  <c:v>44535</c:v>
                </c:pt>
                <c:pt idx="2312">
                  <c:v>44536</c:v>
                </c:pt>
                <c:pt idx="2313">
                  <c:v>44537</c:v>
                </c:pt>
                <c:pt idx="2314">
                  <c:v>44538</c:v>
                </c:pt>
                <c:pt idx="2315">
                  <c:v>44539</c:v>
                </c:pt>
                <c:pt idx="2316">
                  <c:v>44540</c:v>
                </c:pt>
                <c:pt idx="2317">
                  <c:v>44541</c:v>
                </c:pt>
                <c:pt idx="2318">
                  <c:v>44542</c:v>
                </c:pt>
                <c:pt idx="2319">
                  <c:v>44543</c:v>
                </c:pt>
                <c:pt idx="2320">
                  <c:v>44544</c:v>
                </c:pt>
                <c:pt idx="2321">
                  <c:v>44545</c:v>
                </c:pt>
                <c:pt idx="2322">
                  <c:v>44546</c:v>
                </c:pt>
                <c:pt idx="2323">
                  <c:v>44547</c:v>
                </c:pt>
                <c:pt idx="2324">
                  <c:v>44548</c:v>
                </c:pt>
                <c:pt idx="2325">
                  <c:v>44549</c:v>
                </c:pt>
                <c:pt idx="2326">
                  <c:v>44550</c:v>
                </c:pt>
                <c:pt idx="2327">
                  <c:v>44551</c:v>
                </c:pt>
                <c:pt idx="2328">
                  <c:v>44552</c:v>
                </c:pt>
                <c:pt idx="2329">
                  <c:v>44553</c:v>
                </c:pt>
                <c:pt idx="2330">
                  <c:v>44554</c:v>
                </c:pt>
                <c:pt idx="2331">
                  <c:v>44555</c:v>
                </c:pt>
                <c:pt idx="2332">
                  <c:v>44556</c:v>
                </c:pt>
                <c:pt idx="2333">
                  <c:v>44557</c:v>
                </c:pt>
                <c:pt idx="2334">
                  <c:v>44558</c:v>
                </c:pt>
                <c:pt idx="2335">
                  <c:v>44559</c:v>
                </c:pt>
                <c:pt idx="2336">
                  <c:v>44560</c:v>
                </c:pt>
                <c:pt idx="2337">
                  <c:v>44561</c:v>
                </c:pt>
                <c:pt idx="2338">
                  <c:v>44562</c:v>
                </c:pt>
                <c:pt idx="2339">
                  <c:v>44563</c:v>
                </c:pt>
                <c:pt idx="2340">
                  <c:v>44564</c:v>
                </c:pt>
                <c:pt idx="2341">
                  <c:v>44565</c:v>
                </c:pt>
                <c:pt idx="2342">
                  <c:v>44566</c:v>
                </c:pt>
                <c:pt idx="2343">
                  <c:v>44567</c:v>
                </c:pt>
                <c:pt idx="2344">
                  <c:v>44568</c:v>
                </c:pt>
                <c:pt idx="2345">
                  <c:v>44569</c:v>
                </c:pt>
                <c:pt idx="2346">
                  <c:v>44570</c:v>
                </c:pt>
                <c:pt idx="2347">
                  <c:v>44571</c:v>
                </c:pt>
                <c:pt idx="2348">
                  <c:v>44572</c:v>
                </c:pt>
                <c:pt idx="2349">
                  <c:v>44573</c:v>
                </c:pt>
                <c:pt idx="2350">
                  <c:v>44574</c:v>
                </c:pt>
                <c:pt idx="2351">
                  <c:v>44575</c:v>
                </c:pt>
                <c:pt idx="2352">
                  <c:v>44576</c:v>
                </c:pt>
                <c:pt idx="2353">
                  <c:v>44577</c:v>
                </c:pt>
                <c:pt idx="2354">
                  <c:v>44578</c:v>
                </c:pt>
                <c:pt idx="2355">
                  <c:v>44579</c:v>
                </c:pt>
                <c:pt idx="2356">
                  <c:v>44580</c:v>
                </c:pt>
                <c:pt idx="2357">
                  <c:v>44581</c:v>
                </c:pt>
                <c:pt idx="2358">
                  <c:v>44582</c:v>
                </c:pt>
                <c:pt idx="2359">
                  <c:v>44583</c:v>
                </c:pt>
                <c:pt idx="2360">
                  <c:v>44584</c:v>
                </c:pt>
                <c:pt idx="2361">
                  <c:v>44585</c:v>
                </c:pt>
                <c:pt idx="2362">
                  <c:v>44586</c:v>
                </c:pt>
                <c:pt idx="2363">
                  <c:v>44587</c:v>
                </c:pt>
                <c:pt idx="2364">
                  <c:v>44588</c:v>
                </c:pt>
                <c:pt idx="2365">
                  <c:v>44589</c:v>
                </c:pt>
                <c:pt idx="2366">
                  <c:v>44590</c:v>
                </c:pt>
                <c:pt idx="2367">
                  <c:v>44591</c:v>
                </c:pt>
                <c:pt idx="2368">
                  <c:v>44592</c:v>
                </c:pt>
                <c:pt idx="2369">
                  <c:v>44593</c:v>
                </c:pt>
                <c:pt idx="2370">
                  <c:v>44594</c:v>
                </c:pt>
                <c:pt idx="2371">
                  <c:v>44595</c:v>
                </c:pt>
                <c:pt idx="2372">
                  <c:v>44596</c:v>
                </c:pt>
                <c:pt idx="2373">
                  <c:v>44597</c:v>
                </c:pt>
                <c:pt idx="2374">
                  <c:v>44598</c:v>
                </c:pt>
                <c:pt idx="2375">
                  <c:v>44599</c:v>
                </c:pt>
                <c:pt idx="2376">
                  <c:v>44600</c:v>
                </c:pt>
                <c:pt idx="2377">
                  <c:v>44601</c:v>
                </c:pt>
                <c:pt idx="2378">
                  <c:v>44602</c:v>
                </c:pt>
                <c:pt idx="2379">
                  <c:v>44603</c:v>
                </c:pt>
                <c:pt idx="2380">
                  <c:v>44604</c:v>
                </c:pt>
                <c:pt idx="2381">
                  <c:v>44605</c:v>
                </c:pt>
                <c:pt idx="2382">
                  <c:v>44606</c:v>
                </c:pt>
                <c:pt idx="2383">
                  <c:v>44607</c:v>
                </c:pt>
                <c:pt idx="2384">
                  <c:v>44608</c:v>
                </c:pt>
                <c:pt idx="2385">
                  <c:v>44609</c:v>
                </c:pt>
                <c:pt idx="2386">
                  <c:v>44610</c:v>
                </c:pt>
                <c:pt idx="2387">
                  <c:v>44611</c:v>
                </c:pt>
                <c:pt idx="2388">
                  <c:v>44612</c:v>
                </c:pt>
                <c:pt idx="2389">
                  <c:v>44613</c:v>
                </c:pt>
                <c:pt idx="2390">
                  <c:v>44614</c:v>
                </c:pt>
                <c:pt idx="2391">
                  <c:v>44615</c:v>
                </c:pt>
                <c:pt idx="2392">
                  <c:v>44616</c:v>
                </c:pt>
                <c:pt idx="2393">
                  <c:v>44617</c:v>
                </c:pt>
                <c:pt idx="2394">
                  <c:v>44618</c:v>
                </c:pt>
                <c:pt idx="2395">
                  <c:v>44619</c:v>
                </c:pt>
                <c:pt idx="2396">
                  <c:v>44620</c:v>
                </c:pt>
                <c:pt idx="2397">
                  <c:v>44621</c:v>
                </c:pt>
                <c:pt idx="2398">
                  <c:v>44622</c:v>
                </c:pt>
                <c:pt idx="2399">
                  <c:v>44623</c:v>
                </c:pt>
                <c:pt idx="2400">
                  <c:v>44624</c:v>
                </c:pt>
                <c:pt idx="2401">
                  <c:v>44625</c:v>
                </c:pt>
                <c:pt idx="2402">
                  <c:v>44626</c:v>
                </c:pt>
                <c:pt idx="2403">
                  <c:v>44627</c:v>
                </c:pt>
                <c:pt idx="2404">
                  <c:v>44628</c:v>
                </c:pt>
                <c:pt idx="2405">
                  <c:v>44629</c:v>
                </c:pt>
                <c:pt idx="2406">
                  <c:v>44630</c:v>
                </c:pt>
                <c:pt idx="2407">
                  <c:v>44631</c:v>
                </c:pt>
                <c:pt idx="2408">
                  <c:v>44632</c:v>
                </c:pt>
                <c:pt idx="2409">
                  <c:v>44633</c:v>
                </c:pt>
                <c:pt idx="2410">
                  <c:v>44634</c:v>
                </c:pt>
                <c:pt idx="2411">
                  <c:v>44635</c:v>
                </c:pt>
                <c:pt idx="2412">
                  <c:v>44636</c:v>
                </c:pt>
                <c:pt idx="2413">
                  <c:v>44637</c:v>
                </c:pt>
                <c:pt idx="2414">
                  <c:v>44638</c:v>
                </c:pt>
                <c:pt idx="2415">
                  <c:v>44639</c:v>
                </c:pt>
                <c:pt idx="2416">
                  <c:v>44640</c:v>
                </c:pt>
                <c:pt idx="2417">
                  <c:v>44641</c:v>
                </c:pt>
                <c:pt idx="2418">
                  <c:v>44642</c:v>
                </c:pt>
                <c:pt idx="2419">
                  <c:v>44643</c:v>
                </c:pt>
                <c:pt idx="2420">
                  <c:v>44644</c:v>
                </c:pt>
                <c:pt idx="2421">
                  <c:v>44645</c:v>
                </c:pt>
                <c:pt idx="2422">
                  <c:v>44646</c:v>
                </c:pt>
                <c:pt idx="2423">
                  <c:v>44647</c:v>
                </c:pt>
                <c:pt idx="2424">
                  <c:v>44648</c:v>
                </c:pt>
                <c:pt idx="2425">
                  <c:v>44649</c:v>
                </c:pt>
                <c:pt idx="2426">
                  <c:v>44650</c:v>
                </c:pt>
                <c:pt idx="2427">
                  <c:v>44651</c:v>
                </c:pt>
                <c:pt idx="2428">
                  <c:v>44652</c:v>
                </c:pt>
                <c:pt idx="2429">
                  <c:v>44653</c:v>
                </c:pt>
                <c:pt idx="2430">
                  <c:v>44654</c:v>
                </c:pt>
                <c:pt idx="2431">
                  <c:v>44655</c:v>
                </c:pt>
                <c:pt idx="2432">
                  <c:v>44656</c:v>
                </c:pt>
                <c:pt idx="2433">
                  <c:v>44657</c:v>
                </c:pt>
                <c:pt idx="2434">
                  <c:v>44658</c:v>
                </c:pt>
                <c:pt idx="2435">
                  <c:v>44659</c:v>
                </c:pt>
                <c:pt idx="2436">
                  <c:v>44660</c:v>
                </c:pt>
                <c:pt idx="2437">
                  <c:v>44661</c:v>
                </c:pt>
                <c:pt idx="2438">
                  <c:v>44662</c:v>
                </c:pt>
                <c:pt idx="2439">
                  <c:v>44663</c:v>
                </c:pt>
                <c:pt idx="2440">
                  <c:v>44664</c:v>
                </c:pt>
                <c:pt idx="2441">
                  <c:v>44665</c:v>
                </c:pt>
                <c:pt idx="2442">
                  <c:v>44666</c:v>
                </c:pt>
                <c:pt idx="2443">
                  <c:v>44667</c:v>
                </c:pt>
                <c:pt idx="2444">
                  <c:v>44668</c:v>
                </c:pt>
                <c:pt idx="2445">
                  <c:v>44669</c:v>
                </c:pt>
                <c:pt idx="2446">
                  <c:v>44670</c:v>
                </c:pt>
                <c:pt idx="2447">
                  <c:v>44671</c:v>
                </c:pt>
                <c:pt idx="2448">
                  <c:v>44672</c:v>
                </c:pt>
                <c:pt idx="2449">
                  <c:v>44673</c:v>
                </c:pt>
                <c:pt idx="2450">
                  <c:v>44674</c:v>
                </c:pt>
                <c:pt idx="2451">
                  <c:v>44675</c:v>
                </c:pt>
                <c:pt idx="2452">
                  <c:v>44676</c:v>
                </c:pt>
                <c:pt idx="2453">
                  <c:v>44677</c:v>
                </c:pt>
                <c:pt idx="2454">
                  <c:v>44678</c:v>
                </c:pt>
                <c:pt idx="2455">
                  <c:v>44679</c:v>
                </c:pt>
                <c:pt idx="2456">
                  <c:v>44680</c:v>
                </c:pt>
                <c:pt idx="2457">
                  <c:v>44681</c:v>
                </c:pt>
                <c:pt idx="2458">
                  <c:v>44682</c:v>
                </c:pt>
                <c:pt idx="2459">
                  <c:v>44683</c:v>
                </c:pt>
                <c:pt idx="2460">
                  <c:v>44684</c:v>
                </c:pt>
                <c:pt idx="2461">
                  <c:v>44685</c:v>
                </c:pt>
                <c:pt idx="2462">
                  <c:v>44686</c:v>
                </c:pt>
                <c:pt idx="2463">
                  <c:v>44687</c:v>
                </c:pt>
                <c:pt idx="2464">
                  <c:v>44688</c:v>
                </c:pt>
                <c:pt idx="2465">
                  <c:v>44689</c:v>
                </c:pt>
                <c:pt idx="2466">
                  <c:v>44690</c:v>
                </c:pt>
                <c:pt idx="2467">
                  <c:v>44691</c:v>
                </c:pt>
                <c:pt idx="2468">
                  <c:v>44692</c:v>
                </c:pt>
                <c:pt idx="2469">
                  <c:v>44693</c:v>
                </c:pt>
                <c:pt idx="2470">
                  <c:v>44694</c:v>
                </c:pt>
                <c:pt idx="2471">
                  <c:v>44695</c:v>
                </c:pt>
                <c:pt idx="2472">
                  <c:v>44696</c:v>
                </c:pt>
                <c:pt idx="2473">
                  <c:v>44697</c:v>
                </c:pt>
                <c:pt idx="2474">
                  <c:v>44698</c:v>
                </c:pt>
                <c:pt idx="2475">
                  <c:v>44699</c:v>
                </c:pt>
                <c:pt idx="2476">
                  <c:v>44700</c:v>
                </c:pt>
                <c:pt idx="2477">
                  <c:v>44701</c:v>
                </c:pt>
                <c:pt idx="2478">
                  <c:v>44702</c:v>
                </c:pt>
                <c:pt idx="2479">
                  <c:v>44703</c:v>
                </c:pt>
                <c:pt idx="2480">
                  <c:v>44704</c:v>
                </c:pt>
                <c:pt idx="2481">
                  <c:v>44705</c:v>
                </c:pt>
                <c:pt idx="2482">
                  <c:v>44706</c:v>
                </c:pt>
                <c:pt idx="2483">
                  <c:v>44707</c:v>
                </c:pt>
                <c:pt idx="2484">
                  <c:v>44708</c:v>
                </c:pt>
                <c:pt idx="2485">
                  <c:v>44709</c:v>
                </c:pt>
                <c:pt idx="2486">
                  <c:v>44710</c:v>
                </c:pt>
                <c:pt idx="2487">
                  <c:v>44711</c:v>
                </c:pt>
                <c:pt idx="2488">
                  <c:v>44712</c:v>
                </c:pt>
                <c:pt idx="2489">
                  <c:v>44713</c:v>
                </c:pt>
                <c:pt idx="2490">
                  <c:v>44714</c:v>
                </c:pt>
                <c:pt idx="2491">
                  <c:v>44715</c:v>
                </c:pt>
                <c:pt idx="2492">
                  <c:v>44716</c:v>
                </c:pt>
                <c:pt idx="2493">
                  <c:v>44717</c:v>
                </c:pt>
                <c:pt idx="2494">
                  <c:v>44718</c:v>
                </c:pt>
                <c:pt idx="2495">
                  <c:v>44719</c:v>
                </c:pt>
                <c:pt idx="2496">
                  <c:v>44720</c:v>
                </c:pt>
                <c:pt idx="2497">
                  <c:v>44721</c:v>
                </c:pt>
                <c:pt idx="2498">
                  <c:v>44722</c:v>
                </c:pt>
                <c:pt idx="2499">
                  <c:v>44723</c:v>
                </c:pt>
                <c:pt idx="2500">
                  <c:v>44724</c:v>
                </c:pt>
                <c:pt idx="2501">
                  <c:v>44725</c:v>
                </c:pt>
                <c:pt idx="2502">
                  <c:v>44726</c:v>
                </c:pt>
                <c:pt idx="2503">
                  <c:v>44727</c:v>
                </c:pt>
                <c:pt idx="2504">
                  <c:v>44728</c:v>
                </c:pt>
                <c:pt idx="2505">
                  <c:v>44729</c:v>
                </c:pt>
                <c:pt idx="2506">
                  <c:v>44730</c:v>
                </c:pt>
                <c:pt idx="2507">
                  <c:v>44731</c:v>
                </c:pt>
                <c:pt idx="2508">
                  <c:v>44732</c:v>
                </c:pt>
                <c:pt idx="2509">
                  <c:v>44733</c:v>
                </c:pt>
                <c:pt idx="2510">
                  <c:v>44734</c:v>
                </c:pt>
                <c:pt idx="2511">
                  <c:v>44735</c:v>
                </c:pt>
                <c:pt idx="2512">
                  <c:v>44736</c:v>
                </c:pt>
                <c:pt idx="2513">
                  <c:v>44737</c:v>
                </c:pt>
                <c:pt idx="2514">
                  <c:v>44738</c:v>
                </c:pt>
                <c:pt idx="2515">
                  <c:v>44739</c:v>
                </c:pt>
                <c:pt idx="2516">
                  <c:v>44740</c:v>
                </c:pt>
                <c:pt idx="2517">
                  <c:v>44741</c:v>
                </c:pt>
                <c:pt idx="2518">
                  <c:v>44742</c:v>
                </c:pt>
                <c:pt idx="2519">
                  <c:v>44743</c:v>
                </c:pt>
                <c:pt idx="2520">
                  <c:v>44744</c:v>
                </c:pt>
                <c:pt idx="2521">
                  <c:v>44745</c:v>
                </c:pt>
                <c:pt idx="2522">
                  <c:v>44746</c:v>
                </c:pt>
                <c:pt idx="2523">
                  <c:v>44747</c:v>
                </c:pt>
                <c:pt idx="2524">
                  <c:v>44748</c:v>
                </c:pt>
                <c:pt idx="2525">
                  <c:v>44749</c:v>
                </c:pt>
                <c:pt idx="2526">
                  <c:v>44750</c:v>
                </c:pt>
                <c:pt idx="2527">
                  <c:v>44751</c:v>
                </c:pt>
                <c:pt idx="2528">
                  <c:v>44752</c:v>
                </c:pt>
                <c:pt idx="2529">
                  <c:v>44753</c:v>
                </c:pt>
                <c:pt idx="2530">
                  <c:v>44754</c:v>
                </c:pt>
                <c:pt idx="2531">
                  <c:v>44755</c:v>
                </c:pt>
                <c:pt idx="2532">
                  <c:v>44756</c:v>
                </c:pt>
                <c:pt idx="2533">
                  <c:v>44757</c:v>
                </c:pt>
                <c:pt idx="2534">
                  <c:v>44758</c:v>
                </c:pt>
                <c:pt idx="2535">
                  <c:v>44759</c:v>
                </c:pt>
                <c:pt idx="2536">
                  <c:v>44760</c:v>
                </c:pt>
                <c:pt idx="2537">
                  <c:v>44761</c:v>
                </c:pt>
                <c:pt idx="2538">
                  <c:v>44762</c:v>
                </c:pt>
                <c:pt idx="2539">
                  <c:v>44763</c:v>
                </c:pt>
                <c:pt idx="2540">
                  <c:v>44764</c:v>
                </c:pt>
                <c:pt idx="2541">
                  <c:v>44765</c:v>
                </c:pt>
                <c:pt idx="2542">
                  <c:v>44766</c:v>
                </c:pt>
                <c:pt idx="2543">
                  <c:v>44767</c:v>
                </c:pt>
                <c:pt idx="2544">
                  <c:v>44768</c:v>
                </c:pt>
                <c:pt idx="2545">
                  <c:v>44769</c:v>
                </c:pt>
                <c:pt idx="2546">
                  <c:v>44770</c:v>
                </c:pt>
                <c:pt idx="2547">
                  <c:v>44771</c:v>
                </c:pt>
                <c:pt idx="2548">
                  <c:v>44772</c:v>
                </c:pt>
                <c:pt idx="2549">
                  <c:v>44773</c:v>
                </c:pt>
                <c:pt idx="2550">
                  <c:v>44774</c:v>
                </c:pt>
                <c:pt idx="2551">
                  <c:v>44775</c:v>
                </c:pt>
                <c:pt idx="2552">
                  <c:v>44776</c:v>
                </c:pt>
                <c:pt idx="2553">
                  <c:v>44777</c:v>
                </c:pt>
                <c:pt idx="2554">
                  <c:v>44778</c:v>
                </c:pt>
                <c:pt idx="2555">
                  <c:v>44779</c:v>
                </c:pt>
                <c:pt idx="2556">
                  <c:v>44780</c:v>
                </c:pt>
                <c:pt idx="2557">
                  <c:v>44781</c:v>
                </c:pt>
                <c:pt idx="2558">
                  <c:v>44782</c:v>
                </c:pt>
                <c:pt idx="2559">
                  <c:v>44783</c:v>
                </c:pt>
                <c:pt idx="2560">
                  <c:v>44784</c:v>
                </c:pt>
                <c:pt idx="2561">
                  <c:v>44785</c:v>
                </c:pt>
                <c:pt idx="2562">
                  <c:v>44786</c:v>
                </c:pt>
                <c:pt idx="2563">
                  <c:v>44787</c:v>
                </c:pt>
                <c:pt idx="2564">
                  <c:v>44788</c:v>
                </c:pt>
                <c:pt idx="2565">
                  <c:v>44789</c:v>
                </c:pt>
                <c:pt idx="2566">
                  <c:v>44790</c:v>
                </c:pt>
                <c:pt idx="2567">
                  <c:v>44791</c:v>
                </c:pt>
                <c:pt idx="2568">
                  <c:v>44792</c:v>
                </c:pt>
                <c:pt idx="2569">
                  <c:v>44793</c:v>
                </c:pt>
                <c:pt idx="2570">
                  <c:v>44794</c:v>
                </c:pt>
                <c:pt idx="2571">
                  <c:v>44795</c:v>
                </c:pt>
                <c:pt idx="2572">
                  <c:v>44796</c:v>
                </c:pt>
                <c:pt idx="2573">
                  <c:v>44797</c:v>
                </c:pt>
                <c:pt idx="2574">
                  <c:v>44798</c:v>
                </c:pt>
                <c:pt idx="2575">
                  <c:v>44799</c:v>
                </c:pt>
                <c:pt idx="2576">
                  <c:v>44800</c:v>
                </c:pt>
                <c:pt idx="2577">
                  <c:v>44801</c:v>
                </c:pt>
                <c:pt idx="2578">
                  <c:v>44802</c:v>
                </c:pt>
                <c:pt idx="2579">
                  <c:v>44803</c:v>
                </c:pt>
                <c:pt idx="2580">
                  <c:v>44804</c:v>
                </c:pt>
                <c:pt idx="2581">
                  <c:v>44805</c:v>
                </c:pt>
                <c:pt idx="2582">
                  <c:v>44806</c:v>
                </c:pt>
                <c:pt idx="2583">
                  <c:v>44807</c:v>
                </c:pt>
                <c:pt idx="2584">
                  <c:v>44808</c:v>
                </c:pt>
                <c:pt idx="2585">
                  <c:v>44809</c:v>
                </c:pt>
                <c:pt idx="2586">
                  <c:v>44810</c:v>
                </c:pt>
                <c:pt idx="2587">
                  <c:v>44811</c:v>
                </c:pt>
                <c:pt idx="2588">
                  <c:v>44812</c:v>
                </c:pt>
                <c:pt idx="2589">
                  <c:v>44813</c:v>
                </c:pt>
                <c:pt idx="2590">
                  <c:v>44814</c:v>
                </c:pt>
                <c:pt idx="2591">
                  <c:v>44815</c:v>
                </c:pt>
                <c:pt idx="2592">
                  <c:v>44816</c:v>
                </c:pt>
                <c:pt idx="2593">
                  <c:v>44817</c:v>
                </c:pt>
                <c:pt idx="2594">
                  <c:v>44818</c:v>
                </c:pt>
                <c:pt idx="2595">
                  <c:v>44819</c:v>
                </c:pt>
                <c:pt idx="2596">
                  <c:v>44820</c:v>
                </c:pt>
                <c:pt idx="2597">
                  <c:v>44821</c:v>
                </c:pt>
                <c:pt idx="2598">
                  <c:v>44822</c:v>
                </c:pt>
                <c:pt idx="2599">
                  <c:v>44823</c:v>
                </c:pt>
                <c:pt idx="2600">
                  <c:v>44824</c:v>
                </c:pt>
                <c:pt idx="2601">
                  <c:v>44825</c:v>
                </c:pt>
                <c:pt idx="2602">
                  <c:v>44826</c:v>
                </c:pt>
                <c:pt idx="2603">
                  <c:v>44827</c:v>
                </c:pt>
                <c:pt idx="2604">
                  <c:v>44828</c:v>
                </c:pt>
                <c:pt idx="2605">
                  <c:v>44829</c:v>
                </c:pt>
                <c:pt idx="2606">
                  <c:v>44830</c:v>
                </c:pt>
                <c:pt idx="2607">
                  <c:v>44831</c:v>
                </c:pt>
                <c:pt idx="2608">
                  <c:v>44832</c:v>
                </c:pt>
                <c:pt idx="2609">
                  <c:v>44833</c:v>
                </c:pt>
                <c:pt idx="2610">
                  <c:v>44834</c:v>
                </c:pt>
                <c:pt idx="2611">
                  <c:v>44835</c:v>
                </c:pt>
                <c:pt idx="2612">
                  <c:v>44836</c:v>
                </c:pt>
                <c:pt idx="2613">
                  <c:v>44837</c:v>
                </c:pt>
                <c:pt idx="2614">
                  <c:v>44838</c:v>
                </c:pt>
                <c:pt idx="2615">
                  <c:v>44839</c:v>
                </c:pt>
                <c:pt idx="2616">
                  <c:v>44840</c:v>
                </c:pt>
                <c:pt idx="2617">
                  <c:v>44841</c:v>
                </c:pt>
                <c:pt idx="2618">
                  <c:v>44842</c:v>
                </c:pt>
                <c:pt idx="2619">
                  <c:v>44843</c:v>
                </c:pt>
                <c:pt idx="2620">
                  <c:v>44844</c:v>
                </c:pt>
                <c:pt idx="2621">
                  <c:v>44845</c:v>
                </c:pt>
                <c:pt idx="2622">
                  <c:v>44846</c:v>
                </c:pt>
                <c:pt idx="2623">
                  <c:v>44847</c:v>
                </c:pt>
                <c:pt idx="2624">
                  <c:v>44848</c:v>
                </c:pt>
                <c:pt idx="2625">
                  <c:v>44849</c:v>
                </c:pt>
                <c:pt idx="2626">
                  <c:v>44850</c:v>
                </c:pt>
                <c:pt idx="2627">
                  <c:v>44851</c:v>
                </c:pt>
                <c:pt idx="2628">
                  <c:v>44852</c:v>
                </c:pt>
                <c:pt idx="2629">
                  <c:v>44853</c:v>
                </c:pt>
                <c:pt idx="2630">
                  <c:v>44854</c:v>
                </c:pt>
                <c:pt idx="2631">
                  <c:v>44855</c:v>
                </c:pt>
                <c:pt idx="2632">
                  <c:v>44856</c:v>
                </c:pt>
                <c:pt idx="2633">
                  <c:v>44857</c:v>
                </c:pt>
                <c:pt idx="2634">
                  <c:v>44858</c:v>
                </c:pt>
                <c:pt idx="2635">
                  <c:v>44859</c:v>
                </c:pt>
                <c:pt idx="2636">
                  <c:v>44860</c:v>
                </c:pt>
                <c:pt idx="2637">
                  <c:v>44861</c:v>
                </c:pt>
                <c:pt idx="2638">
                  <c:v>44862</c:v>
                </c:pt>
                <c:pt idx="2639">
                  <c:v>44863</c:v>
                </c:pt>
                <c:pt idx="2640">
                  <c:v>44864</c:v>
                </c:pt>
                <c:pt idx="2641">
                  <c:v>44865</c:v>
                </c:pt>
                <c:pt idx="2642">
                  <c:v>44866</c:v>
                </c:pt>
                <c:pt idx="2643">
                  <c:v>44867</c:v>
                </c:pt>
                <c:pt idx="2644">
                  <c:v>44868</c:v>
                </c:pt>
                <c:pt idx="2645">
                  <c:v>44869</c:v>
                </c:pt>
                <c:pt idx="2646">
                  <c:v>44870</c:v>
                </c:pt>
                <c:pt idx="2647">
                  <c:v>44871</c:v>
                </c:pt>
                <c:pt idx="2648">
                  <c:v>44872</c:v>
                </c:pt>
                <c:pt idx="2649">
                  <c:v>44873</c:v>
                </c:pt>
                <c:pt idx="2650">
                  <c:v>44874</c:v>
                </c:pt>
                <c:pt idx="2651">
                  <c:v>44875</c:v>
                </c:pt>
                <c:pt idx="2652">
                  <c:v>44876</c:v>
                </c:pt>
                <c:pt idx="2653">
                  <c:v>44877</c:v>
                </c:pt>
                <c:pt idx="2654">
                  <c:v>44878</c:v>
                </c:pt>
                <c:pt idx="2655">
                  <c:v>44879</c:v>
                </c:pt>
                <c:pt idx="2656">
                  <c:v>44880</c:v>
                </c:pt>
                <c:pt idx="2657">
                  <c:v>44881</c:v>
                </c:pt>
                <c:pt idx="2658">
                  <c:v>44882</c:v>
                </c:pt>
                <c:pt idx="2659">
                  <c:v>44883</c:v>
                </c:pt>
                <c:pt idx="2660">
                  <c:v>44884</c:v>
                </c:pt>
                <c:pt idx="2661">
                  <c:v>44885</c:v>
                </c:pt>
                <c:pt idx="2662">
                  <c:v>44886</c:v>
                </c:pt>
                <c:pt idx="2663">
                  <c:v>44887</c:v>
                </c:pt>
                <c:pt idx="2664">
                  <c:v>44888</c:v>
                </c:pt>
                <c:pt idx="2665">
                  <c:v>44889</c:v>
                </c:pt>
                <c:pt idx="2666">
                  <c:v>44890</c:v>
                </c:pt>
                <c:pt idx="2667">
                  <c:v>44891</c:v>
                </c:pt>
                <c:pt idx="2668">
                  <c:v>44892</c:v>
                </c:pt>
                <c:pt idx="2669">
                  <c:v>44893</c:v>
                </c:pt>
                <c:pt idx="2670">
                  <c:v>44894</c:v>
                </c:pt>
                <c:pt idx="2671">
                  <c:v>44895</c:v>
                </c:pt>
                <c:pt idx="2672">
                  <c:v>44896</c:v>
                </c:pt>
                <c:pt idx="2673">
                  <c:v>44897</c:v>
                </c:pt>
                <c:pt idx="2674">
                  <c:v>44898</c:v>
                </c:pt>
                <c:pt idx="2675">
                  <c:v>44899</c:v>
                </c:pt>
                <c:pt idx="2676">
                  <c:v>44900</c:v>
                </c:pt>
                <c:pt idx="2677">
                  <c:v>44901</c:v>
                </c:pt>
                <c:pt idx="2678">
                  <c:v>44902</c:v>
                </c:pt>
                <c:pt idx="2679">
                  <c:v>44903</c:v>
                </c:pt>
                <c:pt idx="2680">
                  <c:v>44904</c:v>
                </c:pt>
                <c:pt idx="2681">
                  <c:v>44905</c:v>
                </c:pt>
                <c:pt idx="2682">
                  <c:v>44906</c:v>
                </c:pt>
                <c:pt idx="2683">
                  <c:v>44907</c:v>
                </c:pt>
                <c:pt idx="2684">
                  <c:v>44908</c:v>
                </c:pt>
                <c:pt idx="2685">
                  <c:v>44909</c:v>
                </c:pt>
                <c:pt idx="2686">
                  <c:v>44910</c:v>
                </c:pt>
                <c:pt idx="2687">
                  <c:v>44911</c:v>
                </c:pt>
                <c:pt idx="2688">
                  <c:v>44912</c:v>
                </c:pt>
                <c:pt idx="2689">
                  <c:v>44913</c:v>
                </c:pt>
                <c:pt idx="2690">
                  <c:v>44914</c:v>
                </c:pt>
                <c:pt idx="2691">
                  <c:v>44915</c:v>
                </c:pt>
                <c:pt idx="2692">
                  <c:v>44916</c:v>
                </c:pt>
                <c:pt idx="2693">
                  <c:v>44917</c:v>
                </c:pt>
                <c:pt idx="2694">
                  <c:v>44918</c:v>
                </c:pt>
                <c:pt idx="2695">
                  <c:v>44919</c:v>
                </c:pt>
                <c:pt idx="2696">
                  <c:v>44920</c:v>
                </c:pt>
                <c:pt idx="2697">
                  <c:v>44921</c:v>
                </c:pt>
                <c:pt idx="2698">
                  <c:v>44922</c:v>
                </c:pt>
                <c:pt idx="2699">
                  <c:v>44923</c:v>
                </c:pt>
                <c:pt idx="2700">
                  <c:v>44924</c:v>
                </c:pt>
                <c:pt idx="2701">
                  <c:v>44925</c:v>
                </c:pt>
                <c:pt idx="2702">
                  <c:v>44926</c:v>
                </c:pt>
                <c:pt idx="2703">
                  <c:v>44927</c:v>
                </c:pt>
                <c:pt idx="2704">
                  <c:v>44928</c:v>
                </c:pt>
                <c:pt idx="2705">
                  <c:v>44929</c:v>
                </c:pt>
                <c:pt idx="2706">
                  <c:v>44930</c:v>
                </c:pt>
                <c:pt idx="2707">
                  <c:v>44931</c:v>
                </c:pt>
                <c:pt idx="2708">
                  <c:v>44932</c:v>
                </c:pt>
                <c:pt idx="2709">
                  <c:v>44933</c:v>
                </c:pt>
                <c:pt idx="2710">
                  <c:v>44934</c:v>
                </c:pt>
                <c:pt idx="2711">
                  <c:v>44935</c:v>
                </c:pt>
                <c:pt idx="2712">
                  <c:v>44936</c:v>
                </c:pt>
                <c:pt idx="2713">
                  <c:v>44937</c:v>
                </c:pt>
                <c:pt idx="2714">
                  <c:v>44938</c:v>
                </c:pt>
                <c:pt idx="2715">
                  <c:v>44939</c:v>
                </c:pt>
                <c:pt idx="2716">
                  <c:v>44940</c:v>
                </c:pt>
                <c:pt idx="2717">
                  <c:v>44941</c:v>
                </c:pt>
                <c:pt idx="2718">
                  <c:v>44942</c:v>
                </c:pt>
                <c:pt idx="2719">
                  <c:v>44943</c:v>
                </c:pt>
                <c:pt idx="2720">
                  <c:v>44944</c:v>
                </c:pt>
                <c:pt idx="2721">
                  <c:v>44945</c:v>
                </c:pt>
                <c:pt idx="2722">
                  <c:v>44946</c:v>
                </c:pt>
                <c:pt idx="2723">
                  <c:v>44947</c:v>
                </c:pt>
                <c:pt idx="2724">
                  <c:v>44948</c:v>
                </c:pt>
                <c:pt idx="2725">
                  <c:v>44949</c:v>
                </c:pt>
                <c:pt idx="2726">
                  <c:v>44950</c:v>
                </c:pt>
                <c:pt idx="2727">
                  <c:v>44951</c:v>
                </c:pt>
                <c:pt idx="2728">
                  <c:v>44952</c:v>
                </c:pt>
                <c:pt idx="2729">
                  <c:v>44953</c:v>
                </c:pt>
                <c:pt idx="2730">
                  <c:v>44954</c:v>
                </c:pt>
                <c:pt idx="2731">
                  <c:v>44955</c:v>
                </c:pt>
                <c:pt idx="2732">
                  <c:v>44956</c:v>
                </c:pt>
                <c:pt idx="2733">
                  <c:v>44957</c:v>
                </c:pt>
                <c:pt idx="2734">
                  <c:v>44958</c:v>
                </c:pt>
                <c:pt idx="2735">
                  <c:v>44959</c:v>
                </c:pt>
                <c:pt idx="2736">
                  <c:v>44960</c:v>
                </c:pt>
                <c:pt idx="2737">
                  <c:v>44961</c:v>
                </c:pt>
                <c:pt idx="2738">
                  <c:v>44962</c:v>
                </c:pt>
                <c:pt idx="2739">
                  <c:v>44963</c:v>
                </c:pt>
                <c:pt idx="2740">
                  <c:v>44964</c:v>
                </c:pt>
                <c:pt idx="2741">
                  <c:v>44965</c:v>
                </c:pt>
                <c:pt idx="2742">
                  <c:v>44966</c:v>
                </c:pt>
                <c:pt idx="2743">
                  <c:v>44967</c:v>
                </c:pt>
                <c:pt idx="2744">
                  <c:v>44968</c:v>
                </c:pt>
                <c:pt idx="2745">
                  <c:v>44969</c:v>
                </c:pt>
                <c:pt idx="2746">
                  <c:v>44970</c:v>
                </c:pt>
                <c:pt idx="2747">
                  <c:v>44971</c:v>
                </c:pt>
                <c:pt idx="2748">
                  <c:v>44972</c:v>
                </c:pt>
                <c:pt idx="2749">
                  <c:v>44973</c:v>
                </c:pt>
                <c:pt idx="2750">
                  <c:v>44974</c:v>
                </c:pt>
                <c:pt idx="2751">
                  <c:v>44975</c:v>
                </c:pt>
                <c:pt idx="2752">
                  <c:v>44976</c:v>
                </c:pt>
                <c:pt idx="2753">
                  <c:v>44977</c:v>
                </c:pt>
                <c:pt idx="2754">
                  <c:v>44978</c:v>
                </c:pt>
                <c:pt idx="2755">
                  <c:v>44979</c:v>
                </c:pt>
                <c:pt idx="2756">
                  <c:v>44980</c:v>
                </c:pt>
                <c:pt idx="2757">
                  <c:v>44981</c:v>
                </c:pt>
                <c:pt idx="2758">
                  <c:v>44982</c:v>
                </c:pt>
                <c:pt idx="2759">
                  <c:v>44983</c:v>
                </c:pt>
                <c:pt idx="2760">
                  <c:v>44984</c:v>
                </c:pt>
                <c:pt idx="2761">
                  <c:v>44985</c:v>
                </c:pt>
                <c:pt idx="2762">
                  <c:v>44986</c:v>
                </c:pt>
                <c:pt idx="2763">
                  <c:v>44987</c:v>
                </c:pt>
                <c:pt idx="2764">
                  <c:v>44988</c:v>
                </c:pt>
                <c:pt idx="2765">
                  <c:v>44989</c:v>
                </c:pt>
                <c:pt idx="2766">
                  <c:v>44990</c:v>
                </c:pt>
                <c:pt idx="2767">
                  <c:v>44991</c:v>
                </c:pt>
                <c:pt idx="2768">
                  <c:v>44992</c:v>
                </c:pt>
                <c:pt idx="2769">
                  <c:v>44993</c:v>
                </c:pt>
                <c:pt idx="2770">
                  <c:v>44994</c:v>
                </c:pt>
                <c:pt idx="2771">
                  <c:v>44995</c:v>
                </c:pt>
                <c:pt idx="2772">
                  <c:v>44996</c:v>
                </c:pt>
                <c:pt idx="2773">
                  <c:v>44997</c:v>
                </c:pt>
                <c:pt idx="2774">
                  <c:v>44998</c:v>
                </c:pt>
                <c:pt idx="2775">
                  <c:v>44999</c:v>
                </c:pt>
                <c:pt idx="2776">
                  <c:v>45000</c:v>
                </c:pt>
                <c:pt idx="2777">
                  <c:v>45001</c:v>
                </c:pt>
                <c:pt idx="2778">
                  <c:v>45002</c:v>
                </c:pt>
                <c:pt idx="2779">
                  <c:v>45003</c:v>
                </c:pt>
                <c:pt idx="2780">
                  <c:v>45004</c:v>
                </c:pt>
                <c:pt idx="2781">
                  <c:v>45005</c:v>
                </c:pt>
                <c:pt idx="2782">
                  <c:v>45006</c:v>
                </c:pt>
                <c:pt idx="2783">
                  <c:v>45007</c:v>
                </c:pt>
                <c:pt idx="2784">
                  <c:v>45008</c:v>
                </c:pt>
                <c:pt idx="2785">
                  <c:v>45009</c:v>
                </c:pt>
                <c:pt idx="2786">
                  <c:v>45010</c:v>
                </c:pt>
                <c:pt idx="2787">
                  <c:v>45011</c:v>
                </c:pt>
                <c:pt idx="2788">
                  <c:v>45012</c:v>
                </c:pt>
                <c:pt idx="2789">
                  <c:v>45013</c:v>
                </c:pt>
                <c:pt idx="2790">
                  <c:v>45014</c:v>
                </c:pt>
                <c:pt idx="2791">
                  <c:v>45015</c:v>
                </c:pt>
                <c:pt idx="2792">
                  <c:v>45016</c:v>
                </c:pt>
                <c:pt idx="2793">
                  <c:v>45017</c:v>
                </c:pt>
                <c:pt idx="2794">
                  <c:v>45018</c:v>
                </c:pt>
                <c:pt idx="2795">
                  <c:v>45019</c:v>
                </c:pt>
                <c:pt idx="2796">
                  <c:v>45020</c:v>
                </c:pt>
                <c:pt idx="2797">
                  <c:v>45021</c:v>
                </c:pt>
                <c:pt idx="2798">
                  <c:v>45022</c:v>
                </c:pt>
                <c:pt idx="2799">
                  <c:v>45023</c:v>
                </c:pt>
                <c:pt idx="2800">
                  <c:v>45024</c:v>
                </c:pt>
                <c:pt idx="2801">
                  <c:v>45025</c:v>
                </c:pt>
                <c:pt idx="2802">
                  <c:v>45026</c:v>
                </c:pt>
                <c:pt idx="2803">
                  <c:v>45027</c:v>
                </c:pt>
                <c:pt idx="2804">
                  <c:v>45028</c:v>
                </c:pt>
                <c:pt idx="2805">
                  <c:v>45029</c:v>
                </c:pt>
                <c:pt idx="2806">
                  <c:v>45030</c:v>
                </c:pt>
                <c:pt idx="2807">
                  <c:v>45031</c:v>
                </c:pt>
                <c:pt idx="2808">
                  <c:v>45032</c:v>
                </c:pt>
                <c:pt idx="2809">
                  <c:v>45033</c:v>
                </c:pt>
                <c:pt idx="2810">
                  <c:v>45034</c:v>
                </c:pt>
                <c:pt idx="2811">
                  <c:v>45035</c:v>
                </c:pt>
                <c:pt idx="2812">
                  <c:v>45036</c:v>
                </c:pt>
                <c:pt idx="2813">
                  <c:v>45037</c:v>
                </c:pt>
                <c:pt idx="2814">
                  <c:v>45038</c:v>
                </c:pt>
                <c:pt idx="2815">
                  <c:v>45039</c:v>
                </c:pt>
                <c:pt idx="2816">
                  <c:v>45040</c:v>
                </c:pt>
                <c:pt idx="2817">
                  <c:v>45041</c:v>
                </c:pt>
                <c:pt idx="2818">
                  <c:v>45042</c:v>
                </c:pt>
                <c:pt idx="2819">
                  <c:v>45043</c:v>
                </c:pt>
                <c:pt idx="2820">
                  <c:v>45044</c:v>
                </c:pt>
                <c:pt idx="2821">
                  <c:v>45045</c:v>
                </c:pt>
                <c:pt idx="2822">
                  <c:v>45046</c:v>
                </c:pt>
                <c:pt idx="2823">
                  <c:v>45047</c:v>
                </c:pt>
                <c:pt idx="2824">
                  <c:v>45048</c:v>
                </c:pt>
                <c:pt idx="2825">
                  <c:v>45049</c:v>
                </c:pt>
                <c:pt idx="2826">
                  <c:v>45050</c:v>
                </c:pt>
                <c:pt idx="2827">
                  <c:v>45051</c:v>
                </c:pt>
                <c:pt idx="2828">
                  <c:v>45052</c:v>
                </c:pt>
                <c:pt idx="2829">
                  <c:v>45053</c:v>
                </c:pt>
                <c:pt idx="2830">
                  <c:v>45054</c:v>
                </c:pt>
                <c:pt idx="2831">
                  <c:v>45055</c:v>
                </c:pt>
                <c:pt idx="2832">
                  <c:v>45056</c:v>
                </c:pt>
                <c:pt idx="2833">
                  <c:v>45057</c:v>
                </c:pt>
                <c:pt idx="2834">
                  <c:v>45058</c:v>
                </c:pt>
                <c:pt idx="2835">
                  <c:v>45059</c:v>
                </c:pt>
                <c:pt idx="2836">
                  <c:v>45060</c:v>
                </c:pt>
                <c:pt idx="2837">
                  <c:v>45061</c:v>
                </c:pt>
                <c:pt idx="2838">
                  <c:v>45062</c:v>
                </c:pt>
                <c:pt idx="2839">
                  <c:v>45063</c:v>
                </c:pt>
                <c:pt idx="2840">
                  <c:v>45064</c:v>
                </c:pt>
                <c:pt idx="2841">
                  <c:v>45065</c:v>
                </c:pt>
                <c:pt idx="2842">
                  <c:v>45066</c:v>
                </c:pt>
                <c:pt idx="2843">
                  <c:v>45067</c:v>
                </c:pt>
                <c:pt idx="2844">
                  <c:v>45068</c:v>
                </c:pt>
                <c:pt idx="2845">
                  <c:v>45069</c:v>
                </c:pt>
                <c:pt idx="2846">
                  <c:v>45070</c:v>
                </c:pt>
                <c:pt idx="2847">
                  <c:v>45071</c:v>
                </c:pt>
                <c:pt idx="2848">
                  <c:v>45072</c:v>
                </c:pt>
                <c:pt idx="2849">
                  <c:v>45073</c:v>
                </c:pt>
                <c:pt idx="2850">
                  <c:v>45074</c:v>
                </c:pt>
                <c:pt idx="2851">
                  <c:v>45075</c:v>
                </c:pt>
                <c:pt idx="2852">
                  <c:v>45076</c:v>
                </c:pt>
                <c:pt idx="2853">
                  <c:v>45077</c:v>
                </c:pt>
                <c:pt idx="2854">
                  <c:v>45078</c:v>
                </c:pt>
                <c:pt idx="2855">
                  <c:v>45079</c:v>
                </c:pt>
                <c:pt idx="2856">
                  <c:v>45080</c:v>
                </c:pt>
                <c:pt idx="2857">
                  <c:v>45081</c:v>
                </c:pt>
                <c:pt idx="2858">
                  <c:v>45082</c:v>
                </c:pt>
                <c:pt idx="2859">
                  <c:v>45083</c:v>
                </c:pt>
                <c:pt idx="2860">
                  <c:v>45084</c:v>
                </c:pt>
                <c:pt idx="2861">
                  <c:v>45085</c:v>
                </c:pt>
                <c:pt idx="2862">
                  <c:v>45086</c:v>
                </c:pt>
                <c:pt idx="2863">
                  <c:v>45087</c:v>
                </c:pt>
                <c:pt idx="2864">
                  <c:v>45088</c:v>
                </c:pt>
                <c:pt idx="2865">
                  <c:v>45089</c:v>
                </c:pt>
                <c:pt idx="2866">
                  <c:v>45090</c:v>
                </c:pt>
                <c:pt idx="2867">
                  <c:v>45091</c:v>
                </c:pt>
                <c:pt idx="2868">
                  <c:v>45092</c:v>
                </c:pt>
                <c:pt idx="2869">
                  <c:v>45093</c:v>
                </c:pt>
                <c:pt idx="2870">
                  <c:v>45094</c:v>
                </c:pt>
                <c:pt idx="2871">
                  <c:v>45095</c:v>
                </c:pt>
                <c:pt idx="2872">
                  <c:v>45096</c:v>
                </c:pt>
                <c:pt idx="2873">
                  <c:v>45097</c:v>
                </c:pt>
                <c:pt idx="2874">
                  <c:v>45098</c:v>
                </c:pt>
                <c:pt idx="2875">
                  <c:v>45099</c:v>
                </c:pt>
                <c:pt idx="2876">
                  <c:v>45100</c:v>
                </c:pt>
                <c:pt idx="2877">
                  <c:v>45101</c:v>
                </c:pt>
                <c:pt idx="2878">
                  <c:v>45102</c:v>
                </c:pt>
                <c:pt idx="2879">
                  <c:v>45103</c:v>
                </c:pt>
                <c:pt idx="2880">
                  <c:v>45104</c:v>
                </c:pt>
                <c:pt idx="2881">
                  <c:v>45105</c:v>
                </c:pt>
                <c:pt idx="2882">
                  <c:v>45106</c:v>
                </c:pt>
                <c:pt idx="2883">
                  <c:v>45107</c:v>
                </c:pt>
                <c:pt idx="2884">
                  <c:v>45108</c:v>
                </c:pt>
                <c:pt idx="2885">
                  <c:v>45109</c:v>
                </c:pt>
                <c:pt idx="2886">
                  <c:v>45110</c:v>
                </c:pt>
                <c:pt idx="2887">
                  <c:v>45111</c:v>
                </c:pt>
                <c:pt idx="2888">
                  <c:v>45112</c:v>
                </c:pt>
                <c:pt idx="2889">
                  <c:v>45113</c:v>
                </c:pt>
                <c:pt idx="2890">
                  <c:v>45114</c:v>
                </c:pt>
                <c:pt idx="2891">
                  <c:v>45115</c:v>
                </c:pt>
                <c:pt idx="2892">
                  <c:v>45116</c:v>
                </c:pt>
                <c:pt idx="2893">
                  <c:v>45117</c:v>
                </c:pt>
                <c:pt idx="2894">
                  <c:v>45118</c:v>
                </c:pt>
                <c:pt idx="2895">
                  <c:v>45119</c:v>
                </c:pt>
                <c:pt idx="2896">
                  <c:v>45120</c:v>
                </c:pt>
                <c:pt idx="2897">
                  <c:v>45121</c:v>
                </c:pt>
                <c:pt idx="2898">
                  <c:v>45122</c:v>
                </c:pt>
                <c:pt idx="2899">
                  <c:v>45123</c:v>
                </c:pt>
                <c:pt idx="2900">
                  <c:v>45124</c:v>
                </c:pt>
                <c:pt idx="2901">
                  <c:v>45125</c:v>
                </c:pt>
                <c:pt idx="2902">
                  <c:v>45126</c:v>
                </c:pt>
                <c:pt idx="2903">
                  <c:v>45127</c:v>
                </c:pt>
                <c:pt idx="2904">
                  <c:v>45128</c:v>
                </c:pt>
                <c:pt idx="2905">
                  <c:v>45129</c:v>
                </c:pt>
                <c:pt idx="2906">
                  <c:v>45130</c:v>
                </c:pt>
                <c:pt idx="2907">
                  <c:v>45131</c:v>
                </c:pt>
                <c:pt idx="2908">
                  <c:v>45132</c:v>
                </c:pt>
                <c:pt idx="2909">
                  <c:v>45133</c:v>
                </c:pt>
                <c:pt idx="2910">
                  <c:v>45134</c:v>
                </c:pt>
                <c:pt idx="2911">
                  <c:v>45135</c:v>
                </c:pt>
                <c:pt idx="2912">
                  <c:v>45136</c:v>
                </c:pt>
                <c:pt idx="2913">
                  <c:v>45137</c:v>
                </c:pt>
                <c:pt idx="2914">
                  <c:v>45138</c:v>
                </c:pt>
                <c:pt idx="2915">
                  <c:v>45139</c:v>
                </c:pt>
                <c:pt idx="2916">
                  <c:v>45140</c:v>
                </c:pt>
                <c:pt idx="2917">
                  <c:v>45141</c:v>
                </c:pt>
                <c:pt idx="2918">
                  <c:v>45142</c:v>
                </c:pt>
                <c:pt idx="2919">
                  <c:v>45143</c:v>
                </c:pt>
                <c:pt idx="2920">
                  <c:v>45144</c:v>
                </c:pt>
                <c:pt idx="2921">
                  <c:v>45145</c:v>
                </c:pt>
                <c:pt idx="2922">
                  <c:v>45146</c:v>
                </c:pt>
                <c:pt idx="2923">
                  <c:v>45147</c:v>
                </c:pt>
                <c:pt idx="2924">
                  <c:v>45148</c:v>
                </c:pt>
                <c:pt idx="2925">
                  <c:v>45149</c:v>
                </c:pt>
                <c:pt idx="2926">
                  <c:v>45150</c:v>
                </c:pt>
                <c:pt idx="2927">
                  <c:v>45151</c:v>
                </c:pt>
                <c:pt idx="2928">
                  <c:v>45152</c:v>
                </c:pt>
                <c:pt idx="2929">
                  <c:v>45153</c:v>
                </c:pt>
                <c:pt idx="2930">
                  <c:v>45154</c:v>
                </c:pt>
                <c:pt idx="2931">
                  <c:v>45155</c:v>
                </c:pt>
                <c:pt idx="2932">
                  <c:v>45156</c:v>
                </c:pt>
                <c:pt idx="2933">
                  <c:v>45157</c:v>
                </c:pt>
                <c:pt idx="2934">
                  <c:v>45158</c:v>
                </c:pt>
                <c:pt idx="2935">
                  <c:v>45159</c:v>
                </c:pt>
                <c:pt idx="2936">
                  <c:v>45160</c:v>
                </c:pt>
                <c:pt idx="2937">
                  <c:v>45161</c:v>
                </c:pt>
                <c:pt idx="2938">
                  <c:v>45162</c:v>
                </c:pt>
                <c:pt idx="2939">
                  <c:v>45163</c:v>
                </c:pt>
                <c:pt idx="2940">
                  <c:v>45164</c:v>
                </c:pt>
                <c:pt idx="2941">
                  <c:v>45165</c:v>
                </c:pt>
                <c:pt idx="2942">
                  <c:v>45166</c:v>
                </c:pt>
                <c:pt idx="2943">
                  <c:v>45167</c:v>
                </c:pt>
                <c:pt idx="2944">
                  <c:v>45168</c:v>
                </c:pt>
                <c:pt idx="2945">
                  <c:v>45169</c:v>
                </c:pt>
                <c:pt idx="2946">
                  <c:v>45170</c:v>
                </c:pt>
                <c:pt idx="2947">
                  <c:v>45171</c:v>
                </c:pt>
                <c:pt idx="2948">
                  <c:v>45172</c:v>
                </c:pt>
                <c:pt idx="2949">
                  <c:v>45173</c:v>
                </c:pt>
                <c:pt idx="2950">
                  <c:v>45174</c:v>
                </c:pt>
                <c:pt idx="2951">
                  <c:v>45175</c:v>
                </c:pt>
                <c:pt idx="2952">
                  <c:v>45176</c:v>
                </c:pt>
                <c:pt idx="2953">
                  <c:v>45177</c:v>
                </c:pt>
                <c:pt idx="2954">
                  <c:v>45178</c:v>
                </c:pt>
                <c:pt idx="2955">
                  <c:v>45179</c:v>
                </c:pt>
                <c:pt idx="2956">
                  <c:v>45180</c:v>
                </c:pt>
                <c:pt idx="2957">
                  <c:v>45181</c:v>
                </c:pt>
                <c:pt idx="2958">
                  <c:v>45182</c:v>
                </c:pt>
                <c:pt idx="2959">
                  <c:v>45183</c:v>
                </c:pt>
                <c:pt idx="2960">
                  <c:v>45184</c:v>
                </c:pt>
                <c:pt idx="2961">
                  <c:v>45185</c:v>
                </c:pt>
                <c:pt idx="2962">
                  <c:v>45186</c:v>
                </c:pt>
                <c:pt idx="2963">
                  <c:v>45187</c:v>
                </c:pt>
                <c:pt idx="2964">
                  <c:v>45188</c:v>
                </c:pt>
                <c:pt idx="2965">
                  <c:v>45189</c:v>
                </c:pt>
                <c:pt idx="2966">
                  <c:v>45190</c:v>
                </c:pt>
                <c:pt idx="2967">
                  <c:v>45191</c:v>
                </c:pt>
                <c:pt idx="2968">
                  <c:v>45192</c:v>
                </c:pt>
                <c:pt idx="2969">
                  <c:v>45193</c:v>
                </c:pt>
                <c:pt idx="2970">
                  <c:v>45194</c:v>
                </c:pt>
                <c:pt idx="2971">
                  <c:v>45195</c:v>
                </c:pt>
                <c:pt idx="2972">
                  <c:v>45196</c:v>
                </c:pt>
                <c:pt idx="2973">
                  <c:v>45197</c:v>
                </c:pt>
                <c:pt idx="2974">
                  <c:v>45198</c:v>
                </c:pt>
                <c:pt idx="2975">
                  <c:v>45199</c:v>
                </c:pt>
                <c:pt idx="2976">
                  <c:v>45200</c:v>
                </c:pt>
                <c:pt idx="2977">
                  <c:v>45201</c:v>
                </c:pt>
                <c:pt idx="2978">
                  <c:v>45202</c:v>
                </c:pt>
                <c:pt idx="2979">
                  <c:v>45203</c:v>
                </c:pt>
                <c:pt idx="2980">
                  <c:v>45204</c:v>
                </c:pt>
                <c:pt idx="2981">
                  <c:v>45205</c:v>
                </c:pt>
                <c:pt idx="2982">
                  <c:v>45206</c:v>
                </c:pt>
                <c:pt idx="2983">
                  <c:v>45207</c:v>
                </c:pt>
                <c:pt idx="2984">
                  <c:v>45208</c:v>
                </c:pt>
                <c:pt idx="2985">
                  <c:v>45209</c:v>
                </c:pt>
                <c:pt idx="2986">
                  <c:v>45210</c:v>
                </c:pt>
                <c:pt idx="2987">
                  <c:v>45211</c:v>
                </c:pt>
                <c:pt idx="2988">
                  <c:v>45212</c:v>
                </c:pt>
                <c:pt idx="2989">
                  <c:v>45213</c:v>
                </c:pt>
                <c:pt idx="2990">
                  <c:v>45214</c:v>
                </c:pt>
                <c:pt idx="2991">
                  <c:v>45215</c:v>
                </c:pt>
                <c:pt idx="2992">
                  <c:v>45216</c:v>
                </c:pt>
                <c:pt idx="2993">
                  <c:v>45217</c:v>
                </c:pt>
                <c:pt idx="2994">
                  <c:v>45218</c:v>
                </c:pt>
                <c:pt idx="2995">
                  <c:v>45219</c:v>
                </c:pt>
                <c:pt idx="2996">
                  <c:v>45220</c:v>
                </c:pt>
                <c:pt idx="2997">
                  <c:v>45221</c:v>
                </c:pt>
                <c:pt idx="2998">
                  <c:v>45222</c:v>
                </c:pt>
                <c:pt idx="2999">
                  <c:v>45223</c:v>
                </c:pt>
                <c:pt idx="3000">
                  <c:v>45224</c:v>
                </c:pt>
                <c:pt idx="3001">
                  <c:v>45225</c:v>
                </c:pt>
                <c:pt idx="3002">
                  <c:v>45226</c:v>
                </c:pt>
                <c:pt idx="3003">
                  <c:v>45227</c:v>
                </c:pt>
                <c:pt idx="3004">
                  <c:v>45228</c:v>
                </c:pt>
                <c:pt idx="3005">
                  <c:v>45229</c:v>
                </c:pt>
                <c:pt idx="3006">
                  <c:v>45230</c:v>
                </c:pt>
                <c:pt idx="3007">
                  <c:v>45231</c:v>
                </c:pt>
                <c:pt idx="3008">
                  <c:v>45232</c:v>
                </c:pt>
                <c:pt idx="3009">
                  <c:v>45233</c:v>
                </c:pt>
                <c:pt idx="3010">
                  <c:v>45234</c:v>
                </c:pt>
                <c:pt idx="3011">
                  <c:v>45235</c:v>
                </c:pt>
                <c:pt idx="3012">
                  <c:v>45236</c:v>
                </c:pt>
                <c:pt idx="3013">
                  <c:v>45237</c:v>
                </c:pt>
                <c:pt idx="3014">
                  <c:v>45238</c:v>
                </c:pt>
                <c:pt idx="3015">
                  <c:v>45239</c:v>
                </c:pt>
                <c:pt idx="3016">
                  <c:v>45240</c:v>
                </c:pt>
                <c:pt idx="3017">
                  <c:v>45241</c:v>
                </c:pt>
                <c:pt idx="3018">
                  <c:v>45242</c:v>
                </c:pt>
                <c:pt idx="3019">
                  <c:v>45243</c:v>
                </c:pt>
                <c:pt idx="3020">
                  <c:v>45244</c:v>
                </c:pt>
                <c:pt idx="3021">
                  <c:v>45245</c:v>
                </c:pt>
                <c:pt idx="3022">
                  <c:v>45246</c:v>
                </c:pt>
                <c:pt idx="3023">
                  <c:v>45247</c:v>
                </c:pt>
                <c:pt idx="3024">
                  <c:v>45248</c:v>
                </c:pt>
                <c:pt idx="3025">
                  <c:v>45249</c:v>
                </c:pt>
                <c:pt idx="3026">
                  <c:v>45250</c:v>
                </c:pt>
                <c:pt idx="3027">
                  <c:v>45251</c:v>
                </c:pt>
                <c:pt idx="3028">
                  <c:v>45252</c:v>
                </c:pt>
                <c:pt idx="3029">
                  <c:v>45253</c:v>
                </c:pt>
                <c:pt idx="3030">
                  <c:v>45254</c:v>
                </c:pt>
                <c:pt idx="3031">
                  <c:v>45255</c:v>
                </c:pt>
                <c:pt idx="3032">
                  <c:v>45256</c:v>
                </c:pt>
                <c:pt idx="3033">
                  <c:v>45257</c:v>
                </c:pt>
                <c:pt idx="3034">
                  <c:v>45258</c:v>
                </c:pt>
                <c:pt idx="3035">
                  <c:v>45259</c:v>
                </c:pt>
                <c:pt idx="3036">
                  <c:v>45260</c:v>
                </c:pt>
                <c:pt idx="3037">
                  <c:v>45261</c:v>
                </c:pt>
                <c:pt idx="3038">
                  <c:v>45262</c:v>
                </c:pt>
                <c:pt idx="3039">
                  <c:v>45263</c:v>
                </c:pt>
                <c:pt idx="3040">
                  <c:v>45264</c:v>
                </c:pt>
                <c:pt idx="3041">
                  <c:v>45265</c:v>
                </c:pt>
                <c:pt idx="3042">
                  <c:v>45266</c:v>
                </c:pt>
                <c:pt idx="3043">
                  <c:v>45267</c:v>
                </c:pt>
                <c:pt idx="3044">
                  <c:v>45268</c:v>
                </c:pt>
                <c:pt idx="3045">
                  <c:v>45269</c:v>
                </c:pt>
                <c:pt idx="3046">
                  <c:v>45270</c:v>
                </c:pt>
                <c:pt idx="3047">
                  <c:v>45271</c:v>
                </c:pt>
                <c:pt idx="3048">
                  <c:v>45272</c:v>
                </c:pt>
                <c:pt idx="3049">
                  <c:v>45273</c:v>
                </c:pt>
                <c:pt idx="3050">
                  <c:v>45274</c:v>
                </c:pt>
                <c:pt idx="3051">
                  <c:v>45275</c:v>
                </c:pt>
                <c:pt idx="3052">
                  <c:v>45276</c:v>
                </c:pt>
                <c:pt idx="3053">
                  <c:v>45277</c:v>
                </c:pt>
                <c:pt idx="3054">
                  <c:v>45278</c:v>
                </c:pt>
                <c:pt idx="3055">
                  <c:v>45279</c:v>
                </c:pt>
                <c:pt idx="3056">
                  <c:v>45280</c:v>
                </c:pt>
                <c:pt idx="3057">
                  <c:v>45281</c:v>
                </c:pt>
                <c:pt idx="3058">
                  <c:v>45282</c:v>
                </c:pt>
                <c:pt idx="3059">
                  <c:v>45283</c:v>
                </c:pt>
                <c:pt idx="3060">
                  <c:v>45284</c:v>
                </c:pt>
                <c:pt idx="3061">
                  <c:v>45285</c:v>
                </c:pt>
                <c:pt idx="3062">
                  <c:v>45286</c:v>
                </c:pt>
                <c:pt idx="3063">
                  <c:v>45287</c:v>
                </c:pt>
                <c:pt idx="3064">
                  <c:v>45288</c:v>
                </c:pt>
                <c:pt idx="3065">
                  <c:v>45289</c:v>
                </c:pt>
                <c:pt idx="3066">
                  <c:v>45290</c:v>
                </c:pt>
                <c:pt idx="3067">
                  <c:v>45291</c:v>
                </c:pt>
                <c:pt idx="3068">
                  <c:v>45292</c:v>
                </c:pt>
                <c:pt idx="3069">
                  <c:v>45293</c:v>
                </c:pt>
                <c:pt idx="3070">
                  <c:v>45294</c:v>
                </c:pt>
                <c:pt idx="3071">
                  <c:v>45295</c:v>
                </c:pt>
                <c:pt idx="3072">
                  <c:v>45296</c:v>
                </c:pt>
                <c:pt idx="3073">
                  <c:v>45297</c:v>
                </c:pt>
                <c:pt idx="3074">
                  <c:v>45298</c:v>
                </c:pt>
                <c:pt idx="3075">
                  <c:v>45299</c:v>
                </c:pt>
                <c:pt idx="3076">
                  <c:v>45300</c:v>
                </c:pt>
                <c:pt idx="3077">
                  <c:v>45301</c:v>
                </c:pt>
                <c:pt idx="3078">
                  <c:v>45302</c:v>
                </c:pt>
                <c:pt idx="3079">
                  <c:v>45303</c:v>
                </c:pt>
                <c:pt idx="3080">
                  <c:v>45304</c:v>
                </c:pt>
                <c:pt idx="3081">
                  <c:v>45305</c:v>
                </c:pt>
                <c:pt idx="3082">
                  <c:v>45306</c:v>
                </c:pt>
                <c:pt idx="3083">
                  <c:v>45307</c:v>
                </c:pt>
                <c:pt idx="3084">
                  <c:v>45308</c:v>
                </c:pt>
                <c:pt idx="3085">
                  <c:v>45309</c:v>
                </c:pt>
                <c:pt idx="3086">
                  <c:v>45310</c:v>
                </c:pt>
                <c:pt idx="3087">
                  <c:v>45311</c:v>
                </c:pt>
                <c:pt idx="3088">
                  <c:v>45312</c:v>
                </c:pt>
                <c:pt idx="3089">
                  <c:v>45313</c:v>
                </c:pt>
                <c:pt idx="3090">
                  <c:v>45314</c:v>
                </c:pt>
                <c:pt idx="3091">
                  <c:v>45315</c:v>
                </c:pt>
                <c:pt idx="3092">
                  <c:v>45316</c:v>
                </c:pt>
                <c:pt idx="3093">
                  <c:v>45317</c:v>
                </c:pt>
                <c:pt idx="3094">
                  <c:v>45318</c:v>
                </c:pt>
                <c:pt idx="3095">
                  <c:v>45319</c:v>
                </c:pt>
                <c:pt idx="3096">
                  <c:v>45320</c:v>
                </c:pt>
                <c:pt idx="3097">
                  <c:v>45321</c:v>
                </c:pt>
                <c:pt idx="3098">
                  <c:v>45322</c:v>
                </c:pt>
                <c:pt idx="3099">
                  <c:v>45323</c:v>
                </c:pt>
                <c:pt idx="3100">
                  <c:v>45324</c:v>
                </c:pt>
                <c:pt idx="3101">
                  <c:v>45325</c:v>
                </c:pt>
                <c:pt idx="3102">
                  <c:v>45326</c:v>
                </c:pt>
                <c:pt idx="3103">
                  <c:v>45327</c:v>
                </c:pt>
                <c:pt idx="3104">
                  <c:v>45328</c:v>
                </c:pt>
                <c:pt idx="3105">
                  <c:v>45329</c:v>
                </c:pt>
                <c:pt idx="3106">
                  <c:v>45330</c:v>
                </c:pt>
                <c:pt idx="3107">
                  <c:v>45331</c:v>
                </c:pt>
                <c:pt idx="3108">
                  <c:v>45332</c:v>
                </c:pt>
                <c:pt idx="3109">
                  <c:v>45333</c:v>
                </c:pt>
                <c:pt idx="3110">
                  <c:v>45334</c:v>
                </c:pt>
                <c:pt idx="3111">
                  <c:v>45335</c:v>
                </c:pt>
                <c:pt idx="3112">
                  <c:v>45336</c:v>
                </c:pt>
                <c:pt idx="3113">
                  <c:v>45337</c:v>
                </c:pt>
                <c:pt idx="3114">
                  <c:v>45338</c:v>
                </c:pt>
                <c:pt idx="3115">
                  <c:v>45339</c:v>
                </c:pt>
                <c:pt idx="3116">
                  <c:v>45340</c:v>
                </c:pt>
                <c:pt idx="3117">
                  <c:v>45341</c:v>
                </c:pt>
                <c:pt idx="3118">
                  <c:v>45342</c:v>
                </c:pt>
                <c:pt idx="3119">
                  <c:v>45343</c:v>
                </c:pt>
                <c:pt idx="3120">
                  <c:v>45344</c:v>
                </c:pt>
                <c:pt idx="3121">
                  <c:v>45345</c:v>
                </c:pt>
                <c:pt idx="3122">
                  <c:v>45346</c:v>
                </c:pt>
                <c:pt idx="3123">
                  <c:v>45347</c:v>
                </c:pt>
                <c:pt idx="3124">
                  <c:v>45348</c:v>
                </c:pt>
                <c:pt idx="3125">
                  <c:v>45349</c:v>
                </c:pt>
                <c:pt idx="3126">
                  <c:v>45350</c:v>
                </c:pt>
                <c:pt idx="3127">
                  <c:v>45351</c:v>
                </c:pt>
                <c:pt idx="3128">
                  <c:v>45352</c:v>
                </c:pt>
                <c:pt idx="3129">
                  <c:v>45353</c:v>
                </c:pt>
                <c:pt idx="3130">
                  <c:v>45354</c:v>
                </c:pt>
                <c:pt idx="3131">
                  <c:v>45355</c:v>
                </c:pt>
                <c:pt idx="3132">
                  <c:v>45356</c:v>
                </c:pt>
                <c:pt idx="3133">
                  <c:v>45357</c:v>
                </c:pt>
                <c:pt idx="3134">
                  <c:v>45358</c:v>
                </c:pt>
                <c:pt idx="3135">
                  <c:v>45359</c:v>
                </c:pt>
                <c:pt idx="3136">
                  <c:v>45360</c:v>
                </c:pt>
                <c:pt idx="3137">
                  <c:v>45361</c:v>
                </c:pt>
                <c:pt idx="3138">
                  <c:v>45362</c:v>
                </c:pt>
                <c:pt idx="3139">
                  <c:v>45363</c:v>
                </c:pt>
                <c:pt idx="3140">
                  <c:v>45364</c:v>
                </c:pt>
                <c:pt idx="3141">
                  <c:v>45365</c:v>
                </c:pt>
                <c:pt idx="3142">
                  <c:v>45366</c:v>
                </c:pt>
                <c:pt idx="3143">
                  <c:v>45367</c:v>
                </c:pt>
                <c:pt idx="3144">
                  <c:v>45368</c:v>
                </c:pt>
                <c:pt idx="3145">
                  <c:v>45369</c:v>
                </c:pt>
                <c:pt idx="3146">
                  <c:v>45370</c:v>
                </c:pt>
                <c:pt idx="3147">
                  <c:v>45371</c:v>
                </c:pt>
                <c:pt idx="3148">
                  <c:v>45372</c:v>
                </c:pt>
                <c:pt idx="3149">
                  <c:v>45373</c:v>
                </c:pt>
                <c:pt idx="3150">
                  <c:v>45374</c:v>
                </c:pt>
                <c:pt idx="3151">
                  <c:v>45375</c:v>
                </c:pt>
                <c:pt idx="3152">
                  <c:v>45376</c:v>
                </c:pt>
                <c:pt idx="3153">
                  <c:v>45377</c:v>
                </c:pt>
                <c:pt idx="3154">
                  <c:v>45378</c:v>
                </c:pt>
                <c:pt idx="3155">
                  <c:v>45379</c:v>
                </c:pt>
                <c:pt idx="3156">
                  <c:v>45380</c:v>
                </c:pt>
                <c:pt idx="3157">
                  <c:v>45381</c:v>
                </c:pt>
                <c:pt idx="3158">
                  <c:v>45382</c:v>
                </c:pt>
                <c:pt idx="3159">
                  <c:v>45383</c:v>
                </c:pt>
                <c:pt idx="3160">
                  <c:v>45384</c:v>
                </c:pt>
                <c:pt idx="3161">
                  <c:v>45385</c:v>
                </c:pt>
                <c:pt idx="3162">
                  <c:v>45386</c:v>
                </c:pt>
                <c:pt idx="3163">
                  <c:v>45387</c:v>
                </c:pt>
                <c:pt idx="3164">
                  <c:v>45388</c:v>
                </c:pt>
                <c:pt idx="3165">
                  <c:v>45389</c:v>
                </c:pt>
                <c:pt idx="3166">
                  <c:v>45390</c:v>
                </c:pt>
                <c:pt idx="3167">
                  <c:v>45391</c:v>
                </c:pt>
                <c:pt idx="3168">
                  <c:v>45392</c:v>
                </c:pt>
                <c:pt idx="3169">
                  <c:v>45393</c:v>
                </c:pt>
                <c:pt idx="3170">
                  <c:v>45394</c:v>
                </c:pt>
                <c:pt idx="3171">
                  <c:v>45395</c:v>
                </c:pt>
                <c:pt idx="3172">
                  <c:v>45396</c:v>
                </c:pt>
                <c:pt idx="3173">
                  <c:v>45397</c:v>
                </c:pt>
                <c:pt idx="3174">
                  <c:v>45398</c:v>
                </c:pt>
                <c:pt idx="3175">
                  <c:v>45399</c:v>
                </c:pt>
                <c:pt idx="3176">
                  <c:v>45400</c:v>
                </c:pt>
                <c:pt idx="3177">
                  <c:v>45401</c:v>
                </c:pt>
                <c:pt idx="3178">
                  <c:v>45402</c:v>
                </c:pt>
                <c:pt idx="3179">
                  <c:v>45403</c:v>
                </c:pt>
                <c:pt idx="3180">
                  <c:v>45404</c:v>
                </c:pt>
                <c:pt idx="3181">
                  <c:v>45405</c:v>
                </c:pt>
                <c:pt idx="3182">
                  <c:v>45406</c:v>
                </c:pt>
                <c:pt idx="3183">
                  <c:v>45407</c:v>
                </c:pt>
                <c:pt idx="3184">
                  <c:v>45408</c:v>
                </c:pt>
                <c:pt idx="3185">
                  <c:v>45409</c:v>
                </c:pt>
                <c:pt idx="3186">
                  <c:v>45410</c:v>
                </c:pt>
                <c:pt idx="3187">
                  <c:v>45411</c:v>
                </c:pt>
                <c:pt idx="3188">
                  <c:v>45412</c:v>
                </c:pt>
                <c:pt idx="3189">
                  <c:v>45413</c:v>
                </c:pt>
                <c:pt idx="3190">
                  <c:v>45414</c:v>
                </c:pt>
                <c:pt idx="3191">
                  <c:v>45415</c:v>
                </c:pt>
                <c:pt idx="3192">
                  <c:v>45416</c:v>
                </c:pt>
                <c:pt idx="3193">
                  <c:v>45417</c:v>
                </c:pt>
                <c:pt idx="3194">
                  <c:v>45418</c:v>
                </c:pt>
                <c:pt idx="3195">
                  <c:v>45419</c:v>
                </c:pt>
                <c:pt idx="3196">
                  <c:v>45420</c:v>
                </c:pt>
                <c:pt idx="3197">
                  <c:v>45421</c:v>
                </c:pt>
                <c:pt idx="3198">
                  <c:v>45422</c:v>
                </c:pt>
                <c:pt idx="3199">
                  <c:v>45423</c:v>
                </c:pt>
                <c:pt idx="3200">
                  <c:v>45424</c:v>
                </c:pt>
                <c:pt idx="3201">
                  <c:v>45425</c:v>
                </c:pt>
                <c:pt idx="3202">
                  <c:v>45426</c:v>
                </c:pt>
                <c:pt idx="3203">
                  <c:v>45427</c:v>
                </c:pt>
                <c:pt idx="3204">
                  <c:v>45428</c:v>
                </c:pt>
                <c:pt idx="3205">
                  <c:v>45429</c:v>
                </c:pt>
                <c:pt idx="3206">
                  <c:v>45430</c:v>
                </c:pt>
                <c:pt idx="3207">
                  <c:v>45431</c:v>
                </c:pt>
                <c:pt idx="3208">
                  <c:v>45432</c:v>
                </c:pt>
                <c:pt idx="3209">
                  <c:v>45433</c:v>
                </c:pt>
                <c:pt idx="3210">
                  <c:v>45434</c:v>
                </c:pt>
                <c:pt idx="3211">
                  <c:v>45435</c:v>
                </c:pt>
                <c:pt idx="3212">
                  <c:v>45436</c:v>
                </c:pt>
                <c:pt idx="3213">
                  <c:v>45437</c:v>
                </c:pt>
                <c:pt idx="3214">
                  <c:v>45438</c:v>
                </c:pt>
                <c:pt idx="3215">
                  <c:v>45439</c:v>
                </c:pt>
                <c:pt idx="3216">
                  <c:v>45440</c:v>
                </c:pt>
                <c:pt idx="3217">
                  <c:v>45441</c:v>
                </c:pt>
                <c:pt idx="3218">
                  <c:v>45442</c:v>
                </c:pt>
                <c:pt idx="3219">
                  <c:v>45443</c:v>
                </c:pt>
                <c:pt idx="3220">
                  <c:v>45444</c:v>
                </c:pt>
                <c:pt idx="3221">
                  <c:v>45445</c:v>
                </c:pt>
                <c:pt idx="3222">
                  <c:v>45446</c:v>
                </c:pt>
                <c:pt idx="3223">
                  <c:v>45447</c:v>
                </c:pt>
                <c:pt idx="3224">
                  <c:v>45448</c:v>
                </c:pt>
                <c:pt idx="3225">
                  <c:v>45449</c:v>
                </c:pt>
                <c:pt idx="3226">
                  <c:v>45450</c:v>
                </c:pt>
                <c:pt idx="3227">
                  <c:v>45451</c:v>
                </c:pt>
                <c:pt idx="3228">
                  <c:v>45452</c:v>
                </c:pt>
                <c:pt idx="3229">
                  <c:v>45453</c:v>
                </c:pt>
                <c:pt idx="3230">
                  <c:v>45454</c:v>
                </c:pt>
                <c:pt idx="3231">
                  <c:v>45455</c:v>
                </c:pt>
                <c:pt idx="3232">
                  <c:v>45456</c:v>
                </c:pt>
                <c:pt idx="3233">
                  <c:v>45457</c:v>
                </c:pt>
                <c:pt idx="3234">
                  <c:v>45458</c:v>
                </c:pt>
                <c:pt idx="3235">
                  <c:v>45459</c:v>
                </c:pt>
                <c:pt idx="3236">
                  <c:v>45460</c:v>
                </c:pt>
                <c:pt idx="3237">
                  <c:v>45461</c:v>
                </c:pt>
                <c:pt idx="3238">
                  <c:v>45462</c:v>
                </c:pt>
                <c:pt idx="3239">
                  <c:v>45463</c:v>
                </c:pt>
                <c:pt idx="3240">
                  <c:v>45464</c:v>
                </c:pt>
                <c:pt idx="3241">
                  <c:v>45465</c:v>
                </c:pt>
                <c:pt idx="3242">
                  <c:v>45466</c:v>
                </c:pt>
                <c:pt idx="3243">
                  <c:v>45467</c:v>
                </c:pt>
                <c:pt idx="3244">
                  <c:v>45468</c:v>
                </c:pt>
                <c:pt idx="3245">
                  <c:v>45469</c:v>
                </c:pt>
                <c:pt idx="3246">
                  <c:v>45470</c:v>
                </c:pt>
                <c:pt idx="3247">
                  <c:v>45471</c:v>
                </c:pt>
                <c:pt idx="3248">
                  <c:v>45472</c:v>
                </c:pt>
                <c:pt idx="3249">
                  <c:v>45473</c:v>
                </c:pt>
                <c:pt idx="3250">
                  <c:v>45474</c:v>
                </c:pt>
                <c:pt idx="3251">
                  <c:v>45475</c:v>
                </c:pt>
                <c:pt idx="3252">
                  <c:v>45476</c:v>
                </c:pt>
                <c:pt idx="3253">
                  <c:v>45477</c:v>
                </c:pt>
                <c:pt idx="3254">
                  <c:v>45478</c:v>
                </c:pt>
                <c:pt idx="3255">
                  <c:v>45479</c:v>
                </c:pt>
                <c:pt idx="3256">
                  <c:v>45480</c:v>
                </c:pt>
                <c:pt idx="3257">
                  <c:v>45481</c:v>
                </c:pt>
                <c:pt idx="3258">
                  <c:v>45482</c:v>
                </c:pt>
                <c:pt idx="3259">
                  <c:v>45483</c:v>
                </c:pt>
                <c:pt idx="3260">
                  <c:v>45484</c:v>
                </c:pt>
                <c:pt idx="3261">
                  <c:v>45485</c:v>
                </c:pt>
                <c:pt idx="3262">
                  <c:v>45486</c:v>
                </c:pt>
                <c:pt idx="3263">
                  <c:v>45487</c:v>
                </c:pt>
                <c:pt idx="3264">
                  <c:v>45488</c:v>
                </c:pt>
                <c:pt idx="3265">
                  <c:v>45489</c:v>
                </c:pt>
                <c:pt idx="3266">
                  <c:v>45490</c:v>
                </c:pt>
                <c:pt idx="3267">
                  <c:v>45491</c:v>
                </c:pt>
                <c:pt idx="3268">
                  <c:v>45492</c:v>
                </c:pt>
                <c:pt idx="3269">
                  <c:v>45493</c:v>
                </c:pt>
                <c:pt idx="3270">
                  <c:v>45494</c:v>
                </c:pt>
                <c:pt idx="3271">
                  <c:v>45495</c:v>
                </c:pt>
                <c:pt idx="3272">
                  <c:v>45496</c:v>
                </c:pt>
                <c:pt idx="3273">
                  <c:v>45497</c:v>
                </c:pt>
                <c:pt idx="3274">
                  <c:v>45498</c:v>
                </c:pt>
                <c:pt idx="3275">
                  <c:v>45499</c:v>
                </c:pt>
                <c:pt idx="3276">
                  <c:v>45500</c:v>
                </c:pt>
                <c:pt idx="3277">
                  <c:v>45501</c:v>
                </c:pt>
                <c:pt idx="3278">
                  <c:v>45502</c:v>
                </c:pt>
                <c:pt idx="3279">
                  <c:v>45503</c:v>
                </c:pt>
                <c:pt idx="3280">
                  <c:v>45504</c:v>
                </c:pt>
                <c:pt idx="3281">
                  <c:v>45505</c:v>
                </c:pt>
                <c:pt idx="3282">
                  <c:v>45506</c:v>
                </c:pt>
                <c:pt idx="3283">
                  <c:v>45507</c:v>
                </c:pt>
                <c:pt idx="3284">
                  <c:v>45508</c:v>
                </c:pt>
                <c:pt idx="3285">
                  <c:v>45509</c:v>
                </c:pt>
                <c:pt idx="3286">
                  <c:v>45510</c:v>
                </c:pt>
                <c:pt idx="3287">
                  <c:v>45511</c:v>
                </c:pt>
                <c:pt idx="3288">
                  <c:v>45512</c:v>
                </c:pt>
                <c:pt idx="3289">
                  <c:v>45513</c:v>
                </c:pt>
                <c:pt idx="3290">
                  <c:v>45514</c:v>
                </c:pt>
                <c:pt idx="3291">
                  <c:v>45515</c:v>
                </c:pt>
                <c:pt idx="3292">
                  <c:v>45516</c:v>
                </c:pt>
                <c:pt idx="3293">
                  <c:v>45517</c:v>
                </c:pt>
                <c:pt idx="3294">
                  <c:v>45518</c:v>
                </c:pt>
                <c:pt idx="3295">
                  <c:v>45519</c:v>
                </c:pt>
                <c:pt idx="3296">
                  <c:v>45520</c:v>
                </c:pt>
                <c:pt idx="3297">
                  <c:v>45521</c:v>
                </c:pt>
                <c:pt idx="3298">
                  <c:v>45522</c:v>
                </c:pt>
                <c:pt idx="3299">
                  <c:v>45523</c:v>
                </c:pt>
                <c:pt idx="3300">
                  <c:v>45524</c:v>
                </c:pt>
                <c:pt idx="3301">
                  <c:v>45525</c:v>
                </c:pt>
                <c:pt idx="3302">
                  <c:v>45526</c:v>
                </c:pt>
                <c:pt idx="3303">
                  <c:v>45527</c:v>
                </c:pt>
                <c:pt idx="3304">
                  <c:v>45528</c:v>
                </c:pt>
                <c:pt idx="3305">
                  <c:v>45529</c:v>
                </c:pt>
                <c:pt idx="3306">
                  <c:v>45530</c:v>
                </c:pt>
                <c:pt idx="3307">
                  <c:v>45531</c:v>
                </c:pt>
                <c:pt idx="3308">
                  <c:v>45532</c:v>
                </c:pt>
                <c:pt idx="3309">
                  <c:v>45533</c:v>
                </c:pt>
                <c:pt idx="3310">
                  <c:v>45534</c:v>
                </c:pt>
                <c:pt idx="3311">
                  <c:v>45535</c:v>
                </c:pt>
                <c:pt idx="3312">
                  <c:v>45536</c:v>
                </c:pt>
                <c:pt idx="3313">
                  <c:v>45537</c:v>
                </c:pt>
                <c:pt idx="3314">
                  <c:v>45538</c:v>
                </c:pt>
                <c:pt idx="3315">
                  <c:v>45539</c:v>
                </c:pt>
                <c:pt idx="3316">
                  <c:v>45540</c:v>
                </c:pt>
                <c:pt idx="3317">
                  <c:v>45541</c:v>
                </c:pt>
                <c:pt idx="3318">
                  <c:v>45542</c:v>
                </c:pt>
                <c:pt idx="3319">
                  <c:v>45543</c:v>
                </c:pt>
                <c:pt idx="3320">
                  <c:v>45544</c:v>
                </c:pt>
                <c:pt idx="3321">
                  <c:v>45545</c:v>
                </c:pt>
                <c:pt idx="3322">
                  <c:v>45546</c:v>
                </c:pt>
                <c:pt idx="3323">
                  <c:v>45547</c:v>
                </c:pt>
                <c:pt idx="3324">
                  <c:v>45548</c:v>
                </c:pt>
                <c:pt idx="3325">
                  <c:v>45549</c:v>
                </c:pt>
                <c:pt idx="3326">
                  <c:v>45550</c:v>
                </c:pt>
                <c:pt idx="3327">
                  <c:v>45551</c:v>
                </c:pt>
                <c:pt idx="3328">
                  <c:v>45552</c:v>
                </c:pt>
                <c:pt idx="3329">
                  <c:v>45553</c:v>
                </c:pt>
                <c:pt idx="3330">
                  <c:v>45554</c:v>
                </c:pt>
                <c:pt idx="3331">
                  <c:v>45555</c:v>
                </c:pt>
                <c:pt idx="3332">
                  <c:v>45556</c:v>
                </c:pt>
                <c:pt idx="3333">
                  <c:v>45557</c:v>
                </c:pt>
                <c:pt idx="3334">
                  <c:v>45558</c:v>
                </c:pt>
                <c:pt idx="3335">
                  <c:v>45559</c:v>
                </c:pt>
                <c:pt idx="3336">
                  <c:v>45560</c:v>
                </c:pt>
                <c:pt idx="3337">
                  <c:v>45561</c:v>
                </c:pt>
                <c:pt idx="3338">
                  <c:v>45562</c:v>
                </c:pt>
                <c:pt idx="3339">
                  <c:v>45563</c:v>
                </c:pt>
                <c:pt idx="3340">
                  <c:v>45564</c:v>
                </c:pt>
                <c:pt idx="3341">
                  <c:v>45565</c:v>
                </c:pt>
                <c:pt idx="3342">
                  <c:v>45566</c:v>
                </c:pt>
                <c:pt idx="3343">
                  <c:v>45567</c:v>
                </c:pt>
                <c:pt idx="3344">
                  <c:v>45568</c:v>
                </c:pt>
                <c:pt idx="3345">
                  <c:v>45569</c:v>
                </c:pt>
                <c:pt idx="3346">
                  <c:v>45570</c:v>
                </c:pt>
                <c:pt idx="3347">
                  <c:v>45571</c:v>
                </c:pt>
                <c:pt idx="3348">
                  <c:v>45572</c:v>
                </c:pt>
                <c:pt idx="3349">
                  <c:v>45573</c:v>
                </c:pt>
                <c:pt idx="3350">
                  <c:v>45574</c:v>
                </c:pt>
                <c:pt idx="3351">
                  <c:v>45575</c:v>
                </c:pt>
                <c:pt idx="3352">
                  <c:v>45576</c:v>
                </c:pt>
                <c:pt idx="3353">
                  <c:v>45577</c:v>
                </c:pt>
              </c:numCache>
            </c:numRef>
          </c:cat>
          <c:val>
            <c:numRef>
              <c:f>Backtesting!$E$255:$E$4186</c:f>
              <c:numCache>
                <c:formatCode>[$$-409]#,##0</c:formatCode>
                <c:ptCount val="3932"/>
                <c:pt idx="0">
                  <c:v>-11.466837220975844</c:v>
                </c:pt>
                <c:pt idx="1">
                  <c:v>-13.937438931522186</c:v>
                </c:pt>
                <c:pt idx="2">
                  <c:v>-13.862660683454571</c:v>
                </c:pt>
                <c:pt idx="3">
                  <c:v>-13.400938865296091</c:v>
                </c:pt>
                <c:pt idx="4">
                  <c:v>-13.675586774613326</c:v>
                </c:pt>
                <c:pt idx="5">
                  <c:v>-13.21281098077537</c:v>
                </c:pt>
                <c:pt idx="6">
                  <c:v>-12.81090942151247</c:v>
                </c:pt>
                <c:pt idx="7">
                  <c:v>-12.485123065015154</c:v>
                </c:pt>
                <c:pt idx="8">
                  <c:v>-12.176747301243102</c:v>
                </c:pt>
                <c:pt idx="9">
                  <c:v>-11.907072428371487</c:v>
                </c:pt>
                <c:pt idx="10">
                  <c:v>-11.57460876649961</c:v>
                </c:pt>
                <c:pt idx="11">
                  <c:v>-12.23058426623423</c:v>
                </c:pt>
                <c:pt idx="12">
                  <c:v>-14.788115416125191</c:v>
                </c:pt>
                <c:pt idx="13">
                  <c:v>-15.790951987220428</c:v>
                </c:pt>
                <c:pt idx="14">
                  <c:v>-15.211116658598268</c:v>
                </c:pt>
                <c:pt idx="15">
                  <c:v>-14.655730036110747</c:v>
                </c:pt>
                <c:pt idx="16">
                  <c:v>-14.131185941550315</c:v>
                </c:pt>
                <c:pt idx="17">
                  <c:v>-15.457489958478295</c:v>
                </c:pt>
                <c:pt idx="18">
                  <c:v>-16.747484699441859</c:v>
                </c:pt>
                <c:pt idx="19">
                  <c:v>-16.621994859274032</c:v>
                </c:pt>
                <c:pt idx="20">
                  <c:v>-16.036352555907087</c:v>
                </c:pt>
                <c:pt idx="21">
                  <c:v>-16.851545836969606</c:v>
                </c:pt>
                <c:pt idx="22">
                  <c:v>-16.216930158067509</c:v>
                </c:pt>
                <c:pt idx="23">
                  <c:v>-15.674609377224581</c:v>
                </c:pt>
                <c:pt idx="24">
                  <c:v>-15.312258646805821</c:v>
                </c:pt>
                <c:pt idx="25">
                  <c:v>-14.756189458187443</c:v>
                </c:pt>
                <c:pt idx="26">
                  <c:v>-14.391341129539496</c:v>
                </c:pt>
                <c:pt idx="27">
                  <c:v>-13.877310061295416</c:v>
                </c:pt>
                <c:pt idx="28">
                  <c:v>-13.935149057157878</c:v>
                </c:pt>
                <c:pt idx="29">
                  <c:v>-13.996347473479625</c:v>
                </c:pt>
                <c:pt idx="30">
                  <c:v>-14.160301418179625</c:v>
                </c:pt>
                <c:pt idx="31">
                  <c:v>-13.71136566597972</c:v>
                </c:pt>
                <c:pt idx="32">
                  <c:v>-13.700091031791018</c:v>
                </c:pt>
                <c:pt idx="33">
                  <c:v>-13.385145130836797</c:v>
                </c:pt>
                <c:pt idx="34">
                  <c:v>-13.010485013656792</c:v>
                </c:pt>
                <c:pt idx="35">
                  <c:v>-12.717116188158732</c:v>
                </c:pt>
                <c:pt idx="36">
                  <c:v>-12.347247038559653</c:v>
                </c:pt>
                <c:pt idx="37">
                  <c:v>-12.080431192479439</c:v>
                </c:pt>
                <c:pt idx="38">
                  <c:v>-11.684847281958545</c:v>
                </c:pt>
                <c:pt idx="39">
                  <c:v>-11.319145329160806</c:v>
                </c:pt>
                <c:pt idx="40">
                  <c:v>-10.935785974317183</c:v>
                </c:pt>
                <c:pt idx="41">
                  <c:v>-11.140478080763971</c:v>
                </c:pt>
                <c:pt idx="42">
                  <c:v>-10.820926078199363</c:v>
                </c:pt>
                <c:pt idx="43">
                  <c:v>-10.476719989130533</c:v>
                </c:pt>
                <c:pt idx="44">
                  <c:v>-10.160261599601036</c:v>
                </c:pt>
                <c:pt idx="45">
                  <c:v>-9.9668784008669196</c:v>
                </c:pt>
                <c:pt idx="46">
                  <c:v>-10.045897622813394</c:v>
                </c:pt>
                <c:pt idx="47">
                  <c:v>-9.7327626481148481</c:v>
                </c:pt>
                <c:pt idx="48">
                  <c:v>-9.8384638471425667</c:v>
                </c:pt>
                <c:pt idx="49">
                  <c:v>-9.6824780796357253</c:v>
                </c:pt>
                <c:pt idx="50">
                  <c:v>-9.3644192402465887</c:v>
                </c:pt>
                <c:pt idx="51">
                  <c:v>-9.0715280214562171</c:v>
                </c:pt>
                <c:pt idx="52">
                  <c:v>-9.9746294773008959</c:v>
                </c:pt>
                <c:pt idx="53">
                  <c:v>-9.6649040665443149</c:v>
                </c:pt>
                <c:pt idx="54">
                  <c:v>-9.368159334813809</c:v>
                </c:pt>
                <c:pt idx="55">
                  <c:v>-9.1297280033080828</c:v>
                </c:pt>
                <c:pt idx="56">
                  <c:v>-8.8584655073575984</c:v>
                </c:pt>
                <c:pt idx="57">
                  <c:v>-8.6497464451131396</c:v>
                </c:pt>
                <c:pt idx="58">
                  <c:v>-8.3758907804222229</c:v>
                </c:pt>
                <c:pt idx="59">
                  <c:v>-8.2842932617014231</c:v>
                </c:pt>
                <c:pt idx="60">
                  <c:v>-9.0558232621995902</c:v>
                </c:pt>
                <c:pt idx="61">
                  <c:v>-8.8725109494871148</c:v>
                </c:pt>
                <c:pt idx="62">
                  <c:v>-8.6001665473448199</c:v>
                </c:pt>
                <c:pt idx="63">
                  <c:v>-8.3979483075455033</c:v>
                </c:pt>
                <c:pt idx="64">
                  <c:v>-8.2133385795396041</c:v>
                </c:pt>
                <c:pt idx="65">
                  <c:v>-8.1225421580466648</c:v>
                </c:pt>
                <c:pt idx="66">
                  <c:v>-7.9123940213710773</c:v>
                </c:pt>
                <c:pt idx="67">
                  <c:v>-7.989538579011203</c:v>
                </c:pt>
                <c:pt idx="68">
                  <c:v>-8.1603846137539975</c:v>
                </c:pt>
                <c:pt idx="69">
                  <c:v>-8.0545101212632648</c:v>
                </c:pt>
                <c:pt idx="70">
                  <c:v>-9.3466325893378333</c:v>
                </c:pt>
                <c:pt idx="71">
                  <c:v>-10.029472985843944</c:v>
                </c:pt>
                <c:pt idx="72">
                  <c:v>-10.41813874494286</c:v>
                </c:pt>
                <c:pt idx="73">
                  <c:v>-10.423332335021309</c:v>
                </c:pt>
                <c:pt idx="74">
                  <c:v>-10.865732989256792</c:v>
                </c:pt>
                <c:pt idx="75">
                  <c:v>-10.529786606965049</c:v>
                </c:pt>
                <c:pt idx="76">
                  <c:v>-11.377428680278385</c:v>
                </c:pt>
                <c:pt idx="77">
                  <c:v>-11.213294263453466</c:v>
                </c:pt>
                <c:pt idx="78">
                  <c:v>-11.418890957364209</c:v>
                </c:pt>
                <c:pt idx="79">
                  <c:v>-11.766294981689047</c:v>
                </c:pt>
                <c:pt idx="80">
                  <c:v>-11.395278148656891</c:v>
                </c:pt>
                <c:pt idx="81">
                  <c:v>-12.666993139712012</c:v>
                </c:pt>
                <c:pt idx="82">
                  <c:v>-13.682322221628892</c:v>
                </c:pt>
                <c:pt idx="83">
                  <c:v>-14.824017695481782</c:v>
                </c:pt>
                <c:pt idx="84">
                  <c:v>-17.539508609004987</c:v>
                </c:pt>
                <c:pt idx="85">
                  <c:v>-18.931100783271781</c:v>
                </c:pt>
                <c:pt idx="86">
                  <c:v>-22.585533429848454</c:v>
                </c:pt>
                <c:pt idx="87">
                  <c:v>-31.759018130063421</c:v>
                </c:pt>
                <c:pt idx="88">
                  <c:v>-40.782585297047511</c:v>
                </c:pt>
                <c:pt idx="89">
                  <c:v>-40.299209483110772</c:v>
                </c:pt>
                <c:pt idx="90">
                  <c:v>-38.745084041552346</c:v>
                </c:pt>
                <c:pt idx="91">
                  <c:v>-36.988094666261922</c:v>
                </c:pt>
                <c:pt idx="92">
                  <c:v>-38.11451432950625</c:v>
                </c:pt>
                <c:pt idx="93">
                  <c:v>-36.430791340137986</c:v>
                </c:pt>
                <c:pt idx="94">
                  <c:v>-36.381792973739685</c:v>
                </c:pt>
                <c:pt idx="95">
                  <c:v>-37.946391781146545</c:v>
                </c:pt>
                <c:pt idx="96">
                  <c:v>-37.474343559590032</c:v>
                </c:pt>
                <c:pt idx="97">
                  <c:v>-44.920134405270254</c:v>
                </c:pt>
                <c:pt idx="98">
                  <c:v>-43.373335644797521</c:v>
                </c:pt>
                <c:pt idx="99">
                  <c:v>-41.826295629253188</c:v>
                </c:pt>
                <c:pt idx="100">
                  <c:v>-39.573969945841185</c:v>
                </c:pt>
                <c:pt idx="101">
                  <c:v>-40.895305455730409</c:v>
                </c:pt>
                <c:pt idx="102">
                  <c:v>-40.278934253224293</c:v>
                </c:pt>
                <c:pt idx="103">
                  <c:v>-39.251437829666067</c:v>
                </c:pt>
                <c:pt idx="104">
                  <c:v>-37.286708124085294</c:v>
                </c:pt>
                <c:pt idx="105">
                  <c:v>-35.81983976163405</c:v>
                </c:pt>
                <c:pt idx="106">
                  <c:v>-35.16312820431439</c:v>
                </c:pt>
                <c:pt idx="107">
                  <c:v>-33.911433431617731</c:v>
                </c:pt>
                <c:pt idx="108">
                  <c:v>-32.868228330497082</c:v>
                </c:pt>
                <c:pt idx="109">
                  <c:v>-31.519733511308452</c:v>
                </c:pt>
                <c:pt idx="110">
                  <c:v>-32.037958624413669</c:v>
                </c:pt>
                <c:pt idx="111">
                  <c:v>-37.933513174592406</c:v>
                </c:pt>
                <c:pt idx="112">
                  <c:v>-37.190970951187495</c:v>
                </c:pt>
                <c:pt idx="113">
                  <c:v>-35.763258659034541</c:v>
                </c:pt>
                <c:pt idx="114">
                  <c:v>-37.130611393598265</c:v>
                </c:pt>
                <c:pt idx="115">
                  <c:v>-36.893420043861823</c:v>
                </c:pt>
                <c:pt idx="116">
                  <c:v>-35.318023907884218</c:v>
                </c:pt>
                <c:pt idx="117">
                  <c:v>-34.002684523227686</c:v>
                </c:pt>
                <c:pt idx="118">
                  <c:v>-33.099469654951569</c:v>
                </c:pt>
                <c:pt idx="119">
                  <c:v>-32.183038205969993</c:v>
                </c:pt>
                <c:pt idx="120">
                  <c:v>-35.787170358474093</c:v>
                </c:pt>
                <c:pt idx="121">
                  <c:v>-36.062832684693163</c:v>
                </c:pt>
                <c:pt idx="122">
                  <c:v>-35.009679213974188</c:v>
                </c:pt>
                <c:pt idx="123">
                  <c:v>-36.081290257092171</c:v>
                </c:pt>
                <c:pt idx="124">
                  <c:v>-35.823556059325533</c:v>
                </c:pt>
                <c:pt idx="125">
                  <c:v>-34.749108271650208</c:v>
                </c:pt>
                <c:pt idx="126">
                  <c:v>-42.607209342271879</c:v>
                </c:pt>
                <c:pt idx="127">
                  <c:v>-40.800288434047793</c:v>
                </c:pt>
                <c:pt idx="128">
                  <c:v>-39.551014547288062</c:v>
                </c:pt>
                <c:pt idx="129">
                  <c:v>-39.109301611071892</c:v>
                </c:pt>
                <c:pt idx="130">
                  <c:v>-41.713802119311495</c:v>
                </c:pt>
                <c:pt idx="131">
                  <c:v>-39.985033939417328</c:v>
                </c:pt>
                <c:pt idx="132">
                  <c:v>-38.847920428068974</c:v>
                </c:pt>
                <c:pt idx="133">
                  <c:v>-38.455050862044203</c:v>
                </c:pt>
                <c:pt idx="134">
                  <c:v>-37.137320061495402</c:v>
                </c:pt>
                <c:pt idx="135">
                  <c:v>-36.085960815892868</c:v>
                </c:pt>
                <c:pt idx="136">
                  <c:v>-34.746586203021316</c:v>
                </c:pt>
                <c:pt idx="137">
                  <c:v>-33.58905752584365</c:v>
                </c:pt>
                <c:pt idx="138">
                  <c:v>-33.363602899235431</c:v>
                </c:pt>
                <c:pt idx="139">
                  <c:v>-34.030054147446101</c:v>
                </c:pt>
                <c:pt idx="140">
                  <c:v>-32.97837453771357</c:v>
                </c:pt>
                <c:pt idx="141">
                  <c:v>-35.411245068892562</c:v>
                </c:pt>
                <c:pt idx="142">
                  <c:v>-34.980125296096922</c:v>
                </c:pt>
                <c:pt idx="143">
                  <c:v>-33.738877634463883</c:v>
                </c:pt>
                <c:pt idx="144">
                  <c:v>-33.876980226194632</c:v>
                </c:pt>
                <c:pt idx="145">
                  <c:v>-32.660440518200268</c:v>
                </c:pt>
                <c:pt idx="146">
                  <c:v>-31.990465785370713</c:v>
                </c:pt>
                <c:pt idx="147">
                  <c:v>-31.436257689285611</c:v>
                </c:pt>
                <c:pt idx="148">
                  <c:v>-30.399863385799627</c:v>
                </c:pt>
                <c:pt idx="149">
                  <c:v>-29.323043620916458</c:v>
                </c:pt>
                <c:pt idx="150">
                  <c:v>-28.691558788821734</c:v>
                </c:pt>
                <c:pt idx="151">
                  <c:v>-27.709288833150467</c:v>
                </c:pt>
                <c:pt idx="152">
                  <c:v>-26.862057190134202</c:v>
                </c:pt>
                <c:pt idx="153">
                  <c:v>-31.748620909306201</c:v>
                </c:pt>
                <c:pt idx="154">
                  <c:v>-30.563292329905181</c:v>
                </c:pt>
                <c:pt idx="155">
                  <c:v>-29.552512215891323</c:v>
                </c:pt>
                <c:pt idx="156">
                  <c:v>-28.519995200939544</c:v>
                </c:pt>
                <c:pt idx="157">
                  <c:v>-27.779890695040876</c:v>
                </c:pt>
                <c:pt idx="158">
                  <c:v>-26.814729464164071</c:v>
                </c:pt>
                <c:pt idx="159">
                  <c:v>-26.315293306416418</c:v>
                </c:pt>
                <c:pt idx="160">
                  <c:v>-25.387468384503258</c:v>
                </c:pt>
                <c:pt idx="161">
                  <c:v>-35.153241360530608</c:v>
                </c:pt>
                <c:pt idx="162">
                  <c:v>-36.222737507808212</c:v>
                </c:pt>
                <c:pt idx="163">
                  <c:v>-34.852544144248647</c:v>
                </c:pt>
                <c:pt idx="164">
                  <c:v>-34.002884214335495</c:v>
                </c:pt>
                <c:pt idx="165">
                  <c:v>-32.655736862191631</c:v>
                </c:pt>
                <c:pt idx="166">
                  <c:v>-39.233945850167856</c:v>
                </c:pt>
                <c:pt idx="167">
                  <c:v>-37.958860657212206</c:v>
                </c:pt>
                <c:pt idx="168">
                  <c:v>-37.401643956472725</c:v>
                </c:pt>
                <c:pt idx="169">
                  <c:v>-36.870132903178209</c:v>
                </c:pt>
                <c:pt idx="170">
                  <c:v>-38.316034519319878</c:v>
                </c:pt>
                <c:pt idx="171">
                  <c:v>-36.650286400534043</c:v>
                </c:pt>
                <c:pt idx="172">
                  <c:v>-35.376742331304357</c:v>
                </c:pt>
                <c:pt idx="173">
                  <c:v>-34.770099255483821</c:v>
                </c:pt>
                <c:pt idx="174">
                  <c:v>-33.498880044420709</c:v>
                </c:pt>
                <c:pt idx="175">
                  <c:v>-32.502745858199695</c:v>
                </c:pt>
                <c:pt idx="176">
                  <c:v>-31.317935426593344</c:v>
                </c:pt>
                <c:pt idx="177">
                  <c:v>-30.059695533131094</c:v>
                </c:pt>
                <c:pt idx="178">
                  <c:v>-29.274689824548091</c:v>
                </c:pt>
                <c:pt idx="179">
                  <c:v>-28.527431245608618</c:v>
                </c:pt>
                <c:pt idx="180">
                  <c:v>-27.424684887629855</c:v>
                </c:pt>
                <c:pt idx="181">
                  <c:v>-31.277717874336467</c:v>
                </c:pt>
                <c:pt idx="182">
                  <c:v>-30.094302643069991</c:v>
                </c:pt>
                <c:pt idx="183">
                  <c:v>-29.018003106314151</c:v>
                </c:pt>
                <c:pt idx="184">
                  <c:v>-28.226330367665739</c:v>
                </c:pt>
                <c:pt idx="185">
                  <c:v>-27.162595430598611</c:v>
                </c:pt>
                <c:pt idx="186">
                  <c:v>-26.501801829726801</c:v>
                </c:pt>
                <c:pt idx="187">
                  <c:v>-26.442953171810139</c:v>
                </c:pt>
                <c:pt idx="188">
                  <c:v>-25.533211515464227</c:v>
                </c:pt>
                <c:pt idx="189">
                  <c:v>-25.233978638617728</c:v>
                </c:pt>
                <c:pt idx="190">
                  <c:v>-25.183904058103263</c:v>
                </c:pt>
                <c:pt idx="191">
                  <c:v>-26.721117094178894</c:v>
                </c:pt>
                <c:pt idx="192">
                  <c:v>-25.740844979404461</c:v>
                </c:pt>
                <c:pt idx="193">
                  <c:v>-25.791069657560676</c:v>
                </c:pt>
                <c:pt idx="194">
                  <c:v>-26.100073264729332</c:v>
                </c:pt>
                <c:pt idx="195">
                  <c:v>-25.745144392390248</c:v>
                </c:pt>
                <c:pt idx="196">
                  <c:v>-24.906098191273678</c:v>
                </c:pt>
                <c:pt idx="197">
                  <c:v>-28.289779177897071</c:v>
                </c:pt>
                <c:pt idx="198">
                  <c:v>-27.307653544843724</c:v>
                </c:pt>
                <c:pt idx="199">
                  <c:v>-26.492531579514775</c:v>
                </c:pt>
                <c:pt idx="200">
                  <c:v>-26.509904730965651</c:v>
                </c:pt>
                <c:pt idx="201">
                  <c:v>-25.900565986259959</c:v>
                </c:pt>
                <c:pt idx="202">
                  <c:v>-25.17025610329857</c:v>
                </c:pt>
                <c:pt idx="203">
                  <c:v>-24.774041293695067</c:v>
                </c:pt>
                <c:pt idx="204">
                  <c:v>-24.274636624115882</c:v>
                </c:pt>
                <c:pt idx="205">
                  <c:v>-23.603558494349912</c:v>
                </c:pt>
                <c:pt idx="206">
                  <c:v>-23.262815647897138</c:v>
                </c:pt>
                <c:pt idx="207">
                  <c:v>-22.461288144264532</c:v>
                </c:pt>
                <c:pt idx="208">
                  <c:v>-21.846618079671217</c:v>
                </c:pt>
                <c:pt idx="209">
                  <c:v>-21.118350919608918</c:v>
                </c:pt>
                <c:pt idx="210">
                  <c:v>-20.777624277245099</c:v>
                </c:pt>
                <c:pt idx="211">
                  <c:v>-20.585925859924053</c:v>
                </c:pt>
                <c:pt idx="212">
                  <c:v>-20.596621875706315</c:v>
                </c:pt>
                <c:pt idx="213">
                  <c:v>-21.275092747863113</c:v>
                </c:pt>
                <c:pt idx="214">
                  <c:v>-20.550198919346222</c:v>
                </c:pt>
                <c:pt idx="215">
                  <c:v>-19.952071372950961</c:v>
                </c:pt>
                <c:pt idx="216">
                  <c:v>-19.648773304902104</c:v>
                </c:pt>
                <c:pt idx="217">
                  <c:v>-19.14526362380218</c:v>
                </c:pt>
                <c:pt idx="218">
                  <c:v>-18.716518556218233</c:v>
                </c:pt>
                <c:pt idx="219">
                  <c:v>-18.284575449644493</c:v>
                </c:pt>
                <c:pt idx="220">
                  <c:v>-17.79297992010013</c:v>
                </c:pt>
                <c:pt idx="221">
                  <c:v>-17.375284788415797</c:v>
                </c:pt>
                <c:pt idx="222">
                  <c:v>-16.873741336696863</c:v>
                </c:pt>
                <c:pt idx="223">
                  <c:v>-16.478098191097825</c:v>
                </c:pt>
                <c:pt idx="224">
                  <c:v>-16.598211620677692</c:v>
                </c:pt>
                <c:pt idx="225">
                  <c:v>-16.126726591675997</c:v>
                </c:pt>
                <c:pt idx="226">
                  <c:v>-15.787250948973758</c:v>
                </c:pt>
                <c:pt idx="227">
                  <c:v>-15.294582110628875</c:v>
                </c:pt>
                <c:pt idx="228">
                  <c:v>-15.269140384296772</c:v>
                </c:pt>
                <c:pt idx="229">
                  <c:v>-14.870772428587967</c:v>
                </c:pt>
                <c:pt idx="230">
                  <c:v>-14.392020121660051</c:v>
                </c:pt>
                <c:pt idx="231">
                  <c:v>-13.964288594867453</c:v>
                </c:pt>
                <c:pt idx="232">
                  <c:v>-13.559039815328324</c:v>
                </c:pt>
                <c:pt idx="233">
                  <c:v>-14.078378049483467</c:v>
                </c:pt>
                <c:pt idx="234">
                  <c:v>-13.636878821858032</c:v>
                </c:pt>
                <c:pt idx="235">
                  <c:v>-13.537061768376944</c:v>
                </c:pt>
                <c:pt idx="236">
                  <c:v>-13.117161440054623</c:v>
                </c:pt>
                <c:pt idx="237">
                  <c:v>-12.86704607058806</c:v>
                </c:pt>
                <c:pt idx="238">
                  <c:v>-12.471380831765469</c:v>
                </c:pt>
                <c:pt idx="239">
                  <c:v>-12.397500066464442</c:v>
                </c:pt>
                <c:pt idx="240">
                  <c:v>-12.014861612408502</c:v>
                </c:pt>
                <c:pt idx="241">
                  <c:v>-11.640815794894721</c:v>
                </c:pt>
                <c:pt idx="242">
                  <c:v>-11.617033267166853</c:v>
                </c:pt>
                <c:pt idx="243">
                  <c:v>-11.250802906113247</c:v>
                </c:pt>
                <c:pt idx="244">
                  <c:v>-10.909133127653039</c:v>
                </c:pt>
                <c:pt idx="245">
                  <c:v>-10.578326391128178</c:v>
                </c:pt>
                <c:pt idx="246">
                  <c:v>-10.262867084143428</c:v>
                </c:pt>
                <c:pt idx="247">
                  <c:v>-10.101381033231785</c:v>
                </c:pt>
                <c:pt idx="248">
                  <c:v>-9.8526395806592628</c:v>
                </c:pt>
                <c:pt idx="249">
                  <c:v>-9.8875478917228463</c:v>
                </c:pt>
                <c:pt idx="250">
                  <c:v>-9.6441582276192985</c:v>
                </c:pt>
                <c:pt idx="251">
                  <c:v>-9.405143970922671</c:v>
                </c:pt>
                <c:pt idx="252">
                  <c:v>-9.6164402646921836</c:v>
                </c:pt>
                <c:pt idx="253">
                  <c:v>-9.3902049736402464</c:v>
                </c:pt>
                <c:pt idx="254">
                  <c:v>-9.2899772984197408</c:v>
                </c:pt>
                <c:pt idx="255">
                  <c:v>-9.0662774071813121</c:v>
                </c:pt>
                <c:pt idx="256">
                  <c:v>-9.8582580912582305</c:v>
                </c:pt>
                <c:pt idx="257">
                  <c:v>-10.290984725359676</c:v>
                </c:pt>
                <c:pt idx="258">
                  <c:v>-11.67242038086694</c:v>
                </c:pt>
                <c:pt idx="259">
                  <c:v>-11.381465666488248</c:v>
                </c:pt>
                <c:pt idx="260">
                  <c:v>-11.302447317114119</c:v>
                </c:pt>
                <c:pt idx="261">
                  <c:v>-12.101439607869937</c:v>
                </c:pt>
                <c:pt idx="262">
                  <c:v>-12.495799470187094</c:v>
                </c:pt>
                <c:pt idx="263">
                  <c:v>-12.221639061961875</c:v>
                </c:pt>
                <c:pt idx="264">
                  <c:v>-15.924354806592117</c:v>
                </c:pt>
                <c:pt idx="265">
                  <c:v>-15.594955378617366</c:v>
                </c:pt>
                <c:pt idx="266">
                  <c:v>-15.5250874742181</c:v>
                </c:pt>
                <c:pt idx="267">
                  <c:v>-15.459628649409323</c:v>
                </c:pt>
                <c:pt idx="268">
                  <c:v>-15.38626695851851</c:v>
                </c:pt>
                <c:pt idx="269">
                  <c:v>-15.304211523471063</c:v>
                </c:pt>
                <c:pt idx="270">
                  <c:v>-15.835572970475461</c:v>
                </c:pt>
                <c:pt idx="271">
                  <c:v>-15.471288688443915</c:v>
                </c:pt>
                <c:pt idx="272">
                  <c:v>-15.153633115428182</c:v>
                </c:pt>
                <c:pt idx="273">
                  <c:v>-16.340996602031144</c:v>
                </c:pt>
                <c:pt idx="274">
                  <c:v>-15.814208149433085</c:v>
                </c:pt>
                <c:pt idx="275">
                  <c:v>-15.322288367662487</c:v>
                </c:pt>
                <c:pt idx="276">
                  <c:v>-15.13942315248006</c:v>
                </c:pt>
                <c:pt idx="277">
                  <c:v>-15.7167176113221</c:v>
                </c:pt>
                <c:pt idx="278">
                  <c:v>-15.356181982860814</c:v>
                </c:pt>
                <c:pt idx="279">
                  <c:v>-15.076873019236176</c:v>
                </c:pt>
                <c:pt idx="280">
                  <c:v>-14.667518997252714</c:v>
                </c:pt>
                <c:pt idx="281">
                  <c:v>-14.205071668495366</c:v>
                </c:pt>
                <c:pt idx="282">
                  <c:v>-13.887968891325942</c:v>
                </c:pt>
                <c:pt idx="283">
                  <c:v>-13.452565053904214</c:v>
                </c:pt>
                <c:pt idx="284">
                  <c:v>-13.049981056295776</c:v>
                </c:pt>
                <c:pt idx="285">
                  <c:v>-12.650533850664575</c:v>
                </c:pt>
                <c:pt idx="286">
                  <c:v>-13.509352064163373</c:v>
                </c:pt>
                <c:pt idx="287">
                  <c:v>-13.109320422823915</c:v>
                </c:pt>
                <c:pt idx="288">
                  <c:v>-12.744660728333452</c:v>
                </c:pt>
                <c:pt idx="289">
                  <c:v>-12.536487773450441</c:v>
                </c:pt>
                <c:pt idx="290">
                  <c:v>-12.541006263850923</c:v>
                </c:pt>
                <c:pt idx="291">
                  <c:v>-12.363986239578523</c:v>
                </c:pt>
                <c:pt idx="292">
                  <c:v>-12.159942385048959</c:v>
                </c:pt>
                <c:pt idx="293">
                  <c:v>-12.165696822068771</c:v>
                </c:pt>
                <c:pt idx="294">
                  <c:v>-17.262098555669745</c:v>
                </c:pt>
                <c:pt idx="295">
                  <c:v>-35.818862114405661</c:v>
                </c:pt>
                <c:pt idx="296">
                  <c:v>-34.486781083422429</c:v>
                </c:pt>
                <c:pt idx="297">
                  <c:v>-35.142446506498288</c:v>
                </c:pt>
                <c:pt idx="298">
                  <c:v>-34.521963783832263</c:v>
                </c:pt>
                <c:pt idx="299">
                  <c:v>-34.097444855182701</c:v>
                </c:pt>
                <c:pt idx="300">
                  <c:v>-33.079487643716014</c:v>
                </c:pt>
                <c:pt idx="301">
                  <c:v>-38.00638464886741</c:v>
                </c:pt>
                <c:pt idx="302">
                  <c:v>-37.389530363919832</c:v>
                </c:pt>
                <c:pt idx="303">
                  <c:v>-36.243600294495963</c:v>
                </c:pt>
                <c:pt idx="304">
                  <c:v>-36.17748585257938</c:v>
                </c:pt>
                <c:pt idx="305">
                  <c:v>-34.877438780997409</c:v>
                </c:pt>
                <c:pt idx="306">
                  <c:v>-34.39934157151103</c:v>
                </c:pt>
                <c:pt idx="307">
                  <c:v>-33.184588545278302</c:v>
                </c:pt>
                <c:pt idx="308">
                  <c:v>-32.26947195825494</c:v>
                </c:pt>
                <c:pt idx="309">
                  <c:v>-33.113949209575956</c:v>
                </c:pt>
                <c:pt idx="310">
                  <c:v>-60.71398915614261</c:v>
                </c:pt>
                <c:pt idx="311">
                  <c:v>-65.156170874976425</c:v>
                </c:pt>
                <c:pt idx="312">
                  <c:v>-62.367399395212011</c:v>
                </c:pt>
                <c:pt idx="313">
                  <c:v>-61.258183520074837</c:v>
                </c:pt>
                <c:pt idx="314">
                  <c:v>-79.95817848062218</c:v>
                </c:pt>
                <c:pt idx="315">
                  <c:v>-76.342358304655264</c:v>
                </c:pt>
                <c:pt idx="316">
                  <c:v>-74.955151619084546</c:v>
                </c:pt>
                <c:pt idx="317">
                  <c:v>-73.272775140161897</c:v>
                </c:pt>
                <c:pt idx="318">
                  <c:v>-70.081169591647964</c:v>
                </c:pt>
                <c:pt idx="319">
                  <c:v>-70.770030960748954</c:v>
                </c:pt>
                <c:pt idx="320">
                  <c:v>-71.666269967098685</c:v>
                </c:pt>
                <c:pt idx="321">
                  <c:v>-75.324693684169432</c:v>
                </c:pt>
                <c:pt idx="322">
                  <c:v>-79.133247843928586</c:v>
                </c:pt>
                <c:pt idx="323">
                  <c:v>-77.576499798978958</c:v>
                </c:pt>
                <c:pt idx="324">
                  <c:v>-73.698775798008171</c:v>
                </c:pt>
                <c:pt idx="325">
                  <c:v>-74.574146166965221</c:v>
                </c:pt>
                <c:pt idx="326">
                  <c:v>-72.006532674097599</c:v>
                </c:pt>
                <c:pt idx="327">
                  <c:v>-68.901425331156616</c:v>
                </c:pt>
                <c:pt idx="328">
                  <c:v>-72.848956290060812</c:v>
                </c:pt>
                <c:pt idx="329">
                  <c:v>-71.946297417077346</c:v>
                </c:pt>
                <c:pt idx="330">
                  <c:v>-73.931209642763747</c:v>
                </c:pt>
                <c:pt idx="331">
                  <c:v>-70.844781177515131</c:v>
                </c:pt>
                <c:pt idx="332">
                  <c:v>-70.706094337496992</c:v>
                </c:pt>
                <c:pt idx="333">
                  <c:v>-67.667875126878968</c:v>
                </c:pt>
                <c:pt idx="334">
                  <c:v>-66.537308442452257</c:v>
                </c:pt>
                <c:pt idx="335">
                  <c:v>-64.218568727535796</c:v>
                </c:pt>
                <c:pt idx="336">
                  <c:v>-67.00545831324176</c:v>
                </c:pt>
                <c:pt idx="337">
                  <c:v>-64.164727596676641</c:v>
                </c:pt>
                <c:pt idx="338">
                  <c:v>-61.731665087158532</c:v>
                </c:pt>
                <c:pt idx="339">
                  <c:v>-59.933661651424032</c:v>
                </c:pt>
                <c:pt idx="340">
                  <c:v>-61.972406976247896</c:v>
                </c:pt>
                <c:pt idx="341">
                  <c:v>-59.448291100888085</c:v>
                </c:pt>
                <c:pt idx="342">
                  <c:v>-57.555385897168001</c:v>
                </c:pt>
                <c:pt idx="343">
                  <c:v>-56.237036283222871</c:v>
                </c:pt>
                <c:pt idx="344">
                  <c:v>-54.305168636614368</c:v>
                </c:pt>
                <c:pt idx="345">
                  <c:v>-54.767500235734488</c:v>
                </c:pt>
                <c:pt idx="346">
                  <c:v>-52.794650465044136</c:v>
                </c:pt>
                <c:pt idx="347">
                  <c:v>-51.217222518775273</c:v>
                </c:pt>
                <c:pt idx="348">
                  <c:v>-49.304081577637731</c:v>
                </c:pt>
                <c:pt idx="349">
                  <c:v>-47.629513436358586</c:v>
                </c:pt>
                <c:pt idx="350">
                  <c:v>-45.832130178985963</c:v>
                </c:pt>
                <c:pt idx="351">
                  <c:v>-44.496387988532888</c:v>
                </c:pt>
                <c:pt idx="352">
                  <c:v>-43.641220649744959</c:v>
                </c:pt>
                <c:pt idx="353">
                  <c:v>-42.082435678304257</c:v>
                </c:pt>
                <c:pt idx="354">
                  <c:v>-40.684710836462337</c:v>
                </c:pt>
                <c:pt idx="355">
                  <c:v>-39.699604692535374</c:v>
                </c:pt>
                <c:pt idx="356">
                  <c:v>-38.381783781896374</c:v>
                </c:pt>
                <c:pt idx="357">
                  <c:v>-37.473462222627433</c:v>
                </c:pt>
                <c:pt idx="358">
                  <c:v>-36.216256401519722</c:v>
                </c:pt>
                <c:pt idx="359">
                  <c:v>-38.091988863664454</c:v>
                </c:pt>
                <c:pt idx="360">
                  <c:v>-36.849414491960431</c:v>
                </c:pt>
                <c:pt idx="361">
                  <c:v>-54.021290685894982</c:v>
                </c:pt>
                <c:pt idx="362">
                  <c:v>-65.683270568077731</c:v>
                </c:pt>
                <c:pt idx="363">
                  <c:v>-65.049009392934707</c:v>
                </c:pt>
                <c:pt idx="364">
                  <c:v>-63.193323214613379</c:v>
                </c:pt>
                <c:pt idx="365">
                  <c:v>-62.955585052677421</c:v>
                </c:pt>
                <c:pt idx="366">
                  <c:v>-61.472770832992445</c:v>
                </c:pt>
                <c:pt idx="367">
                  <c:v>-59.310970959355458</c:v>
                </c:pt>
                <c:pt idx="368">
                  <c:v>-57.023826129702904</c:v>
                </c:pt>
                <c:pt idx="369">
                  <c:v>-56.259129354795249</c:v>
                </c:pt>
                <c:pt idx="370">
                  <c:v>-54.214922828096988</c:v>
                </c:pt>
                <c:pt idx="371">
                  <c:v>-52.430460183140184</c:v>
                </c:pt>
                <c:pt idx="372">
                  <c:v>-50.543761771203023</c:v>
                </c:pt>
                <c:pt idx="373">
                  <c:v>-48.459007771144307</c:v>
                </c:pt>
                <c:pt idx="374">
                  <c:v>-46.854802968239241</c:v>
                </c:pt>
                <c:pt idx="375">
                  <c:v>-46.870142140540239</c:v>
                </c:pt>
                <c:pt idx="376">
                  <c:v>-45.062342364323804</c:v>
                </c:pt>
                <c:pt idx="377">
                  <c:v>-43.633500659990005</c:v>
                </c:pt>
                <c:pt idx="378">
                  <c:v>-42.504655545454604</c:v>
                </c:pt>
                <c:pt idx="379">
                  <c:v>-42.026024389968278</c:v>
                </c:pt>
                <c:pt idx="380">
                  <c:v>-40.647559883491432</c:v>
                </c:pt>
                <c:pt idx="381">
                  <c:v>-39.895964819500058</c:v>
                </c:pt>
                <c:pt idx="382">
                  <c:v>-38.513685127643789</c:v>
                </c:pt>
                <c:pt idx="383">
                  <c:v>-37.164877294204885</c:v>
                </c:pt>
                <c:pt idx="384">
                  <c:v>-36.02525791172917</c:v>
                </c:pt>
                <c:pt idx="385">
                  <c:v>-34.982600950585145</c:v>
                </c:pt>
                <c:pt idx="386">
                  <c:v>-33.812167797354718</c:v>
                </c:pt>
                <c:pt idx="387">
                  <c:v>-33.260992170124986</c:v>
                </c:pt>
                <c:pt idx="388">
                  <c:v>-32.174606599679123</c:v>
                </c:pt>
                <c:pt idx="389">
                  <c:v>-31.470835013397522</c:v>
                </c:pt>
                <c:pt idx="390">
                  <c:v>-30.380313250575558</c:v>
                </c:pt>
                <c:pt idx="391">
                  <c:v>-29.502050586135368</c:v>
                </c:pt>
                <c:pt idx="392">
                  <c:v>-28.624224386697136</c:v>
                </c:pt>
                <c:pt idx="393">
                  <c:v>-31.189706542737067</c:v>
                </c:pt>
                <c:pt idx="394">
                  <c:v>-31.586145536422531</c:v>
                </c:pt>
                <c:pt idx="395">
                  <c:v>-30.599434824960085</c:v>
                </c:pt>
                <c:pt idx="396">
                  <c:v>-30.07379159720065</c:v>
                </c:pt>
                <c:pt idx="397">
                  <c:v>-29.582796076015136</c:v>
                </c:pt>
                <c:pt idx="398">
                  <c:v>-29.93091483233739</c:v>
                </c:pt>
                <c:pt idx="399">
                  <c:v>-28.923753687042321</c:v>
                </c:pt>
                <c:pt idx="400">
                  <c:v>-28.043071054857901</c:v>
                </c:pt>
                <c:pt idx="401">
                  <c:v>-28.249657677427631</c:v>
                </c:pt>
                <c:pt idx="402">
                  <c:v>-27.595169852677898</c:v>
                </c:pt>
                <c:pt idx="403">
                  <c:v>-26.789923284910756</c:v>
                </c:pt>
                <c:pt idx="404">
                  <c:v>-25.98079260570298</c:v>
                </c:pt>
                <c:pt idx="405">
                  <c:v>-25.124308603422072</c:v>
                </c:pt>
                <c:pt idx="406">
                  <c:v>-24.389869266482119</c:v>
                </c:pt>
                <c:pt idx="407">
                  <c:v>-23.597932608646509</c:v>
                </c:pt>
                <c:pt idx="408">
                  <c:v>-23.140776245839415</c:v>
                </c:pt>
                <c:pt idx="409">
                  <c:v>-22.431491041837756</c:v>
                </c:pt>
                <c:pt idx="410">
                  <c:v>-21.721310747981807</c:v>
                </c:pt>
                <c:pt idx="411">
                  <c:v>-21.744132019053023</c:v>
                </c:pt>
                <c:pt idx="412">
                  <c:v>-21.060424679772577</c:v>
                </c:pt>
                <c:pt idx="413">
                  <c:v>-21.299330885934456</c:v>
                </c:pt>
                <c:pt idx="414">
                  <c:v>-20.613237813161966</c:v>
                </c:pt>
                <c:pt idx="415">
                  <c:v>-19.954543354417225</c:v>
                </c:pt>
                <c:pt idx="416">
                  <c:v>-19.965738503558097</c:v>
                </c:pt>
                <c:pt idx="417">
                  <c:v>-19.36749723068958</c:v>
                </c:pt>
                <c:pt idx="418">
                  <c:v>-18.75715895729137</c:v>
                </c:pt>
                <c:pt idx="419">
                  <c:v>-18.237367519973109</c:v>
                </c:pt>
                <c:pt idx="420">
                  <c:v>-17.878492714555495</c:v>
                </c:pt>
                <c:pt idx="421">
                  <c:v>-17.571747663592451</c:v>
                </c:pt>
                <c:pt idx="422">
                  <c:v>-17.051358116996855</c:v>
                </c:pt>
                <c:pt idx="423">
                  <c:v>-16.659051190978069</c:v>
                </c:pt>
                <c:pt idx="424">
                  <c:v>-16.198662566933347</c:v>
                </c:pt>
                <c:pt idx="425">
                  <c:v>-15.952980705349297</c:v>
                </c:pt>
                <c:pt idx="426">
                  <c:v>-15.455081481557823</c:v>
                </c:pt>
                <c:pt idx="427">
                  <c:v>-15.243870279733056</c:v>
                </c:pt>
                <c:pt idx="428">
                  <c:v>-14.786182875220092</c:v>
                </c:pt>
                <c:pt idx="429">
                  <c:v>-14.323996636912019</c:v>
                </c:pt>
                <c:pt idx="430">
                  <c:v>-13.963733401160118</c:v>
                </c:pt>
                <c:pt idx="431">
                  <c:v>-19.787399516358288</c:v>
                </c:pt>
                <c:pt idx="432">
                  <c:v>-19.193271471060967</c:v>
                </c:pt>
                <c:pt idx="433">
                  <c:v>-18.627324598972795</c:v>
                </c:pt>
                <c:pt idx="434">
                  <c:v>-18.207714076067553</c:v>
                </c:pt>
                <c:pt idx="435">
                  <c:v>-17.638888828579255</c:v>
                </c:pt>
                <c:pt idx="436">
                  <c:v>-17.198624387983902</c:v>
                </c:pt>
                <c:pt idx="437">
                  <c:v>-16.667746714418669</c:v>
                </c:pt>
                <c:pt idx="438">
                  <c:v>-16.157305220461232</c:v>
                </c:pt>
                <c:pt idx="439">
                  <c:v>-16.058363247101461</c:v>
                </c:pt>
                <c:pt idx="440">
                  <c:v>-15.563419407048881</c:v>
                </c:pt>
                <c:pt idx="441">
                  <c:v>-15.137203042692187</c:v>
                </c:pt>
                <c:pt idx="442">
                  <c:v>-21.72066944416801</c:v>
                </c:pt>
                <c:pt idx="443">
                  <c:v>-21.102765653056501</c:v>
                </c:pt>
                <c:pt idx="444">
                  <c:v>-20.430088542900993</c:v>
                </c:pt>
                <c:pt idx="445">
                  <c:v>-19.813808286981374</c:v>
                </c:pt>
                <c:pt idx="446">
                  <c:v>-24.764471551460087</c:v>
                </c:pt>
                <c:pt idx="447">
                  <c:v>-24.96502992519132</c:v>
                </c:pt>
                <c:pt idx="448">
                  <c:v>-24.343565557037167</c:v>
                </c:pt>
                <c:pt idx="449">
                  <c:v>-29.200337634954519</c:v>
                </c:pt>
                <c:pt idx="450">
                  <c:v>-29.036077324633354</c:v>
                </c:pt>
                <c:pt idx="451">
                  <c:v>-28.214394437279676</c:v>
                </c:pt>
                <c:pt idx="452">
                  <c:v>-33.262694918046378</c:v>
                </c:pt>
                <c:pt idx="453">
                  <c:v>-32.739709591317521</c:v>
                </c:pt>
                <c:pt idx="454">
                  <c:v>-40.330865313700905</c:v>
                </c:pt>
                <c:pt idx="455">
                  <c:v>-42.377206224451264</c:v>
                </c:pt>
                <c:pt idx="456">
                  <c:v>-41.125886639045085</c:v>
                </c:pt>
                <c:pt idx="457">
                  <c:v>-40.424560634510499</c:v>
                </c:pt>
                <c:pt idx="458">
                  <c:v>-39.044763206243346</c:v>
                </c:pt>
                <c:pt idx="459">
                  <c:v>-38.11167563000167</c:v>
                </c:pt>
                <c:pt idx="460">
                  <c:v>-37.949345897098141</c:v>
                </c:pt>
                <c:pt idx="461">
                  <c:v>-36.643983140261753</c:v>
                </c:pt>
                <c:pt idx="462">
                  <c:v>-35.601271577964873</c:v>
                </c:pt>
                <c:pt idx="463">
                  <c:v>-34.649440266375613</c:v>
                </c:pt>
                <c:pt idx="464">
                  <c:v>-33.5333820455295</c:v>
                </c:pt>
                <c:pt idx="465">
                  <c:v>-32.710670671622161</c:v>
                </c:pt>
                <c:pt idx="466">
                  <c:v>-32.182422341579603</c:v>
                </c:pt>
                <c:pt idx="467">
                  <c:v>-36.163460720806228</c:v>
                </c:pt>
                <c:pt idx="468">
                  <c:v>-35.019273358203044</c:v>
                </c:pt>
                <c:pt idx="469">
                  <c:v>-34.755586145518116</c:v>
                </c:pt>
                <c:pt idx="470">
                  <c:v>-33.920492783217419</c:v>
                </c:pt>
                <c:pt idx="471">
                  <c:v>-34.235398680625259</c:v>
                </c:pt>
                <c:pt idx="472">
                  <c:v>-34.124008647536321</c:v>
                </c:pt>
                <c:pt idx="473">
                  <c:v>-33.976079815042333</c:v>
                </c:pt>
                <c:pt idx="474">
                  <c:v>-32.858916924177265</c:v>
                </c:pt>
                <c:pt idx="475">
                  <c:v>-31.766559284313772</c:v>
                </c:pt>
                <c:pt idx="476">
                  <c:v>-30.863840339571663</c:v>
                </c:pt>
                <c:pt idx="477">
                  <c:v>-29.907087365174224</c:v>
                </c:pt>
                <c:pt idx="478">
                  <c:v>-28.925247737720735</c:v>
                </c:pt>
                <c:pt idx="479">
                  <c:v>-28.369093461281825</c:v>
                </c:pt>
                <c:pt idx="480">
                  <c:v>-27.505233453098548</c:v>
                </c:pt>
                <c:pt idx="481">
                  <c:v>-27.818231122717847</c:v>
                </c:pt>
                <c:pt idx="482">
                  <c:v>-27.866899285361317</c:v>
                </c:pt>
                <c:pt idx="483">
                  <c:v>-29.688112299784891</c:v>
                </c:pt>
                <c:pt idx="484">
                  <c:v>-28.8027601059228</c:v>
                </c:pt>
                <c:pt idx="485">
                  <c:v>-27.89974124016917</c:v>
                </c:pt>
                <c:pt idx="486">
                  <c:v>-27.460332294549943</c:v>
                </c:pt>
                <c:pt idx="487">
                  <c:v>-27.425570733943864</c:v>
                </c:pt>
                <c:pt idx="488">
                  <c:v>-27.25446366376147</c:v>
                </c:pt>
                <c:pt idx="489">
                  <c:v>-26.470011585308754</c:v>
                </c:pt>
                <c:pt idx="490">
                  <c:v>-25.729592374540992</c:v>
                </c:pt>
                <c:pt idx="491">
                  <c:v>-25.091859466569719</c:v>
                </c:pt>
                <c:pt idx="492">
                  <c:v>-24.311029586523777</c:v>
                </c:pt>
                <c:pt idx="493">
                  <c:v>-24.52209204501418</c:v>
                </c:pt>
                <c:pt idx="494">
                  <c:v>-23.803047136835577</c:v>
                </c:pt>
                <c:pt idx="495">
                  <c:v>-23.047227204617041</c:v>
                </c:pt>
                <c:pt idx="496">
                  <c:v>-22.318249741571105</c:v>
                </c:pt>
                <c:pt idx="497">
                  <c:v>-22.026002263427923</c:v>
                </c:pt>
                <c:pt idx="498">
                  <c:v>-22.067444021226258</c:v>
                </c:pt>
                <c:pt idx="499">
                  <c:v>-21.403374408267617</c:v>
                </c:pt>
                <c:pt idx="500">
                  <c:v>-20.833592481321922</c:v>
                </c:pt>
                <c:pt idx="501">
                  <c:v>-21.321573912757245</c:v>
                </c:pt>
                <c:pt idx="502">
                  <c:v>-26.668492088099313</c:v>
                </c:pt>
                <c:pt idx="503">
                  <c:v>-32.427256019671901</c:v>
                </c:pt>
                <c:pt idx="504">
                  <c:v>-48.233474490304395</c:v>
                </c:pt>
                <c:pt idx="505">
                  <c:v>-47.382761688336061</c:v>
                </c:pt>
                <c:pt idx="506">
                  <c:v>-45.893138853536833</c:v>
                </c:pt>
                <c:pt idx="507">
                  <c:v>-45.068468464755817</c:v>
                </c:pt>
                <c:pt idx="508">
                  <c:v>-48.707098361320334</c:v>
                </c:pt>
                <c:pt idx="509">
                  <c:v>-56.699625383174826</c:v>
                </c:pt>
                <c:pt idx="510">
                  <c:v>-54.721848673500283</c:v>
                </c:pt>
                <c:pt idx="511">
                  <c:v>-52.809062941893941</c:v>
                </c:pt>
                <c:pt idx="512">
                  <c:v>-51.571856681480206</c:v>
                </c:pt>
                <c:pt idx="513">
                  <c:v>-55.643509400953647</c:v>
                </c:pt>
                <c:pt idx="514">
                  <c:v>-55.485457531545819</c:v>
                </c:pt>
                <c:pt idx="515">
                  <c:v>-56.603315277581906</c:v>
                </c:pt>
                <c:pt idx="516">
                  <c:v>-79.46981624850649</c:v>
                </c:pt>
                <c:pt idx="517">
                  <c:v>-94.136021744210581</c:v>
                </c:pt>
                <c:pt idx="518">
                  <c:v>-97.177671856792387</c:v>
                </c:pt>
                <c:pt idx="519">
                  <c:v>-94.860900529611854</c:v>
                </c:pt>
                <c:pt idx="520">
                  <c:v>-93.042053020989599</c:v>
                </c:pt>
                <c:pt idx="521">
                  <c:v>-89.660653606239876</c:v>
                </c:pt>
                <c:pt idx="522">
                  <c:v>-87.818650453440483</c:v>
                </c:pt>
                <c:pt idx="523">
                  <c:v>-94.609436267670759</c:v>
                </c:pt>
                <c:pt idx="524">
                  <c:v>-96.233193488349428</c:v>
                </c:pt>
                <c:pt idx="525">
                  <c:v>-94.757125037953372</c:v>
                </c:pt>
                <c:pt idx="526">
                  <c:v>-91.157838070863306</c:v>
                </c:pt>
                <c:pt idx="527">
                  <c:v>-88.698348430857365</c:v>
                </c:pt>
                <c:pt idx="528">
                  <c:v>-86.841134119003399</c:v>
                </c:pt>
                <c:pt idx="529">
                  <c:v>-103.53804966135957</c:v>
                </c:pt>
                <c:pt idx="530">
                  <c:v>-98.471290929476652</c:v>
                </c:pt>
                <c:pt idx="531">
                  <c:v>-99.032239441802901</c:v>
                </c:pt>
                <c:pt idx="532">
                  <c:v>-95.538623622330164</c:v>
                </c:pt>
                <c:pt idx="533">
                  <c:v>-96.426593631803428</c:v>
                </c:pt>
                <c:pt idx="534">
                  <c:v>-93.320559502574071</c:v>
                </c:pt>
                <c:pt idx="535">
                  <c:v>-90.681653432814386</c:v>
                </c:pt>
                <c:pt idx="536">
                  <c:v>-86.640674052095306</c:v>
                </c:pt>
                <c:pt idx="537">
                  <c:v>-83.99655160129511</c:v>
                </c:pt>
                <c:pt idx="538">
                  <c:v>-84.682737171476646</c:v>
                </c:pt>
                <c:pt idx="539">
                  <c:v>-82.241814533027778</c:v>
                </c:pt>
                <c:pt idx="540">
                  <c:v>-79.728595384574632</c:v>
                </c:pt>
                <c:pt idx="541">
                  <c:v>-76.953255080724958</c:v>
                </c:pt>
                <c:pt idx="542">
                  <c:v>-75.40064744276728</c:v>
                </c:pt>
                <c:pt idx="543">
                  <c:v>-80.956240214583559</c:v>
                </c:pt>
                <c:pt idx="544">
                  <c:v>-80.689135999875603</c:v>
                </c:pt>
                <c:pt idx="545">
                  <c:v>-81.505783835706993</c:v>
                </c:pt>
                <c:pt idx="546">
                  <c:v>-79.41340998479032</c:v>
                </c:pt>
                <c:pt idx="547">
                  <c:v>-79.668810147715092</c:v>
                </c:pt>
                <c:pt idx="548">
                  <c:v>-76.567692474228508</c:v>
                </c:pt>
                <c:pt idx="549">
                  <c:v>-75.086887560944433</c:v>
                </c:pt>
                <c:pt idx="550">
                  <c:v>-77.058525243161043</c:v>
                </c:pt>
                <c:pt idx="551">
                  <c:v>-74.932370532772438</c:v>
                </c:pt>
                <c:pt idx="552">
                  <c:v>-78.312992899234203</c:v>
                </c:pt>
                <c:pt idx="553">
                  <c:v>-77.661790664298067</c:v>
                </c:pt>
                <c:pt idx="554">
                  <c:v>-76.836423111591301</c:v>
                </c:pt>
                <c:pt idx="555">
                  <c:v>-73.964488917511559</c:v>
                </c:pt>
                <c:pt idx="556">
                  <c:v>-71.616737722542041</c:v>
                </c:pt>
                <c:pt idx="557">
                  <c:v>-70.515808040674926</c:v>
                </c:pt>
                <c:pt idx="558">
                  <c:v>-68.368965196677337</c:v>
                </c:pt>
                <c:pt idx="559">
                  <c:v>-68.785013201285679</c:v>
                </c:pt>
                <c:pt idx="560">
                  <c:v>-69.436291610587574</c:v>
                </c:pt>
                <c:pt idx="561">
                  <c:v>-67.383071803702009</c:v>
                </c:pt>
                <c:pt idx="562">
                  <c:v>-65.098173068602421</c:v>
                </c:pt>
                <c:pt idx="563">
                  <c:v>-67.740302790152356</c:v>
                </c:pt>
                <c:pt idx="564">
                  <c:v>-72.24559929128678</c:v>
                </c:pt>
                <c:pt idx="565">
                  <c:v>-70.448042859925636</c:v>
                </c:pt>
                <c:pt idx="566">
                  <c:v>-79.805536286150172</c:v>
                </c:pt>
                <c:pt idx="567">
                  <c:v>-76.987580605387279</c:v>
                </c:pt>
                <c:pt idx="568">
                  <c:v>-74.5144267973632</c:v>
                </c:pt>
                <c:pt idx="569">
                  <c:v>-75.567665504860713</c:v>
                </c:pt>
                <c:pt idx="570">
                  <c:v>-74.778050715819987</c:v>
                </c:pt>
                <c:pt idx="571">
                  <c:v>-72.31811702548697</c:v>
                </c:pt>
                <c:pt idx="572">
                  <c:v>-75.078241784023376</c:v>
                </c:pt>
                <c:pt idx="573">
                  <c:v>-76.839092149432119</c:v>
                </c:pt>
                <c:pt idx="574">
                  <c:v>-77.834862512442939</c:v>
                </c:pt>
                <c:pt idx="575">
                  <c:v>-75.317570735964082</c:v>
                </c:pt>
                <c:pt idx="576">
                  <c:v>-74.155160367497018</c:v>
                </c:pt>
                <c:pt idx="577">
                  <c:v>-72.274481976682409</c:v>
                </c:pt>
                <c:pt idx="578">
                  <c:v>-72.048641997515659</c:v>
                </c:pt>
                <c:pt idx="579">
                  <c:v>-78.680883242743462</c:v>
                </c:pt>
                <c:pt idx="580">
                  <c:v>-82.58703930773035</c:v>
                </c:pt>
                <c:pt idx="581">
                  <c:v>-84.858825043176765</c:v>
                </c:pt>
                <c:pt idx="582">
                  <c:v>-93.750993536521676</c:v>
                </c:pt>
                <c:pt idx="583">
                  <c:v>-99.322070231406443</c:v>
                </c:pt>
                <c:pt idx="584">
                  <c:v>-97.967401531201318</c:v>
                </c:pt>
                <c:pt idx="585">
                  <c:v>-95.262653032940861</c:v>
                </c:pt>
                <c:pt idx="586">
                  <c:v>-93.442839866266041</c:v>
                </c:pt>
                <c:pt idx="587">
                  <c:v>-95.735716663758296</c:v>
                </c:pt>
                <c:pt idx="588">
                  <c:v>-99.916700522326124</c:v>
                </c:pt>
                <c:pt idx="589">
                  <c:v>-102.15232459132076</c:v>
                </c:pt>
                <c:pt idx="590">
                  <c:v>-107.98719710609734</c:v>
                </c:pt>
                <c:pt idx="591">
                  <c:v>-107.05725780374711</c:v>
                </c:pt>
                <c:pt idx="592">
                  <c:v>-121.56438181770855</c:v>
                </c:pt>
                <c:pt idx="593">
                  <c:v>-117.06146042010798</c:v>
                </c:pt>
                <c:pt idx="594">
                  <c:v>-112.7188350251337</c:v>
                </c:pt>
                <c:pt idx="595">
                  <c:v>-111.34905752820313</c:v>
                </c:pt>
                <c:pt idx="596">
                  <c:v>-112.20885536806423</c:v>
                </c:pt>
                <c:pt idx="597">
                  <c:v>-109.2671623755774</c:v>
                </c:pt>
                <c:pt idx="598">
                  <c:v>-124.9122400530801</c:v>
                </c:pt>
                <c:pt idx="599">
                  <c:v>-121.60318560341449</c:v>
                </c:pt>
                <c:pt idx="600">
                  <c:v>-117.07990781306033</c:v>
                </c:pt>
                <c:pt idx="601">
                  <c:v>-113.27283650048247</c:v>
                </c:pt>
                <c:pt idx="602">
                  <c:v>-115.74503127657685</c:v>
                </c:pt>
                <c:pt idx="603">
                  <c:v>-113.91991524557346</c:v>
                </c:pt>
                <c:pt idx="604">
                  <c:v>-109.89660710436499</c:v>
                </c:pt>
                <c:pt idx="605">
                  <c:v>-120.14281066108379</c:v>
                </c:pt>
                <c:pt idx="606">
                  <c:v>-116.30703528222607</c:v>
                </c:pt>
                <c:pt idx="607">
                  <c:v>-112.03444909022329</c:v>
                </c:pt>
                <c:pt idx="608">
                  <c:v>-118.87223220729629</c:v>
                </c:pt>
                <c:pt idx="609">
                  <c:v>-115.23256771179058</c:v>
                </c:pt>
                <c:pt idx="610">
                  <c:v>-111.16351791012292</c:v>
                </c:pt>
                <c:pt idx="611">
                  <c:v>-110.54677300819435</c:v>
                </c:pt>
                <c:pt idx="612">
                  <c:v>-107.46421250659721</c:v>
                </c:pt>
                <c:pt idx="613">
                  <c:v>-105.17854416381246</c:v>
                </c:pt>
                <c:pt idx="614">
                  <c:v>-101.47746907776136</c:v>
                </c:pt>
                <c:pt idx="615">
                  <c:v>-97.629646719765418</c:v>
                </c:pt>
                <c:pt idx="616">
                  <c:v>-94.459355323894059</c:v>
                </c:pt>
                <c:pt idx="617">
                  <c:v>-91.842298069890504</c:v>
                </c:pt>
                <c:pt idx="618">
                  <c:v>-88.422921418171867</c:v>
                </c:pt>
                <c:pt idx="619">
                  <c:v>-87.166092212438556</c:v>
                </c:pt>
                <c:pt idx="620">
                  <c:v>-87.702525240142648</c:v>
                </c:pt>
                <c:pt idx="621">
                  <c:v>-85.133489405403282</c:v>
                </c:pt>
                <c:pt idx="622">
                  <c:v>-86.431690179366228</c:v>
                </c:pt>
                <c:pt idx="623">
                  <c:v>-84.611287260825719</c:v>
                </c:pt>
                <c:pt idx="624">
                  <c:v>-81.559403609828436</c:v>
                </c:pt>
                <c:pt idx="625">
                  <c:v>-79.798014554410159</c:v>
                </c:pt>
                <c:pt idx="626">
                  <c:v>-78.373024455841588</c:v>
                </c:pt>
                <c:pt idx="627">
                  <c:v>-77.432740400901793</c:v>
                </c:pt>
                <c:pt idx="628">
                  <c:v>-76.984761236476487</c:v>
                </c:pt>
                <c:pt idx="629">
                  <c:v>-81.314001428631855</c:v>
                </c:pt>
                <c:pt idx="630">
                  <c:v>-78.78912479198695</c:v>
                </c:pt>
                <c:pt idx="631">
                  <c:v>-76.532184208742407</c:v>
                </c:pt>
                <c:pt idx="632">
                  <c:v>-75.812289362136283</c:v>
                </c:pt>
                <c:pt idx="633">
                  <c:v>-79.386508360473343</c:v>
                </c:pt>
                <c:pt idx="634">
                  <c:v>-86.932589454320677</c:v>
                </c:pt>
                <c:pt idx="635">
                  <c:v>-93.465371235373226</c:v>
                </c:pt>
                <c:pt idx="636">
                  <c:v>-94.763823123130067</c:v>
                </c:pt>
                <c:pt idx="637">
                  <c:v>-91.406528467902376</c:v>
                </c:pt>
                <c:pt idx="638">
                  <c:v>-94.582876677074751</c:v>
                </c:pt>
                <c:pt idx="639">
                  <c:v>-91.493873794430328</c:v>
                </c:pt>
                <c:pt idx="640">
                  <c:v>-110.4758152599446</c:v>
                </c:pt>
                <c:pt idx="641">
                  <c:v>-119.35233838892799</c:v>
                </c:pt>
                <c:pt idx="642">
                  <c:v>-123.12535879733535</c:v>
                </c:pt>
                <c:pt idx="643">
                  <c:v>-127.44100314768156</c:v>
                </c:pt>
                <c:pt idx="644">
                  <c:v>-135.19198119944198</c:v>
                </c:pt>
                <c:pt idx="645">
                  <c:v>-146.86888477188924</c:v>
                </c:pt>
                <c:pt idx="646">
                  <c:v>-143.02229895556422</c:v>
                </c:pt>
                <c:pt idx="647">
                  <c:v>-139.29233087830971</c:v>
                </c:pt>
                <c:pt idx="648">
                  <c:v>-134.65163279815545</c:v>
                </c:pt>
                <c:pt idx="649">
                  <c:v>-145.62653137878036</c:v>
                </c:pt>
                <c:pt idx="650">
                  <c:v>-159.57001469301156</c:v>
                </c:pt>
                <c:pt idx="651">
                  <c:v>-167.90217884809783</c:v>
                </c:pt>
                <c:pt idx="652">
                  <c:v>-170.62787824982121</c:v>
                </c:pt>
                <c:pt idx="653">
                  <c:v>-165.7347450787156</c:v>
                </c:pt>
                <c:pt idx="654">
                  <c:v>-174.24775907038256</c:v>
                </c:pt>
                <c:pt idx="655">
                  <c:v>-208.24380653555676</c:v>
                </c:pt>
                <c:pt idx="656">
                  <c:v>-235.82283852387474</c:v>
                </c:pt>
                <c:pt idx="657">
                  <c:v>-227.28343046691302</c:v>
                </c:pt>
                <c:pt idx="658">
                  <c:v>-219.25609909128116</c:v>
                </c:pt>
                <c:pt idx="659">
                  <c:v>-225.80159661274885</c:v>
                </c:pt>
                <c:pt idx="660">
                  <c:v>-247.95904390561716</c:v>
                </c:pt>
                <c:pt idx="661">
                  <c:v>-261.86518951635708</c:v>
                </c:pt>
                <c:pt idx="662">
                  <c:v>-248.8529604485561</c:v>
                </c:pt>
                <c:pt idx="663">
                  <c:v>-257.81001854398818</c:v>
                </c:pt>
                <c:pt idx="664">
                  <c:v>-271.49895210046265</c:v>
                </c:pt>
                <c:pt idx="665">
                  <c:v>-275.02491818243732</c:v>
                </c:pt>
                <c:pt idx="666">
                  <c:v>-273.89310801711156</c:v>
                </c:pt>
                <c:pt idx="667">
                  <c:v>-264.50342327480314</c:v>
                </c:pt>
                <c:pt idx="668">
                  <c:v>-291.81989058471851</c:v>
                </c:pt>
                <c:pt idx="669">
                  <c:v>-321.90431697586467</c:v>
                </c:pt>
                <c:pt idx="670">
                  <c:v>-309.03729938117812</c:v>
                </c:pt>
                <c:pt idx="671">
                  <c:v>-321.81067821869516</c:v>
                </c:pt>
                <c:pt idx="672">
                  <c:v>-313.96106501681663</c:v>
                </c:pt>
                <c:pt idx="673">
                  <c:v>-316.06240997339518</c:v>
                </c:pt>
                <c:pt idx="674">
                  <c:v>-313.74749493390129</c:v>
                </c:pt>
                <c:pt idx="675">
                  <c:v>-311.83414170686154</c:v>
                </c:pt>
                <c:pt idx="676">
                  <c:v>-307.11377255931717</c:v>
                </c:pt>
                <c:pt idx="677">
                  <c:v>-299.86100144858165</c:v>
                </c:pt>
                <c:pt idx="678">
                  <c:v>-288.09649592625993</c:v>
                </c:pt>
                <c:pt idx="679">
                  <c:v>-288.32453518360489</c:v>
                </c:pt>
                <c:pt idx="680">
                  <c:v>-308.59997649175739</c:v>
                </c:pt>
                <c:pt idx="681">
                  <c:v>-292.89962639545286</c:v>
                </c:pt>
                <c:pt idx="682">
                  <c:v>-296.96624213574523</c:v>
                </c:pt>
                <c:pt idx="683">
                  <c:v>-315.42040588280537</c:v>
                </c:pt>
                <c:pt idx="684">
                  <c:v>-300.07459534240337</c:v>
                </c:pt>
                <c:pt idx="685">
                  <c:v>-298.92294229906275</c:v>
                </c:pt>
                <c:pt idx="686">
                  <c:v>-287.22774532875542</c:v>
                </c:pt>
                <c:pt idx="687">
                  <c:v>-274.12979834705533</c:v>
                </c:pt>
                <c:pt idx="688">
                  <c:v>-261.840736052843</c:v>
                </c:pt>
                <c:pt idx="689">
                  <c:v>-249.67355086292582</c:v>
                </c:pt>
                <c:pt idx="690">
                  <c:v>-270.73280048949067</c:v>
                </c:pt>
                <c:pt idx="691">
                  <c:v>-261.97934403005718</c:v>
                </c:pt>
                <c:pt idx="692">
                  <c:v>-252.39431763212542</c:v>
                </c:pt>
                <c:pt idx="693">
                  <c:v>-241.07691542252184</c:v>
                </c:pt>
                <c:pt idx="694">
                  <c:v>-230.60767873383861</c:v>
                </c:pt>
                <c:pt idx="695">
                  <c:v>-238.39505186455548</c:v>
                </c:pt>
                <c:pt idx="696">
                  <c:v>-236.9026605174092</c:v>
                </c:pt>
                <c:pt idx="697">
                  <c:v>-235.29135767655799</c:v>
                </c:pt>
                <c:pt idx="698">
                  <c:v>-228.75199891591149</c:v>
                </c:pt>
                <c:pt idx="699">
                  <c:v>-221.57403136832517</c:v>
                </c:pt>
                <c:pt idx="700">
                  <c:v>-213.64810587233868</c:v>
                </c:pt>
                <c:pt idx="701">
                  <c:v>-213.04449477332327</c:v>
                </c:pt>
                <c:pt idx="702">
                  <c:v>-204.43729458651566</c:v>
                </c:pt>
                <c:pt idx="703">
                  <c:v>-206.94279749402625</c:v>
                </c:pt>
                <c:pt idx="704">
                  <c:v>-199.37484840640221</c:v>
                </c:pt>
                <c:pt idx="705">
                  <c:v>-205.94471848263618</c:v>
                </c:pt>
                <c:pt idx="706">
                  <c:v>-197.4844879593648</c:v>
                </c:pt>
                <c:pt idx="707">
                  <c:v>-193.54030247101284</c:v>
                </c:pt>
                <c:pt idx="708">
                  <c:v>-207.57429272136804</c:v>
                </c:pt>
                <c:pt idx="709">
                  <c:v>-198.03321419849667</c:v>
                </c:pt>
                <c:pt idx="710">
                  <c:v>-302.12645795963044</c:v>
                </c:pt>
                <c:pt idx="711">
                  <c:v>-306.59284104375206</c:v>
                </c:pt>
                <c:pt idx="712">
                  <c:v>-293.0800286033932</c:v>
                </c:pt>
                <c:pt idx="713">
                  <c:v>-569.72856591149559</c:v>
                </c:pt>
                <c:pt idx="714">
                  <c:v>-524.32961850890683</c:v>
                </c:pt>
                <c:pt idx="715">
                  <c:v>-548.23291994692397</c:v>
                </c:pt>
                <c:pt idx="716">
                  <c:v>-517.89990676653122</c:v>
                </c:pt>
                <c:pt idx="717">
                  <c:v>-504.16348298252507</c:v>
                </c:pt>
                <c:pt idx="718">
                  <c:v>-465.84884169789518</c:v>
                </c:pt>
                <c:pt idx="719">
                  <c:v>-445.20432651568137</c:v>
                </c:pt>
                <c:pt idx="720">
                  <c:v>-463.67021162056079</c:v>
                </c:pt>
                <c:pt idx="721">
                  <c:v>-472.79107453821092</c:v>
                </c:pt>
                <c:pt idx="722">
                  <c:v>-445.6365175625283</c:v>
                </c:pt>
                <c:pt idx="723">
                  <c:v>-443.48965804198139</c:v>
                </c:pt>
                <c:pt idx="724">
                  <c:v>-452.79738162167553</c:v>
                </c:pt>
                <c:pt idx="725">
                  <c:v>-425.29078169652331</c:v>
                </c:pt>
                <c:pt idx="726">
                  <c:v>-408.47864273345175</c:v>
                </c:pt>
                <c:pt idx="727">
                  <c:v>-412.60442183231578</c:v>
                </c:pt>
                <c:pt idx="728">
                  <c:v>-410.43331506685774</c:v>
                </c:pt>
                <c:pt idx="729">
                  <c:v>-527.0357588501505</c:v>
                </c:pt>
                <c:pt idx="730">
                  <c:v>-505.10498586941196</c:v>
                </c:pt>
                <c:pt idx="731">
                  <c:v>-524.13893937759974</c:v>
                </c:pt>
                <c:pt idx="732">
                  <c:v>-512.09970522542631</c:v>
                </c:pt>
                <c:pt idx="733">
                  <c:v>-487.93998141841638</c:v>
                </c:pt>
                <c:pt idx="734">
                  <c:v>-484.70271030816639</c:v>
                </c:pt>
                <c:pt idx="735">
                  <c:v>-521.37118931811779</c:v>
                </c:pt>
                <c:pt idx="736">
                  <c:v>-549.3979110333886</c:v>
                </c:pt>
                <c:pt idx="737">
                  <c:v>-572.64873148662207</c:v>
                </c:pt>
                <c:pt idx="738">
                  <c:v>-609.22751631489564</c:v>
                </c:pt>
                <c:pt idx="739">
                  <c:v>-575.99789234856814</c:v>
                </c:pt>
                <c:pt idx="740">
                  <c:v>-603.50528287756651</c:v>
                </c:pt>
                <c:pt idx="741">
                  <c:v>-574.27615938247527</c:v>
                </c:pt>
                <c:pt idx="742">
                  <c:v>-542.44101318901176</c:v>
                </c:pt>
                <c:pt idx="743">
                  <c:v>-525.85841470597575</c:v>
                </c:pt>
                <c:pt idx="744">
                  <c:v>-505.28221381709153</c:v>
                </c:pt>
                <c:pt idx="745">
                  <c:v>-482.94611924712569</c:v>
                </c:pt>
                <c:pt idx="746">
                  <c:v>-483.04383148139988</c:v>
                </c:pt>
                <c:pt idx="747">
                  <c:v>-471.16530351352634</c:v>
                </c:pt>
                <c:pt idx="748">
                  <c:v>-491.74038511961777</c:v>
                </c:pt>
                <c:pt idx="749">
                  <c:v>-483.9952725677017</c:v>
                </c:pt>
                <c:pt idx="750">
                  <c:v>-466.9919955356574</c:v>
                </c:pt>
                <c:pt idx="751">
                  <c:v>-453.22145279941952</c:v>
                </c:pt>
                <c:pt idx="752">
                  <c:v>-444.36795504473878</c:v>
                </c:pt>
                <c:pt idx="753">
                  <c:v>-465.70225029050641</c:v>
                </c:pt>
                <c:pt idx="754">
                  <c:v>-450.97224145862373</c:v>
                </c:pt>
                <c:pt idx="755">
                  <c:v>-462.49651090242884</c:v>
                </c:pt>
                <c:pt idx="756">
                  <c:v>-479.20269560155828</c:v>
                </c:pt>
                <c:pt idx="757">
                  <c:v>-466.82451473338028</c:v>
                </c:pt>
                <c:pt idx="758">
                  <c:v>-453.24347589494624</c:v>
                </c:pt>
                <c:pt idx="759">
                  <c:v>-443.65992585155129</c:v>
                </c:pt>
                <c:pt idx="760">
                  <c:v>-447.67277444131139</c:v>
                </c:pt>
                <c:pt idx="761">
                  <c:v>-471.54639658698602</c:v>
                </c:pt>
                <c:pt idx="762">
                  <c:v>-458.12452155885455</c:v>
                </c:pt>
                <c:pt idx="763">
                  <c:v>-445.25906875042529</c:v>
                </c:pt>
                <c:pt idx="764">
                  <c:v>-431.37035054195883</c:v>
                </c:pt>
                <c:pt idx="765">
                  <c:v>-412.80461442201334</c:v>
                </c:pt>
                <c:pt idx="766">
                  <c:v>-398.58250346691244</c:v>
                </c:pt>
                <c:pt idx="767">
                  <c:v>-383.7511169237689</c:v>
                </c:pt>
                <c:pt idx="768">
                  <c:v>-380.91420879073797</c:v>
                </c:pt>
                <c:pt idx="769">
                  <c:v>-432.60309255380872</c:v>
                </c:pt>
                <c:pt idx="770">
                  <c:v>-571.22604097807903</c:v>
                </c:pt>
                <c:pt idx="771">
                  <c:v>-550.79841324427935</c:v>
                </c:pt>
                <c:pt idx="772">
                  <c:v>-531.78199588576854</c:v>
                </c:pt>
                <c:pt idx="773">
                  <c:v>-641.57598240363154</c:v>
                </c:pt>
                <c:pt idx="774">
                  <c:v>-600.86051666774301</c:v>
                </c:pt>
                <c:pt idx="775">
                  <c:v>-580.46479841308792</c:v>
                </c:pt>
                <c:pt idx="776">
                  <c:v>-542.94377894206275</c:v>
                </c:pt>
                <c:pt idx="777">
                  <c:v>-525.70207893028714</c:v>
                </c:pt>
                <c:pt idx="778">
                  <c:v>-542.46356222128941</c:v>
                </c:pt>
                <c:pt idx="779">
                  <c:v>-513.88033794189369</c:v>
                </c:pt>
                <c:pt idx="780">
                  <c:v>-554.71931106828697</c:v>
                </c:pt>
                <c:pt idx="781">
                  <c:v>-533.97537767145832</c:v>
                </c:pt>
                <c:pt idx="782">
                  <c:v>-591.05917156202202</c:v>
                </c:pt>
                <c:pt idx="783">
                  <c:v>-571.140170220257</c:v>
                </c:pt>
                <c:pt idx="784">
                  <c:v>-551.2088195415979</c:v>
                </c:pt>
                <c:pt idx="785">
                  <c:v>-563.2578905563181</c:v>
                </c:pt>
                <c:pt idx="786">
                  <c:v>-553.33898013390558</c:v>
                </c:pt>
                <c:pt idx="787">
                  <c:v>-538.29152022668552</c:v>
                </c:pt>
                <c:pt idx="788">
                  <c:v>-514.64929504984525</c:v>
                </c:pt>
                <c:pt idx="789">
                  <c:v>-490.77866860233826</c:v>
                </c:pt>
                <c:pt idx="790">
                  <c:v>-487.33304038046168</c:v>
                </c:pt>
                <c:pt idx="791">
                  <c:v>-480.61439365104332</c:v>
                </c:pt>
                <c:pt idx="792">
                  <c:v>-473.70327422239382</c:v>
                </c:pt>
                <c:pt idx="793">
                  <c:v>-488.49339077207441</c:v>
                </c:pt>
                <c:pt idx="794">
                  <c:v>-500.56139275732721</c:v>
                </c:pt>
                <c:pt idx="795">
                  <c:v>-483.82185790190925</c:v>
                </c:pt>
                <c:pt idx="796">
                  <c:v>-478.11991973459357</c:v>
                </c:pt>
                <c:pt idx="797">
                  <c:v>-659.30947677387712</c:v>
                </c:pt>
                <c:pt idx="798">
                  <c:v>-675.09118937777987</c:v>
                </c:pt>
                <c:pt idx="799">
                  <c:v>-677.15266486319126</c:v>
                </c:pt>
                <c:pt idx="800">
                  <c:v>-646.33323751134208</c:v>
                </c:pt>
                <c:pt idx="801">
                  <c:v>-635.06871134304163</c:v>
                </c:pt>
                <c:pt idx="802">
                  <c:v>-605.44943001896218</c:v>
                </c:pt>
                <c:pt idx="803">
                  <c:v>-585.46887253374246</c:v>
                </c:pt>
                <c:pt idx="804">
                  <c:v>-583.45325331886295</c:v>
                </c:pt>
                <c:pt idx="805">
                  <c:v>-616.25765698616897</c:v>
                </c:pt>
                <c:pt idx="806">
                  <c:v>-601.45702969229524</c:v>
                </c:pt>
                <c:pt idx="807">
                  <c:v>-579.36889876564419</c:v>
                </c:pt>
                <c:pt idx="808">
                  <c:v>-555.22686460635327</c:v>
                </c:pt>
                <c:pt idx="809">
                  <c:v>-539.65273745254501</c:v>
                </c:pt>
                <c:pt idx="810">
                  <c:v>-557.6991356223981</c:v>
                </c:pt>
                <c:pt idx="811">
                  <c:v>-562.5141244283808</c:v>
                </c:pt>
                <c:pt idx="812">
                  <c:v>-538.49562044755999</c:v>
                </c:pt>
                <c:pt idx="813">
                  <c:v>-518.88799492447811</c:v>
                </c:pt>
                <c:pt idx="814">
                  <c:v>-593.19684092389127</c:v>
                </c:pt>
                <c:pt idx="815">
                  <c:v>-573.58204062504637</c:v>
                </c:pt>
                <c:pt idx="816">
                  <c:v>-614.21925862204751</c:v>
                </c:pt>
                <c:pt idx="817">
                  <c:v>-650.38685290820411</c:v>
                </c:pt>
                <c:pt idx="818">
                  <c:v>-679.51600064431329</c:v>
                </c:pt>
                <c:pt idx="819">
                  <c:v>-673.17328734016417</c:v>
                </c:pt>
                <c:pt idx="820">
                  <c:v>-689.66513118157116</c:v>
                </c:pt>
                <c:pt idx="821">
                  <c:v>-667.26014889717874</c:v>
                </c:pt>
                <c:pt idx="822">
                  <c:v>-649.13718551413945</c:v>
                </c:pt>
                <c:pt idx="823">
                  <c:v>-650.99101118918838</c:v>
                </c:pt>
                <c:pt idx="824">
                  <c:v>-686.46688346996825</c:v>
                </c:pt>
                <c:pt idx="825">
                  <c:v>-659.59158859313914</c:v>
                </c:pt>
                <c:pt idx="826">
                  <c:v>-658.6781558090737</c:v>
                </c:pt>
                <c:pt idx="827">
                  <c:v>-629.20054184771959</c:v>
                </c:pt>
                <c:pt idx="828">
                  <c:v>-618.57959578621217</c:v>
                </c:pt>
                <c:pt idx="829">
                  <c:v>-785.12059290826301</c:v>
                </c:pt>
                <c:pt idx="830">
                  <c:v>-772.49861322183563</c:v>
                </c:pt>
                <c:pt idx="831">
                  <c:v>-932.11600308077732</c:v>
                </c:pt>
                <c:pt idx="832">
                  <c:v>-1029.6329374280731</c:v>
                </c:pt>
                <c:pt idx="833">
                  <c:v>-981.08181433770551</c:v>
                </c:pt>
                <c:pt idx="834">
                  <c:v>-964.68950476394593</c:v>
                </c:pt>
                <c:pt idx="835">
                  <c:v>-975.59235598935106</c:v>
                </c:pt>
                <c:pt idx="836">
                  <c:v>-978.30796899379163</c:v>
                </c:pt>
                <c:pt idx="837">
                  <c:v>-936.29056212421835</c:v>
                </c:pt>
                <c:pt idx="838">
                  <c:v>-923.74954454241504</c:v>
                </c:pt>
                <c:pt idx="839">
                  <c:v>-879.93672872215495</c:v>
                </c:pt>
                <c:pt idx="840">
                  <c:v>-884.16294823257806</c:v>
                </c:pt>
                <c:pt idx="841">
                  <c:v>-964.14864629868919</c:v>
                </c:pt>
                <c:pt idx="842">
                  <c:v>-1049.0571799802958</c:v>
                </c:pt>
                <c:pt idx="843">
                  <c:v>-1096.4993489079927</c:v>
                </c:pt>
                <c:pt idx="844">
                  <c:v>-1084.703030726738</c:v>
                </c:pt>
                <c:pt idx="845">
                  <c:v>-1047.2542819420212</c:v>
                </c:pt>
                <c:pt idx="846">
                  <c:v>-1030.5074753478557</c:v>
                </c:pt>
                <c:pt idx="847">
                  <c:v>-1221.8029499764764</c:v>
                </c:pt>
                <c:pt idx="848">
                  <c:v>-1188.1663296644963</c:v>
                </c:pt>
                <c:pt idx="849">
                  <c:v>-1212.6809151475973</c:v>
                </c:pt>
                <c:pt idx="850">
                  <c:v>-1232.3293464410913</c:v>
                </c:pt>
                <c:pt idx="851">
                  <c:v>-1201.9232474879568</c:v>
                </c:pt>
                <c:pt idx="852">
                  <c:v>-1876.9793431934429</c:v>
                </c:pt>
                <c:pt idx="853">
                  <c:v>-3031.1725575456021</c:v>
                </c:pt>
                <c:pt idx="854">
                  <c:v>-2830.6543529698743</c:v>
                </c:pt>
                <c:pt idx="855">
                  <c:v>-2613.9072275160411</c:v>
                </c:pt>
                <c:pt idx="856">
                  <c:v>-2549.2146625807059</c:v>
                </c:pt>
                <c:pt idx="857">
                  <c:v>-2994.8657108745897</c:v>
                </c:pt>
                <c:pt idx="858">
                  <c:v>-2937.1965439857554</c:v>
                </c:pt>
                <c:pt idx="859">
                  <c:v>-2788.1915470921795</c:v>
                </c:pt>
                <c:pt idx="860">
                  <c:v>-2730.4913252879765</c:v>
                </c:pt>
                <c:pt idx="861">
                  <c:v>-2892.7541230840989</c:v>
                </c:pt>
                <c:pt idx="862">
                  <c:v>-3262.0346738242674</c:v>
                </c:pt>
                <c:pt idx="863">
                  <c:v>-3126.7557514644363</c:v>
                </c:pt>
                <c:pt idx="864">
                  <c:v>-3029.5222856897126</c:v>
                </c:pt>
                <c:pt idx="865">
                  <c:v>-2823.2267827519863</c:v>
                </c:pt>
                <c:pt idx="866">
                  <c:v>-2629.0971654011928</c:v>
                </c:pt>
                <c:pt idx="867">
                  <c:v>-2459.7380132128078</c:v>
                </c:pt>
                <c:pt idx="868">
                  <c:v>-2291.1040280213233</c:v>
                </c:pt>
                <c:pt idx="869">
                  <c:v>-2346.0358953375685</c:v>
                </c:pt>
                <c:pt idx="870">
                  <c:v>-2217.469760617505</c:v>
                </c:pt>
                <c:pt idx="871">
                  <c:v>-2116.978429399147</c:v>
                </c:pt>
                <c:pt idx="872">
                  <c:v>-2615.6932014052945</c:v>
                </c:pt>
                <c:pt idx="873">
                  <c:v>-2481.6791804664635</c:v>
                </c:pt>
                <c:pt idx="874">
                  <c:v>-2316.2748773840744</c:v>
                </c:pt>
                <c:pt idx="875">
                  <c:v>-2226.737136941159</c:v>
                </c:pt>
                <c:pt idx="876">
                  <c:v>-2085.7583326049307</c:v>
                </c:pt>
                <c:pt idx="877">
                  <c:v>-2352.2560178674203</c:v>
                </c:pt>
                <c:pt idx="878">
                  <c:v>-2221.9655197533134</c:v>
                </c:pt>
                <c:pt idx="879">
                  <c:v>-2474.700699526551</c:v>
                </c:pt>
                <c:pt idx="880">
                  <c:v>-2493.0505160393495</c:v>
                </c:pt>
                <c:pt idx="881">
                  <c:v>-2415.2058863561565</c:v>
                </c:pt>
                <c:pt idx="882">
                  <c:v>-2853.6479361670426</c:v>
                </c:pt>
                <c:pt idx="883">
                  <c:v>-2805.863834406603</c:v>
                </c:pt>
                <c:pt idx="884">
                  <c:v>-2616.0528808136542</c:v>
                </c:pt>
                <c:pt idx="885">
                  <c:v>-2433.6186634002966</c:v>
                </c:pt>
                <c:pt idx="886">
                  <c:v>-2289.0429285112004</c:v>
                </c:pt>
                <c:pt idx="887">
                  <c:v>-2312.1026091322433</c:v>
                </c:pt>
                <c:pt idx="888">
                  <c:v>-2161.3702282190875</c:v>
                </c:pt>
                <c:pt idx="889">
                  <c:v>-2203.7618226802242</c:v>
                </c:pt>
                <c:pt idx="890">
                  <c:v>-2214.7089632935445</c:v>
                </c:pt>
                <c:pt idx="891">
                  <c:v>-2085.9454126156324</c:v>
                </c:pt>
                <c:pt idx="892">
                  <c:v>-2016.465233412612</c:v>
                </c:pt>
                <c:pt idx="893">
                  <c:v>-1948.7673777570817</c:v>
                </c:pt>
                <c:pt idx="894">
                  <c:v>-1860.2527198507535</c:v>
                </c:pt>
                <c:pt idx="895">
                  <c:v>-1812.9281916747627</c:v>
                </c:pt>
                <c:pt idx="896">
                  <c:v>-1814.0444210670912</c:v>
                </c:pt>
                <c:pt idx="897">
                  <c:v>-2092.5009951430593</c:v>
                </c:pt>
                <c:pt idx="898">
                  <c:v>-1939.7778543498159</c:v>
                </c:pt>
                <c:pt idx="899">
                  <c:v>-1803.4990537023027</c:v>
                </c:pt>
                <c:pt idx="900">
                  <c:v>-1755.6567591844753</c:v>
                </c:pt>
                <c:pt idx="901">
                  <c:v>-1818.2756024410401</c:v>
                </c:pt>
                <c:pt idx="902">
                  <c:v>-1730.3545059121291</c:v>
                </c:pt>
                <c:pt idx="903">
                  <c:v>-1668.6052097180814</c:v>
                </c:pt>
                <c:pt idx="904">
                  <c:v>-1682.2371086060687</c:v>
                </c:pt>
                <c:pt idx="905">
                  <c:v>-1670.8463188345277</c:v>
                </c:pt>
                <c:pt idx="906">
                  <c:v>-1573.4142142830119</c:v>
                </c:pt>
                <c:pt idx="907">
                  <c:v>-1491.5318343996437</c:v>
                </c:pt>
                <c:pt idx="908">
                  <c:v>-1475.5254081311032</c:v>
                </c:pt>
                <c:pt idx="909">
                  <c:v>-1395.2261574727843</c:v>
                </c:pt>
                <c:pt idx="910">
                  <c:v>-1331.6673003992551</c:v>
                </c:pt>
                <c:pt idx="911">
                  <c:v>-1367.1532549072106</c:v>
                </c:pt>
                <c:pt idx="912">
                  <c:v>-1288.0302973099836</c:v>
                </c:pt>
                <c:pt idx="913">
                  <c:v>-1222.6710573460141</c:v>
                </c:pt>
                <c:pt idx="914">
                  <c:v>-1444.5402000896454</c:v>
                </c:pt>
                <c:pt idx="915">
                  <c:v>-1376.0320236816879</c:v>
                </c:pt>
                <c:pt idx="916">
                  <c:v>-1510.8133647815519</c:v>
                </c:pt>
                <c:pt idx="917">
                  <c:v>-1563.6350300863169</c:v>
                </c:pt>
                <c:pt idx="918">
                  <c:v>-1494.5294441966271</c:v>
                </c:pt>
                <c:pt idx="919">
                  <c:v>-1390.974975097402</c:v>
                </c:pt>
                <c:pt idx="920">
                  <c:v>-1576.943680251544</c:v>
                </c:pt>
                <c:pt idx="921">
                  <c:v>-1478.6122212370819</c:v>
                </c:pt>
                <c:pt idx="922">
                  <c:v>-1710.478167711226</c:v>
                </c:pt>
                <c:pt idx="923">
                  <c:v>-1778.9274792211493</c:v>
                </c:pt>
                <c:pt idx="924">
                  <c:v>-1758.4122175724378</c:v>
                </c:pt>
                <c:pt idx="925">
                  <c:v>-1939.2289016599696</c:v>
                </c:pt>
                <c:pt idx="926">
                  <c:v>-1802.0798823995012</c:v>
                </c:pt>
                <c:pt idx="927">
                  <c:v>-1928.7603107349644</c:v>
                </c:pt>
                <c:pt idx="928">
                  <c:v>-1880.4317321694364</c:v>
                </c:pt>
                <c:pt idx="929">
                  <c:v>-1746.0797297968275</c:v>
                </c:pt>
                <c:pt idx="930">
                  <c:v>-1627.5459551774227</c:v>
                </c:pt>
                <c:pt idx="931">
                  <c:v>-1640.7378815890534</c:v>
                </c:pt>
                <c:pt idx="932">
                  <c:v>-1538.1485151057716</c:v>
                </c:pt>
                <c:pt idx="933">
                  <c:v>-1476.9840023297404</c:v>
                </c:pt>
                <c:pt idx="934">
                  <c:v>-1606.2194278570096</c:v>
                </c:pt>
                <c:pt idx="935">
                  <c:v>-1599.9441174432643</c:v>
                </c:pt>
                <c:pt idx="936">
                  <c:v>-1520.7401146461079</c:v>
                </c:pt>
                <c:pt idx="937">
                  <c:v>-1598.2611888090378</c:v>
                </c:pt>
                <c:pt idx="938">
                  <c:v>-1569.3061663290644</c:v>
                </c:pt>
                <c:pt idx="939">
                  <c:v>-1597.7025428707054</c:v>
                </c:pt>
                <c:pt idx="940">
                  <c:v>-1551.537891599341</c:v>
                </c:pt>
                <c:pt idx="941">
                  <c:v>-1498.7023645194652</c:v>
                </c:pt>
                <c:pt idx="942">
                  <c:v>-1414.3928997883604</c:v>
                </c:pt>
                <c:pt idx="943">
                  <c:v>-1337.6358182606045</c:v>
                </c:pt>
                <c:pt idx="944">
                  <c:v>-1260.1219892081397</c:v>
                </c:pt>
                <c:pt idx="945">
                  <c:v>-1214.858958049319</c:v>
                </c:pt>
                <c:pt idx="946">
                  <c:v>-1146.8590236768675</c:v>
                </c:pt>
                <c:pt idx="947">
                  <c:v>-1290.5580347216605</c:v>
                </c:pt>
                <c:pt idx="948">
                  <c:v>-1217.9939077042816</c:v>
                </c:pt>
                <c:pt idx="949">
                  <c:v>-1183.7457519486857</c:v>
                </c:pt>
                <c:pt idx="950">
                  <c:v>-1136.7458692308937</c:v>
                </c:pt>
                <c:pt idx="951">
                  <c:v>-1112.0015400900731</c:v>
                </c:pt>
                <c:pt idx="952">
                  <c:v>-1077.2826806133776</c:v>
                </c:pt>
                <c:pt idx="953">
                  <c:v>-1017.2996322423993</c:v>
                </c:pt>
                <c:pt idx="954">
                  <c:v>-1045.6083752054838</c:v>
                </c:pt>
                <c:pt idx="955">
                  <c:v>-1092.077471323968</c:v>
                </c:pt>
                <c:pt idx="956">
                  <c:v>-1111.5061554452468</c:v>
                </c:pt>
                <c:pt idx="957">
                  <c:v>-1076.4228215716237</c:v>
                </c:pt>
                <c:pt idx="958">
                  <c:v>-1026.8699864711853</c:v>
                </c:pt>
                <c:pt idx="959">
                  <c:v>-1028.0823147812587</c:v>
                </c:pt>
                <c:pt idx="960">
                  <c:v>-976.55845666863536</c:v>
                </c:pt>
                <c:pt idx="961">
                  <c:v>-937.96420258779688</c:v>
                </c:pt>
                <c:pt idx="962">
                  <c:v>-892.45133817883857</c:v>
                </c:pt>
                <c:pt idx="963">
                  <c:v>-849.93472220877754</c:v>
                </c:pt>
                <c:pt idx="964">
                  <c:v>-842.88568022668539</c:v>
                </c:pt>
                <c:pt idx="965">
                  <c:v>-847.34066736570833</c:v>
                </c:pt>
                <c:pt idx="966">
                  <c:v>-804.6789231037518</c:v>
                </c:pt>
                <c:pt idx="967">
                  <c:v>-790.41942338158424</c:v>
                </c:pt>
                <c:pt idx="968">
                  <c:v>-756.36448907023578</c:v>
                </c:pt>
                <c:pt idx="969">
                  <c:v>-772.07686869146653</c:v>
                </c:pt>
                <c:pt idx="970">
                  <c:v>-816.71954003713176</c:v>
                </c:pt>
                <c:pt idx="971">
                  <c:v>-794.24150878445596</c:v>
                </c:pt>
                <c:pt idx="972">
                  <c:v>-767.01313482968874</c:v>
                </c:pt>
                <c:pt idx="973">
                  <c:v>-731.8066416938284</c:v>
                </c:pt>
                <c:pt idx="974">
                  <c:v>-759.58702376731992</c:v>
                </c:pt>
                <c:pt idx="975">
                  <c:v>-752.84904640380762</c:v>
                </c:pt>
                <c:pt idx="976">
                  <c:v>-717.23224572127242</c:v>
                </c:pt>
                <c:pt idx="977">
                  <c:v>-701.80836773445651</c:v>
                </c:pt>
                <c:pt idx="978">
                  <c:v>-693.58686671529904</c:v>
                </c:pt>
                <c:pt idx="979">
                  <c:v>-999.05631968207638</c:v>
                </c:pt>
                <c:pt idx="980">
                  <c:v>-965.45812253054828</c:v>
                </c:pt>
                <c:pt idx="981">
                  <c:v>-950.19352613623698</c:v>
                </c:pt>
                <c:pt idx="982">
                  <c:v>-984.75571520743551</c:v>
                </c:pt>
                <c:pt idx="983">
                  <c:v>-934.99767750874366</c:v>
                </c:pt>
                <c:pt idx="984">
                  <c:v>-893.13170146143852</c:v>
                </c:pt>
                <c:pt idx="985">
                  <c:v>-912.17521567756648</c:v>
                </c:pt>
                <c:pt idx="986">
                  <c:v>-896.84187104063665</c:v>
                </c:pt>
                <c:pt idx="987">
                  <c:v>-998.6499943053891</c:v>
                </c:pt>
                <c:pt idx="988">
                  <c:v>-975.35319355338413</c:v>
                </c:pt>
                <c:pt idx="989">
                  <c:v>-934.66749105079623</c:v>
                </c:pt>
                <c:pt idx="990">
                  <c:v>-926.86211488434674</c:v>
                </c:pt>
                <c:pt idx="991">
                  <c:v>-1060.4779664819246</c:v>
                </c:pt>
                <c:pt idx="992">
                  <c:v>-1029.8496743769067</c:v>
                </c:pt>
                <c:pt idx="993">
                  <c:v>-1072.743881517448</c:v>
                </c:pt>
                <c:pt idx="994">
                  <c:v>-1019.0166250141961</c:v>
                </c:pt>
                <c:pt idx="995">
                  <c:v>-1065.3437386120033</c:v>
                </c:pt>
                <c:pt idx="996">
                  <c:v>-1038.6691030723421</c:v>
                </c:pt>
                <c:pt idx="997">
                  <c:v>-994.40141583189074</c:v>
                </c:pt>
                <c:pt idx="998">
                  <c:v>-950.88600518318526</c:v>
                </c:pt>
                <c:pt idx="999">
                  <c:v>-941.98774430484195</c:v>
                </c:pt>
                <c:pt idx="1000">
                  <c:v>-1011.5404538831473</c:v>
                </c:pt>
                <c:pt idx="1001">
                  <c:v>-977.32336613948769</c:v>
                </c:pt>
                <c:pt idx="1002">
                  <c:v>-962.71518985661169</c:v>
                </c:pt>
                <c:pt idx="1003">
                  <c:v>-921.18161782441439</c:v>
                </c:pt>
                <c:pt idx="1004">
                  <c:v>-880.85402138712163</c:v>
                </c:pt>
                <c:pt idx="1005">
                  <c:v>-843.34047281813559</c:v>
                </c:pt>
                <c:pt idx="1006">
                  <c:v>-834.19398122049154</c:v>
                </c:pt>
                <c:pt idx="1007">
                  <c:v>-799.71974396750659</c:v>
                </c:pt>
                <c:pt idx="1008">
                  <c:v>-792.19820953526983</c:v>
                </c:pt>
                <c:pt idx="1009">
                  <c:v>-775.52203871608674</c:v>
                </c:pt>
                <c:pt idx="1010">
                  <c:v>-781.11998267187118</c:v>
                </c:pt>
                <c:pt idx="1011">
                  <c:v>-755.4945066963669</c:v>
                </c:pt>
                <c:pt idx="1012">
                  <c:v>-724.20066146573765</c:v>
                </c:pt>
                <c:pt idx="1013">
                  <c:v>-695.24519316794692</c:v>
                </c:pt>
                <c:pt idx="1014">
                  <c:v>-669.434745377269</c:v>
                </c:pt>
                <c:pt idx="1015">
                  <c:v>-672.07578247956144</c:v>
                </c:pt>
                <c:pt idx="1016">
                  <c:v>-650.28346871432882</c:v>
                </c:pt>
                <c:pt idx="1017">
                  <c:v>-674.1133455302288</c:v>
                </c:pt>
                <c:pt idx="1018">
                  <c:v>-647.77233434217874</c:v>
                </c:pt>
                <c:pt idx="1019">
                  <c:v>-637.09622600169405</c:v>
                </c:pt>
                <c:pt idx="1020">
                  <c:v>-635.08287264388025</c:v>
                </c:pt>
                <c:pt idx="1021">
                  <c:v>-624.50652162640154</c:v>
                </c:pt>
                <c:pt idx="1022">
                  <c:v>-599.77230106678917</c:v>
                </c:pt>
                <c:pt idx="1023">
                  <c:v>-575.96732306830734</c:v>
                </c:pt>
                <c:pt idx="1024">
                  <c:v>-559.32665698483527</c:v>
                </c:pt>
                <c:pt idx="1025">
                  <c:v>-540.70484456102201</c:v>
                </c:pt>
                <c:pt idx="1026">
                  <c:v>-590.53056152175168</c:v>
                </c:pt>
                <c:pt idx="1027">
                  <c:v>-567.8110565201174</c:v>
                </c:pt>
                <c:pt idx="1028">
                  <c:v>-563.26711434203924</c:v>
                </c:pt>
                <c:pt idx="1029">
                  <c:v>-547.62719703269272</c:v>
                </c:pt>
                <c:pt idx="1030">
                  <c:v>-545.42565729587807</c:v>
                </c:pt>
                <c:pt idx="1031">
                  <c:v>-534.25301765742529</c:v>
                </c:pt>
                <c:pt idx="1032">
                  <c:v>-517.43829903746496</c:v>
                </c:pt>
                <c:pt idx="1033">
                  <c:v>-515.87601303490635</c:v>
                </c:pt>
                <c:pt idx="1034">
                  <c:v>-503.3626701878905</c:v>
                </c:pt>
                <c:pt idx="1035">
                  <c:v>-490.30006145139726</c:v>
                </c:pt>
                <c:pt idx="1036">
                  <c:v>-472.67455414745791</c:v>
                </c:pt>
                <c:pt idx="1037">
                  <c:v>-456.1781464104692</c:v>
                </c:pt>
                <c:pt idx="1038">
                  <c:v>-543.02740822272017</c:v>
                </c:pt>
                <c:pt idx="1039">
                  <c:v>-537.29020397802549</c:v>
                </c:pt>
                <c:pt idx="1040">
                  <c:v>-526.54104282958076</c:v>
                </c:pt>
                <c:pt idx="1041">
                  <c:v>-509.81747782985701</c:v>
                </c:pt>
                <c:pt idx="1042">
                  <c:v>-559.12543516020457</c:v>
                </c:pt>
                <c:pt idx="1043">
                  <c:v>-539.72475714596897</c:v>
                </c:pt>
                <c:pt idx="1044">
                  <c:v>-534.22644383049442</c:v>
                </c:pt>
                <c:pt idx="1045">
                  <c:v>-515.56790060790661</c:v>
                </c:pt>
                <c:pt idx="1046">
                  <c:v>-540.8992469171834</c:v>
                </c:pt>
                <c:pt idx="1047">
                  <c:v>-526.9519750039841</c:v>
                </c:pt>
                <c:pt idx="1048">
                  <c:v>-512.54849226662782</c:v>
                </c:pt>
                <c:pt idx="1049">
                  <c:v>-494.5960551671759</c:v>
                </c:pt>
                <c:pt idx="1050">
                  <c:v>-551.34159513254349</c:v>
                </c:pt>
                <c:pt idx="1051">
                  <c:v>-550.73296652315832</c:v>
                </c:pt>
                <c:pt idx="1052">
                  <c:v>-532.05679976012732</c:v>
                </c:pt>
                <c:pt idx="1053">
                  <c:v>-527.4512520380548</c:v>
                </c:pt>
                <c:pt idx="1054">
                  <c:v>-506.70683740865491</c:v>
                </c:pt>
                <c:pt idx="1055">
                  <c:v>-498.27322584419989</c:v>
                </c:pt>
                <c:pt idx="1056">
                  <c:v>-486.19682063335443</c:v>
                </c:pt>
                <c:pt idx="1057">
                  <c:v>-544.39234844179009</c:v>
                </c:pt>
                <c:pt idx="1058">
                  <c:v>-553.57400197084473</c:v>
                </c:pt>
                <c:pt idx="1059">
                  <c:v>-534.09136558065109</c:v>
                </c:pt>
                <c:pt idx="1060">
                  <c:v>-561.39632988237167</c:v>
                </c:pt>
                <c:pt idx="1061">
                  <c:v>-538.87862589978317</c:v>
                </c:pt>
                <c:pt idx="1062">
                  <c:v>-530.40961213747153</c:v>
                </c:pt>
                <c:pt idx="1063">
                  <c:v>-511.10254098886259</c:v>
                </c:pt>
                <c:pt idx="1064">
                  <c:v>-501.60280428042131</c:v>
                </c:pt>
                <c:pt idx="1065">
                  <c:v>-507.43167843186654</c:v>
                </c:pt>
                <c:pt idx="1066">
                  <c:v>-489.02006471117062</c:v>
                </c:pt>
                <c:pt idx="1067">
                  <c:v>-471.84560691821628</c:v>
                </c:pt>
                <c:pt idx="1068">
                  <c:v>-475.35921148718757</c:v>
                </c:pt>
                <c:pt idx="1069">
                  <c:v>-469.07890211617632</c:v>
                </c:pt>
                <c:pt idx="1070">
                  <c:v>-451.51284235883622</c:v>
                </c:pt>
                <c:pt idx="1071">
                  <c:v>-436.06991390436542</c:v>
                </c:pt>
                <c:pt idx="1072">
                  <c:v>-425.02737485420948</c:v>
                </c:pt>
                <c:pt idx="1073">
                  <c:v>-423.45075385251971</c:v>
                </c:pt>
                <c:pt idx="1074">
                  <c:v>-489.02668583732157</c:v>
                </c:pt>
                <c:pt idx="1075">
                  <c:v>-632.1084911253206</c:v>
                </c:pt>
                <c:pt idx="1076">
                  <c:v>-619.71419099095078</c:v>
                </c:pt>
                <c:pt idx="1077">
                  <c:v>-610.81305704796966</c:v>
                </c:pt>
                <c:pt idx="1078">
                  <c:v>-586.35451082149439</c:v>
                </c:pt>
                <c:pt idx="1079">
                  <c:v>-576.42671602714518</c:v>
                </c:pt>
                <c:pt idx="1080">
                  <c:v>-557.91327138001918</c:v>
                </c:pt>
                <c:pt idx="1081">
                  <c:v>-596.3305340234208</c:v>
                </c:pt>
                <c:pt idx="1082">
                  <c:v>-759.14936754451242</c:v>
                </c:pt>
                <c:pt idx="1083">
                  <c:v>-727.13803075065346</c:v>
                </c:pt>
                <c:pt idx="1084">
                  <c:v>-697.19773653714083</c:v>
                </c:pt>
                <c:pt idx="1085">
                  <c:v>-714.07751315606572</c:v>
                </c:pt>
                <c:pt idx="1086">
                  <c:v>-697.65661094467316</c:v>
                </c:pt>
                <c:pt idx="1087">
                  <c:v>-674.78443904618689</c:v>
                </c:pt>
                <c:pt idx="1088">
                  <c:v>-650.51390804655728</c:v>
                </c:pt>
                <c:pt idx="1089">
                  <c:v>-641.50991785333736</c:v>
                </c:pt>
                <c:pt idx="1090">
                  <c:v>-615.93082033118083</c:v>
                </c:pt>
                <c:pt idx="1091">
                  <c:v>-593.17097854388749</c:v>
                </c:pt>
                <c:pt idx="1092">
                  <c:v>-569.93648267682613</c:v>
                </c:pt>
                <c:pt idx="1093">
                  <c:v>-566.38582812501511</c:v>
                </c:pt>
                <c:pt idx="1094">
                  <c:v>-551.05513082379355</c:v>
                </c:pt>
                <c:pt idx="1095">
                  <c:v>-529.72034588880649</c:v>
                </c:pt>
                <c:pt idx="1096">
                  <c:v>-511.80880179343706</c:v>
                </c:pt>
                <c:pt idx="1097">
                  <c:v>-518.62508739145392</c:v>
                </c:pt>
                <c:pt idx="1098">
                  <c:v>-545.93152739720199</c:v>
                </c:pt>
                <c:pt idx="1099">
                  <c:v>-541.53383242818177</c:v>
                </c:pt>
                <c:pt idx="1100">
                  <c:v>-536.71960146375568</c:v>
                </c:pt>
                <c:pt idx="1101">
                  <c:v>-527.85762897950997</c:v>
                </c:pt>
                <c:pt idx="1102">
                  <c:v>-508.12121572193422</c:v>
                </c:pt>
                <c:pt idx="1103">
                  <c:v>-489.12787461048816</c:v>
                </c:pt>
                <c:pt idx="1104">
                  <c:v>-482.39291153403911</c:v>
                </c:pt>
                <c:pt idx="1105">
                  <c:v>-471.3631616665308</c:v>
                </c:pt>
                <c:pt idx="1106">
                  <c:v>-501.93932194183162</c:v>
                </c:pt>
                <c:pt idx="1107">
                  <c:v>-483.76931405167193</c:v>
                </c:pt>
                <c:pt idx="1108">
                  <c:v>-477.48653267671403</c:v>
                </c:pt>
                <c:pt idx="1109">
                  <c:v>-463.4183160289648</c:v>
                </c:pt>
                <c:pt idx="1110">
                  <c:v>-482.49328833973436</c:v>
                </c:pt>
                <c:pt idx="1111">
                  <c:v>-464.04179167092491</c:v>
                </c:pt>
                <c:pt idx="1112">
                  <c:v>-472.37928336958134</c:v>
                </c:pt>
                <c:pt idx="1113">
                  <c:v>-479.92048033573838</c:v>
                </c:pt>
                <c:pt idx="1114">
                  <c:v>-468.58966882834517</c:v>
                </c:pt>
                <c:pt idx="1115">
                  <c:v>-452.52186806856741</c:v>
                </c:pt>
                <c:pt idx="1116">
                  <c:v>-467.704716477369</c:v>
                </c:pt>
                <c:pt idx="1117">
                  <c:v>-476.3363282069472</c:v>
                </c:pt>
                <c:pt idx="1118">
                  <c:v>-459.4990267917899</c:v>
                </c:pt>
                <c:pt idx="1119">
                  <c:v>-443.26641326190685</c:v>
                </c:pt>
                <c:pt idx="1120">
                  <c:v>-432.23604244317931</c:v>
                </c:pt>
                <c:pt idx="1121">
                  <c:v>-440.09023700723043</c:v>
                </c:pt>
                <c:pt idx="1122">
                  <c:v>-437.19657039858458</c:v>
                </c:pt>
                <c:pt idx="1123">
                  <c:v>-422.43072245250147</c:v>
                </c:pt>
                <c:pt idx="1124">
                  <c:v>-419.47955344618168</c:v>
                </c:pt>
                <c:pt idx="1125">
                  <c:v>-510.3250378638711</c:v>
                </c:pt>
                <c:pt idx="1126">
                  <c:v>-491.92117314851856</c:v>
                </c:pt>
                <c:pt idx="1127">
                  <c:v>-472.99629365583939</c:v>
                </c:pt>
                <c:pt idx="1128">
                  <c:v>-459.19175684627464</c:v>
                </c:pt>
                <c:pt idx="1129">
                  <c:v>-450.58796963595137</c:v>
                </c:pt>
                <c:pt idx="1130">
                  <c:v>-443.11183698751216</c:v>
                </c:pt>
                <c:pt idx="1131">
                  <c:v>-428.29533686950003</c:v>
                </c:pt>
                <c:pt idx="1132">
                  <c:v>-418.76434846834326</c:v>
                </c:pt>
                <c:pt idx="1133">
                  <c:v>-427.28302889776973</c:v>
                </c:pt>
                <c:pt idx="1134">
                  <c:v>-413.7123176765416</c:v>
                </c:pt>
                <c:pt idx="1135">
                  <c:v>-404.58703888161955</c:v>
                </c:pt>
                <c:pt idx="1136">
                  <c:v>-391.21606059236484</c:v>
                </c:pt>
                <c:pt idx="1137">
                  <c:v>-388.99986764345596</c:v>
                </c:pt>
                <c:pt idx="1138">
                  <c:v>-384.4723016518264</c:v>
                </c:pt>
                <c:pt idx="1139">
                  <c:v>-377.43817265506323</c:v>
                </c:pt>
                <c:pt idx="1140">
                  <c:v>-376.83000999567474</c:v>
                </c:pt>
                <c:pt idx="1141">
                  <c:v>-409.03938829706584</c:v>
                </c:pt>
                <c:pt idx="1142">
                  <c:v>-394.89360827085511</c:v>
                </c:pt>
                <c:pt idx="1143">
                  <c:v>-382.44477480160538</c:v>
                </c:pt>
                <c:pt idx="1144">
                  <c:v>-370.32749668606345</c:v>
                </c:pt>
                <c:pt idx="1145">
                  <c:v>-360.85502360561873</c:v>
                </c:pt>
                <c:pt idx="1146">
                  <c:v>-352.12454906568172</c:v>
                </c:pt>
                <c:pt idx="1147">
                  <c:v>-376.09841728792424</c:v>
                </c:pt>
                <c:pt idx="1148">
                  <c:v>-362.97906890246315</c:v>
                </c:pt>
                <c:pt idx="1149">
                  <c:v>-350.70260177172338</c:v>
                </c:pt>
                <c:pt idx="1150">
                  <c:v>-341.13384350739204</c:v>
                </c:pt>
                <c:pt idx="1151">
                  <c:v>-329.75360985234528</c:v>
                </c:pt>
                <c:pt idx="1152">
                  <c:v>-318.78024056787598</c:v>
                </c:pt>
                <c:pt idx="1153">
                  <c:v>-307.98700685746576</c:v>
                </c:pt>
                <c:pt idx="1154">
                  <c:v>-307.31441478177226</c:v>
                </c:pt>
                <c:pt idx="1155">
                  <c:v>-300.17862007246396</c:v>
                </c:pt>
                <c:pt idx="1156">
                  <c:v>-290.15347383592564</c:v>
                </c:pt>
                <c:pt idx="1157">
                  <c:v>-283.40866886955308</c:v>
                </c:pt>
                <c:pt idx="1158">
                  <c:v>-276.34384445989792</c:v>
                </c:pt>
                <c:pt idx="1159">
                  <c:v>-267.43202302919894</c:v>
                </c:pt>
                <c:pt idx="1160">
                  <c:v>-259.60649016743446</c:v>
                </c:pt>
                <c:pt idx="1161">
                  <c:v>-308.16748133323205</c:v>
                </c:pt>
                <c:pt idx="1162">
                  <c:v>-300.9248675294595</c:v>
                </c:pt>
                <c:pt idx="1163">
                  <c:v>-292.56124374248185</c:v>
                </c:pt>
                <c:pt idx="1164">
                  <c:v>-283.04401565313248</c:v>
                </c:pt>
                <c:pt idx="1165">
                  <c:v>-324.5574757546072</c:v>
                </c:pt>
                <c:pt idx="1166">
                  <c:v>-315.81666053185376</c:v>
                </c:pt>
                <c:pt idx="1167">
                  <c:v>-305.36438048979744</c:v>
                </c:pt>
                <c:pt idx="1168">
                  <c:v>-295.09047195890253</c:v>
                </c:pt>
                <c:pt idx="1169">
                  <c:v>-285.62348266066897</c:v>
                </c:pt>
                <c:pt idx="1170">
                  <c:v>-278.70628334134659</c:v>
                </c:pt>
                <c:pt idx="1171">
                  <c:v>-270.2378406621558</c:v>
                </c:pt>
                <c:pt idx="1172">
                  <c:v>-261.73942740342954</c:v>
                </c:pt>
                <c:pt idx="1173">
                  <c:v>-253.36683859933595</c:v>
                </c:pt>
                <c:pt idx="1174">
                  <c:v>-246.5889768130032</c:v>
                </c:pt>
                <c:pt idx="1175">
                  <c:v>-238.61959283386784</c:v>
                </c:pt>
                <c:pt idx="1176">
                  <c:v>-231.91620093867593</c:v>
                </c:pt>
                <c:pt idx="1177">
                  <c:v>-224.90761208204086</c:v>
                </c:pt>
                <c:pt idx="1178">
                  <c:v>-217.98814762949812</c:v>
                </c:pt>
                <c:pt idx="1179">
                  <c:v>-220.81254090468144</c:v>
                </c:pt>
                <c:pt idx="1180">
                  <c:v>-214.19269984002693</c:v>
                </c:pt>
                <c:pt idx="1181">
                  <c:v>-209.68403421714225</c:v>
                </c:pt>
                <c:pt idx="1182">
                  <c:v>-205.65267919460732</c:v>
                </c:pt>
                <c:pt idx="1183">
                  <c:v>-199.75716180433196</c:v>
                </c:pt>
                <c:pt idx="1184">
                  <c:v>-193.40018003053359</c:v>
                </c:pt>
                <c:pt idx="1185">
                  <c:v>-196.57230344624145</c:v>
                </c:pt>
                <c:pt idx="1186">
                  <c:v>-190.32547970729854</c:v>
                </c:pt>
                <c:pt idx="1187">
                  <c:v>-187.53462387540438</c:v>
                </c:pt>
                <c:pt idx="1188">
                  <c:v>-185.88946095178324</c:v>
                </c:pt>
                <c:pt idx="1189">
                  <c:v>-185.49903104289433</c:v>
                </c:pt>
                <c:pt idx="1190">
                  <c:v>-183.2721533017814</c:v>
                </c:pt>
                <c:pt idx="1191">
                  <c:v>-178.91385253616156</c:v>
                </c:pt>
                <c:pt idx="1192">
                  <c:v>-173.75129866187689</c:v>
                </c:pt>
                <c:pt idx="1193">
                  <c:v>-168.90120610198164</c:v>
                </c:pt>
                <c:pt idx="1194">
                  <c:v>-165.44732153716112</c:v>
                </c:pt>
                <c:pt idx="1195">
                  <c:v>-367.78693753410772</c:v>
                </c:pt>
                <c:pt idx="1196">
                  <c:v>-355.94154389527358</c:v>
                </c:pt>
                <c:pt idx="1197">
                  <c:v>-343.07431199133487</c:v>
                </c:pt>
                <c:pt idx="1198">
                  <c:v>-332.31380368256987</c:v>
                </c:pt>
                <c:pt idx="1199">
                  <c:v>-327.04957951906209</c:v>
                </c:pt>
                <c:pt idx="1200">
                  <c:v>-482.54952200544818</c:v>
                </c:pt>
                <c:pt idx="1201">
                  <c:v>-474.5460384971214</c:v>
                </c:pt>
                <c:pt idx="1202">
                  <c:v>-492.32110856254457</c:v>
                </c:pt>
                <c:pt idx="1203">
                  <c:v>-471.29149998648785</c:v>
                </c:pt>
                <c:pt idx="1204">
                  <c:v>-458.38720706405496</c:v>
                </c:pt>
                <c:pt idx="1205">
                  <c:v>-466.74664033247274</c:v>
                </c:pt>
                <c:pt idx="1206">
                  <c:v>-479.53152174050967</c:v>
                </c:pt>
                <c:pt idx="1207">
                  <c:v>-454.50147749260782</c:v>
                </c:pt>
                <c:pt idx="1208">
                  <c:v>-446.52862332403674</c:v>
                </c:pt>
                <c:pt idx="1209">
                  <c:v>-562.82342894484202</c:v>
                </c:pt>
                <c:pt idx="1210">
                  <c:v>-549.77325230842177</c:v>
                </c:pt>
                <c:pt idx="1211">
                  <c:v>-519.7077395781721</c:v>
                </c:pt>
                <c:pt idx="1212">
                  <c:v>-534.90711865404876</c:v>
                </c:pt>
                <c:pt idx="1213">
                  <c:v>-514.26507170308309</c:v>
                </c:pt>
                <c:pt idx="1214">
                  <c:v>-487.38493584672977</c:v>
                </c:pt>
                <c:pt idx="1215">
                  <c:v>-482.73396767841609</c:v>
                </c:pt>
                <c:pt idx="1216">
                  <c:v>-457.06668160112145</c:v>
                </c:pt>
                <c:pt idx="1217">
                  <c:v>-434.36661359527653</c:v>
                </c:pt>
                <c:pt idx="1218">
                  <c:v>-415.4139434853596</c:v>
                </c:pt>
                <c:pt idx="1219">
                  <c:v>-405.05053827518259</c:v>
                </c:pt>
                <c:pt idx="1220">
                  <c:v>-415.13880099837553</c:v>
                </c:pt>
                <c:pt idx="1221">
                  <c:v>-394.3398490294515</c:v>
                </c:pt>
                <c:pt idx="1222">
                  <c:v>-377.44633230974097</c:v>
                </c:pt>
                <c:pt idx="1223">
                  <c:v>-376.98881413507144</c:v>
                </c:pt>
                <c:pt idx="1224">
                  <c:v>-359.3133757539332</c:v>
                </c:pt>
                <c:pt idx="1225">
                  <c:v>-343.25749545259447</c:v>
                </c:pt>
                <c:pt idx="1226">
                  <c:v>-331.2399196355787</c:v>
                </c:pt>
                <c:pt idx="1227">
                  <c:v>-322.69028347116364</c:v>
                </c:pt>
                <c:pt idx="1228">
                  <c:v>-391.22245351363352</c:v>
                </c:pt>
                <c:pt idx="1229">
                  <c:v>-410.62344841628135</c:v>
                </c:pt>
                <c:pt idx="1230">
                  <c:v>-400.11984973141159</c:v>
                </c:pt>
                <c:pt idx="1231">
                  <c:v>-494.08407408617711</c:v>
                </c:pt>
                <c:pt idx="1232">
                  <c:v>-468.65396088995391</c:v>
                </c:pt>
                <c:pt idx="1233">
                  <c:v>-478.10164004389702</c:v>
                </c:pt>
                <c:pt idx="1234">
                  <c:v>-459.69688844358592</c:v>
                </c:pt>
                <c:pt idx="1235">
                  <c:v>-459.26488589662728</c:v>
                </c:pt>
                <c:pt idx="1236">
                  <c:v>-438.84088590242948</c:v>
                </c:pt>
                <c:pt idx="1237">
                  <c:v>-429.19752910898632</c:v>
                </c:pt>
                <c:pt idx="1238">
                  <c:v>-409.43387631548097</c:v>
                </c:pt>
                <c:pt idx="1239">
                  <c:v>-465.87526764977105</c:v>
                </c:pt>
                <c:pt idx="1240">
                  <c:v>-441.82082349415919</c:v>
                </c:pt>
                <c:pt idx="1241">
                  <c:v>-445.76806594614595</c:v>
                </c:pt>
                <c:pt idx="1242">
                  <c:v>-423.4136735439742</c:v>
                </c:pt>
                <c:pt idx="1243">
                  <c:v>-431.85864547181808</c:v>
                </c:pt>
                <c:pt idx="1244">
                  <c:v>-427.07237945850443</c:v>
                </c:pt>
                <c:pt idx="1245">
                  <c:v>-407.27185535883996</c:v>
                </c:pt>
                <c:pt idx="1246">
                  <c:v>-398.35199482001121</c:v>
                </c:pt>
                <c:pt idx="1247">
                  <c:v>-383.87879609632699</c:v>
                </c:pt>
                <c:pt idx="1248">
                  <c:v>-424.42802272995118</c:v>
                </c:pt>
                <c:pt idx="1249">
                  <c:v>-408.39338577986729</c:v>
                </c:pt>
                <c:pt idx="1250">
                  <c:v>-394.95469120511819</c:v>
                </c:pt>
                <c:pt idx="1251">
                  <c:v>-383.63799959812093</c:v>
                </c:pt>
                <c:pt idx="1252">
                  <c:v>-388.7132076783875</c:v>
                </c:pt>
                <c:pt idx="1253">
                  <c:v>-377.34876639160689</c:v>
                </c:pt>
                <c:pt idx="1254">
                  <c:v>-364.45130776286146</c:v>
                </c:pt>
                <c:pt idx="1255">
                  <c:v>-348.00689217753091</c:v>
                </c:pt>
                <c:pt idx="1256">
                  <c:v>-362.50542428243239</c:v>
                </c:pt>
                <c:pt idx="1257">
                  <c:v>-346.50737321114815</c:v>
                </c:pt>
                <c:pt idx="1258">
                  <c:v>-339.0821289187781</c:v>
                </c:pt>
                <c:pt idx="1259">
                  <c:v>-332.19190079934111</c:v>
                </c:pt>
                <c:pt idx="1260">
                  <c:v>-319.93688404164544</c:v>
                </c:pt>
                <c:pt idx="1261">
                  <c:v>-319.0995959435773</c:v>
                </c:pt>
                <c:pt idx="1262">
                  <c:v>-307.56922260696177</c:v>
                </c:pt>
                <c:pt idx="1263">
                  <c:v>-297.77489925978574</c:v>
                </c:pt>
                <c:pt idx="1264">
                  <c:v>-293.57328439654759</c:v>
                </c:pt>
                <c:pt idx="1265">
                  <c:v>-283.02059727163606</c:v>
                </c:pt>
                <c:pt idx="1266">
                  <c:v>-276.02223203194791</c:v>
                </c:pt>
                <c:pt idx="1267">
                  <c:v>-266.87893795190951</c:v>
                </c:pt>
                <c:pt idx="1268">
                  <c:v>-258.4383752371449</c:v>
                </c:pt>
                <c:pt idx="1269">
                  <c:v>-249.31253158298301</c:v>
                </c:pt>
                <c:pt idx="1270">
                  <c:v>-241.53421883048603</c:v>
                </c:pt>
                <c:pt idx="1271">
                  <c:v>-232.55327839746408</c:v>
                </c:pt>
                <c:pt idx="1272">
                  <c:v>-230.18109568957846</c:v>
                </c:pt>
                <c:pt idx="1273">
                  <c:v>-222.01912439339219</c:v>
                </c:pt>
                <c:pt idx="1274">
                  <c:v>-216.98314197022461</c:v>
                </c:pt>
                <c:pt idx="1275">
                  <c:v>-212.69594335422588</c:v>
                </c:pt>
                <c:pt idx="1276">
                  <c:v>-205.13891833421536</c:v>
                </c:pt>
                <c:pt idx="1277">
                  <c:v>-198.67222183417377</c:v>
                </c:pt>
                <c:pt idx="1278">
                  <c:v>-194.13540008239283</c:v>
                </c:pt>
                <c:pt idx="1279">
                  <c:v>-188.29175555371629</c:v>
                </c:pt>
                <c:pt idx="1280">
                  <c:v>-182.29345533142248</c:v>
                </c:pt>
                <c:pt idx="1281">
                  <c:v>-250.15291906194307</c:v>
                </c:pt>
                <c:pt idx="1282">
                  <c:v>-242.51090002770886</c:v>
                </c:pt>
                <c:pt idx="1283">
                  <c:v>-237.45934219284899</c:v>
                </c:pt>
                <c:pt idx="1284">
                  <c:v>-228.95745282545892</c:v>
                </c:pt>
                <c:pt idx="1285">
                  <c:v>-221.81733111984897</c:v>
                </c:pt>
                <c:pt idx="1286">
                  <c:v>-214.49079121767551</c:v>
                </c:pt>
                <c:pt idx="1287">
                  <c:v>-207.27754943045005</c:v>
                </c:pt>
                <c:pt idx="1288">
                  <c:v>-201.31960545009719</c:v>
                </c:pt>
                <c:pt idx="1289">
                  <c:v>-196.08764176353995</c:v>
                </c:pt>
                <c:pt idx="1290">
                  <c:v>-194.33625125232433</c:v>
                </c:pt>
                <c:pt idx="1291">
                  <c:v>-250.00811989852485</c:v>
                </c:pt>
                <c:pt idx="1292">
                  <c:v>-243.79490532696906</c:v>
                </c:pt>
                <c:pt idx="1293">
                  <c:v>-240.89142011664427</c:v>
                </c:pt>
                <c:pt idx="1294">
                  <c:v>-232.30669552579309</c:v>
                </c:pt>
                <c:pt idx="1295">
                  <c:v>-228.63469312679533</c:v>
                </c:pt>
                <c:pt idx="1296">
                  <c:v>-253.47051313981063</c:v>
                </c:pt>
                <c:pt idx="1297">
                  <c:v>-298.02948762519674</c:v>
                </c:pt>
                <c:pt idx="1298">
                  <c:v>-300.55137238065026</c:v>
                </c:pt>
                <c:pt idx="1299">
                  <c:v>-289.80299482134853</c:v>
                </c:pt>
                <c:pt idx="1300">
                  <c:v>-281.23361898638171</c:v>
                </c:pt>
                <c:pt idx="1301">
                  <c:v>-272.18577469922258</c:v>
                </c:pt>
                <c:pt idx="1302">
                  <c:v>-265.13802596034515</c:v>
                </c:pt>
                <c:pt idx="1303">
                  <c:v>-257.29845534692828</c:v>
                </c:pt>
                <c:pt idx="1304">
                  <c:v>-248.37287401599852</c:v>
                </c:pt>
                <c:pt idx="1305">
                  <c:v>-240.4039343535681</c:v>
                </c:pt>
                <c:pt idx="1306">
                  <c:v>-257.09570826128481</c:v>
                </c:pt>
                <c:pt idx="1307">
                  <c:v>-249.78507910902792</c:v>
                </c:pt>
                <c:pt idx="1308">
                  <c:v>-242.51305689221178</c:v>
                </c:pt>
                <c:pt idx="1309">
                  <c:v>-234.49263987476974</c:v>
                </c:pt>
                <c:pt idx="1310">
                  <c:v>-235.31362760731403</c:v>
                </c:pt>
                <c:pt idx="1311">
                  <c:v>-227.30929753580793</c:v>
                </c:pt>
                <c:pt idx="1312">
                  <c:v>-219.34929571724186</c:v>
                </c:pt>
                <c:pt idx="1313">
                  <c:v>-213.3308144845484</c:v>
                </c:pt>
                <c:pt idx="1314">
                  <c:v>-206.32771907141625</c:v>
                </c:pt>
                <c:pt idx="1315">
                  <c:v>-200.40125738300162</c:v>
                </c:pt>
                <c:pt idx="1316">
                  <c:v>-198.45247344805705</c:v>
                </c:pt>
                <c:pt idx="1317">
                  <c:v>-203.47599835164729</c:v>
                </c:pt>
                <c:pt idx="1318">
                  <c:v>-196.55629989082104</c:v>
                </c:pt>
                <c:pt idx="1319">
                  <c:v>-190.77922046753716</c:v>
                </c:pt>
                <c:pt idx="1320">
                  <c:v>-187.01588573816483</c:v>
                </c:pt>
                <c:pt idx="1321">
                  <c:v>-183.844168698554</c:v>
                </c:pt>
                <c:pt idx="1322">
                  <c:v>-178.63853138121624</c:v>
                </c:pt>
                <c:pt idx="1323">
                  <c:v>-173.59703958896245</c:v>
                </c:pt>
                <c:pt idx="1324">
                  <c:v>-168.32778975728905</c:v>
                </c:pt>
                <c:pt idx="1325">
                  <c:v>-162.84200385639605</c:v>
                </c:pt>
                <c:pt idx="1326">
                  <c:v>-159.0590295299553</c:v>
                </c:pt>
                <c:pt idx="1327">
                  <c:v>-154.843213751185</c:v>
                </c:pt>
                <c:pt idx="1328">
                  <c:v>-165.40386064111757</c:v>
                </c:pt>
                <c:pt idx="1329">
                  <c:v>-160.01394566713964</c:v>
                </c:pt>
                <c:pt idx="1330">
                  <c:v>-164.47210515222034</c:v>
                </c:pt>
                <c:pt idx="1331">
                  <c:v>-159.6781176914732</c:v>
                </c:pt>
                <c:pt idx="1332">
                  <c:v>-154.8589457981393</c:v>
                </c:pt>
                <c:pt idx="1333">
                  <c:v>-153.37432108542495</c:v>
                </c:pt>
                <c:pt idx="1334">
                  <c:v>-544.50660203943357</c:v>
                </c:pt>
                <c:pt idx="1335">
                  <c:v>-538.31462052992345</c:v>
                </c:pt>
                <c:pt idx="1336">
                  <c:v>-516.0592336198855</c:v>
                </c:pt>
                <c:pt idx="1337">
                  <c:v>-519.52838982295543</c:v>
                </c:pt>
                <c:pt idx="1338">
                  <c:v>-503.86826119769046</c:v>
                </c:pt>
                <c:pt idx="1339">
                  <c:v>-510.5882140917883</c:v>
                </c:pt>
                <c:pt idx="1340">
                  <c:v>-507.4228202950826</c:v>
                </c:pt>
                <c:pt idx="1341">
                  <c:v>-486.0332814860314</c:v>
                </c:pt>
                <c:pt idx="1342">
                  <c:v>-489.11540543597391</c:v>
                </c:pt>
                <c:pt idx="1343">
                  <c:v>-474.27911402670657</c:v>
                </c:pt>
                <c:pt idx="1344">
                  <c:v>-463.59320972115819</c:v>
                </c:pt>
                <c:pt idx="1345">
                  <c:v>-448.40233272549267</c:v>
                </c:pt>
                <c:pt idx="1346">
                  <c:v>-446.97266268562055</c:v>
                </c:pt>
                <c:pt idx="1347">
                  <c:v>-428.62698832994164</c:v>
                </c:pt>
                <c:pt idx="1348">
                  <c:v>-442.2698625022179</c:v>
                </c:pt>
                <c:pt idx="1349">
                  <c:v>-431.74831157478195</c:v>
                </c:pt>
                <c:pt idx="1350">
                  <c:v>-423.31898631896127</c:v>
                </c:pt>
                <c:pt idx="1351">
                  <c:v>-411.09778691170379</c:v>
                </c:pt>
                <c:pt idx="1352">
                  <c:v>-401.10145297314403</c:v>
                </c:pt>
                <c:pt idx="1353">
                  <c:v>-387.40756912900895</c:v>
                </c:pt>
                <c:pt idx="1354">
                  <c:v>-385.7064039205215</c:v>
                </c:pt>
                <c:pt idx="1355">
                  <c:v>-393.18985725074856</c:v>
                </c:pt>
                <c:pt idx="1356">
                  <c:v>-378.38941511052332</c:v>
                </c:pt>
                <c:pt idx="1357">
                  <c:v>-383.72500627624186</c:v>
                </c:pt>
                <c:pt idx="1358">
                  <c:v>-373.90087282526542</c:v>
                </c:pt>
                <c:pt idx="1359">
                  <c:v>-363.55964993992427</c:v>
                </c:pt>
                <c:pt idx="1360">
                  <c:v>-351.97230649346466</c:v>
                </c:pt>
                <c:pt idx="1361">
                  <c:v>-340.53182828142633</c:v>
                </c:pt>
                <c:pt idx="1362">
                  <c:v>-345.00219660846579</c:v>
                </c:pt>
                <c:pt idx="1363">
                  <c:v>-338.82384599853947</c:v>
                </c:pt>
                <c:pt idx="1364">
                  <c:v>-334.82530895894962</c:v>
                </c:pt>
                <c:pt idx="1365">
                  <c:v>-378.29621462858381</c:v>
                </c:pt>
                <c:pt idx="1366">
                  <c:v>-378.74477160832714</c:v>
                </c:pt>
                <c:pt idx="1367">
                  <c:v>-365.02029214485242</c:v>
                </c:pt>
                <c:pt idx="1368">
                  <c:v>-352.6812945556735</c:v>
                </c:pt>
                <c:pt idx="1369">
                  <c:v>-348.00249830014161</c:v>
                </c:pt>
                <c:pt idx="1370">
                  <c:v>-365.89561216631154</c:v>
                </c:pt>
                <c:pt idx="1371">
                  <c:v>-389.09877751629506</c:v>
                </c:pt>
                <c:pt idx="1372">
                  <c:v>-403.72111134582411</c:v>
                </c:pt>
                <c:pt idx="1373">
                  <c:v>-721.11326018745365</c:v>
                </c:pt>
                <c:pt idx="1374">
                  <c:v>-688.73053630587947</c:v>
                </c:pt>
                <c:pt idx="1375">
                  <c:v>-918.43862090316031</c:v>
                </c:pt>
                <c:pt idx="1376">
                  <c:v>-916.2737509900029</c:v>
                </c:pt>
                <c:pt idx="1377">
                  <c:v>-922.40124542466526</c:v>
                </c:pt>
                <c:pt idx="1378">
                  <c:v>-877.11811772500209</c:v>
                </c:pt>
                <c:pt idx="1379">
                  <c:v>-841.62982279456287</c:v>
                </c:pt>
                <c:pt idx="1380">
                  <c:v>-807.4711343475426</c:v>
                </c:pt>
                <c:pt idx="1381">
                  <c:v>-1071.3387899434019</c:v>
                </c:pt>
                <c:pt idx="1382">
                  <c:v>-1019.8301309623422</c:v>
                </c:pt>
                <c:pt idx="1383">
                  <c:v>-982.94300256661404</c:v>
                </c:pt>
                <c:pt idx="1384">
                  <c:v>-931.07563617118205</c:v>
                </c:pt>
                <c:pt idx="1385">
                  <c:v>-944.96708494771701</c:v>
                </c:pt>
                <c:pt idx="1386">
                  <c:v>-932.52695075174847</c:v>
                </c:pt>
                <c:pt idx="1387">
                  <c:v>-912.31461935284358</c:v>
                </c:pt>
                <c:pt idx="1388">
                  <c:v>-1042.9378585023392</c:v>
                </c:pt>
                <c:pt idx="1389">
                  <c:v>-1015.7305445518947</c:v>
                </c:pt>
                <c:pt idx="1390">
                  <c:v>-979.31845233439515</c:v>
                </c:pt>
                <c:pt idx="1391">
                  <c:v>-944.04886513285226</c:v>
                </c:pt>
                <c:pt idx="1392">
                  <c:v>-899.39933830832604</c:v>
                </c:pt>
                <c:pt idx="1393">
                  <c:v>-914.2338777374589</c:v>
                </c:pt>
                <c:pt idx="1394">
                  <c:v>-887.33831427926521</c:v>
                </c:pt>
                <c:pt idx="1395">
                  <c:v>-884.3237538741846</c:v>
                </c:pt>
                <c:pt idx="1396">
                  <c:v>-862.5480500983922</c:v>
                </c:pt>
                <c:pt idx="1397">
                  <c:v>-825.55693068910387</c:v>
                </c:pt>
                <c:pt idx="1398">
                  <c:v>-815.96157965550037</c:v>
                </c:pt>
                <c:pt idx="1399">
                  <c:v>-793.23281935774878</c:v>
                </c:pt>
                <c:pt idx="1400">
                  <c:v>-796.49789030537352</c:v>
                </c:pt>
                <c:pt idx="1401">
                  <c:v>-766.56693575511861</c:v>
                </c:pt>
                <c:pt idx="1402">
                  <c:v>-733.75986222144536</c:v>
                </c:pt>
                <c:pt idx="1403">
                  <c:v>-782.87050393151048</c:v>
                </c:pt>
                <c:pt idx="1404">
                  <c:v>-751.56298726276316</c:v>
                </c:pt>
                <c:pt idx="1405">
                  <c:v>-767.39438323059346</c:v>
                </c:pt>
                <c:pt idx="1406">
                  <c:v>-750.47105225665985</c:v>
                </c:pt>
                <c:pt idx="1407">
                  <c:v>-816.43256702927067</c:v>
                </c:pt>
                <c:pt idx="1408">
                  <c:v>-811.39680360266004</c:v>
                </c:pt>
                <c:pt idx="1409">
                  <c:v>-799.92747166775314</c:v>
                </c:pt>
                <c:pt idx="1410">
                  <c:v>-834.24106475539133</c:v>
                </c:pt>
                <c:pt idx="1411">
                  <c:v>-799.32032649810162</c:v>
                </c:pt>
                <c:pt idx="1412">
                  <c:v>-800.46323026997129</c:v>
                </c:pt>
                <c:pt idx="1413">
                  <c:v>-811.59644228852073</c:v>
                </c:pt>
                <c:pt idx="1414">
                  <c:v>-942.24626540030965</c:v>
                </c:pt>
                <c:pt idx="1415">
                  <c:v>-987.89574380077931</c:v>
                </c:pt>
                <c:pt idx="1416">
                  <c:v>-978.13401447336469</c:v>
                </c:pt>
                <c:pt idx="1417">
                  <c:v>-972.43132533741289</c:v>
                </c:pt>
                <c:pt idx="1418">
                  <c:v>-1095.7940037123326</c:v>
                </c:pt>
                <c:pt idx="1419">
                  <c:v>-1378.9572271616014</c:v>
                </c:pt>
                <c:pt idx="1420">
                  <c:v>-1444.7757461303165</c:v>
                </c:pt>
                <c:pt idx="1421">
                  <c:v>-1726.7463900933428</c:v>
                </c:pt>
                <c:pt idx="1422">
                  <c:v>-1629.6784927735505</c:v>
                </c:pt>
                <c:pt idx="1423">
                  <c:v>-1542.0799919432832</c:v>
                </c:pt>
                <c:pt idx="1424">
                  <c:v>-1473.2779899531583</c:v>
                </c:pt>
                <c:pt idx="1425">
                  <c:v>-1469.6952220196574</c:v>
                </c:pt>
                <c:pt idx="1426">
                  <c:v>-1730.278582313412</c:v>
                </c:pt>
                <c:pt idx="1427">
                  <c:v>-1622.1027724005785</c:v>
                </c:pt>
                <c:pt idx="1428">
                  <c:v>-1553.9790750657658</c:v>
                </c:pt>
                <c:pt idx="1429">
                  <c:v>-1546.258007011209</c:v>
                </c:pt>
                <c:pt idx="1430">
                  <c:v>-1535.6571142072057</c:v>
                </c:pt>
                <c:pt idx="1431">
                  <c:v>-1670.8198338198615</c:v>
                </c:pt>
                <c:pt idx="1432">
                  <c:v>-1665.0618989079057</c:v>
                </c:pt>
                <c:pt idx="1433">
                  <c:v>-1575.2731285447139</c:v>
                </c:pt>
                <c:pt idx="1434">
                  <c:v>-1487.6380891262349</c:v>
                </c:pt>
                <c:pt idx="1435">
                  <c:v>-1525.2833219050735</c:v>
                </c:pt>
                <c:pt idx="1436">
                  <c:v>-1444.3923847361923</c:v>
                </c:pt>
                <c:pt idx="1437">
                  <c:v>-1392.9473503232871</c:v>
                </c:pt>
                <c:pt idx="1438">
                  <c:v>-1492.1246058376773</c:v>
                </c:pt>
                <c:pt idx="1439">
                  <c:v>-1442.1926237393629</c:v>
                </c:pt>
                <c:pt idx="1440">
                  <c:v>-1450.6131625913351</c:v>
                </c:pt>
                <c:pt idx="1441">
                  <c:v>-1654.3274625666668</c:v>
                </c:pt>
                <c:pt idx="1442">
                  <c:v>-1588.1660461238273</c:v>
                </c:pt>
                <c:pt idx="1443">
                  <c:v>-1576.1109728315885</c:v>
                </c:pt>
                <c:pt idx="1444">
                  <c:v>-1509.1440354217666</c:v>
                </c:pt>
                <c:pt idx="1445">
                  <c:v>-1433.6486978723399</c:v>
                </c:pt>
                <c:pt idx="1446">
                  <c:v>-1350.7388970035145</c:v>
                </c:pt>
                <c:pt idx="1447">
                  <c:v>-1299.3586511711189</c:v>
                </c:pt>
                <c:pt idx="1448">
                  <c:v>-1277.1819827236404</c:v>
                </c:pt>
                <c:pt idx="1449">
                  <c:v>-1233.8149713486166</c:v>
                </c:pt>
                <c:pt idx="1450">
                  <c:v>-1169.1522635586791</c:v>
                </c:pt>
                <c:pt idx="1451">
                  <c:v>-1140.1171162479152</c:v>
                </c:pt>
                <c:pt idx="1452">
                  <c:v>-1101.2106149875704</c:v>
                </c:pt>
                <c:pt idx="1453">
                  <c:v>-1080.1897828277106</c:v>
                </c:pt>
                <c:pt idx="1454">
                  <c:v>-1139.6851219895873</c:v>
                </c:pt>
                <c:pt idx="1455">
                  <c:v>-1155.935487777024</c:v>
                </c:pt>
                <c:pt idx="1456">
                  <c:v>-1136.0089052979326</c:v>
                </c:pt>
                <c:pt idx="1457">
                  <c:v>-1144.7914230884626</c:v>
                </c:pt>
                <c:pt idx="1458">
                  <c:v>-1130.9425308984228</c:v>
                </c:pt>
                <c:pt idx="1459">
                  <c:v>-1278.4377059983403</c:v>
                </c:pt>
                <c:pt idx="1460">
                  <c:v>-1218.6142495663642</c:v>
                </c:pt>
                <c:pt idx="1461">
                  <c:v>-1268.7246464531513</c:v>
                </c:pt>
                <c:pt idx="1462">
                  <c:v>-1231.3113768896887</c:v>
                </c:pt>
                <c:pt idx="1463">
                  <c:v>-1183.50805126859</c:v>
                </c:pt>
                <c:pt idx="1464">
                  <c:v>-1136.0097836123039</c:v>
                </c:pt>
                <c:pt idx="1465">
                  <c:v>-1136.1685771784869</c:v>
                </c:pt>
                <c:pt idx="1466">
                  <c:v>-1090.8317233515656</c:v>
                </c:pt>
                <c:pt idx="1467">
                  <c:v>-1048.3052141565186</c:v>
                </c:pt>
                <c:pt idx="1468">
                  <c:v>-1036.4799255135472</c:v>
                </c:pt>
                <c:pt idx="1469">
                  <c:v>-1045.6175058688268</c:v>
                </c:pt>
                <c:pt idx="1470">
                  <c:v>-1019.4200429596719</c:v>
                </c:pt>
                <c:pt idx="1471">
                  <c:v>-977.99929129011014</c:v>
                </c:pt>
                <c:pt idx="1472">
                  <c:v>-960.26382113873183</c:v>
                </c:pt>
                <c:pt idx="1473">
                  <c:v>-1052.0115835068905</c:v>
                </c:pt>
                <c:pt idx="1474">
                  <c:v>-1009.2546205311962</c:v>
                </c:pt>
                <c:pt idx="1475">
                  <c:v>-981.99206193257703</c:v>
                </c:pt>
                <c:pt idx="1476">
                  <c:v>-950.02837128333294</c:v>
                </c:pt>
                <c:pt idx="1477">
                  <c:v>-962.55034248386903</c:v>
                </c:pt>
                <c:pt idx="1478">
                  <c:v>-921.33575758973871</c:v>
                </c:pt>
                <c:pt idx="1479">
                  <c:v>-892.15887967236631</c:v>
                </c:pt>
                <c:pt idx="1480">
                  <c:v>-893.70630049420743</c:v>
                </c:pt>
                <c:pt idx="1481">
                  <c:v>-857.1527495085229</c:v>
                </c:pt>
                <c:pt idx="1482">
                  <c:v>-831.62786851016085</c:v>
                </c:pt>
                <c:pt idx="1483">
                  <c:v>-797.49984433205816</c:v>
                </c:pt>
                <c:pt idx="1484">
                  <c:v>-782.22276144560226</c:v>
                </c:pt>
                <c:pt idx="1485">
                  <c:v>-759.57755633348711</c:v>
                </c:pt>
                <c:pt idx="1486">
                  <c:v>-756.46315948107667</c:v>
                </c:pt>
                <c:pt idx="1487">
                  <c:v>-864.69711121448665</c:v>
                </c:pt>
                <c:pt idx="1488">
                  <c:v>-867.87087701273833</c:v>
                </c:pt>
                <c:pt idx="1489">
                  <c:v>-839.13664371072241</c:v>
                </c:pt>
                <c:pt idx="1490">
                  <c:v>-812.63647221215297</c:v>
                </c:pt>
                <c:pt idx="1491">
                  <c:v>-782.04672634632527</c:v>
                </c:pt>
                <c:pt idx="1492">
                  <c:v>-777.47746522522334</c:v>
                </c:pt>
                <c:pt idx="1493">
                  <c:v>-749.2515308818256</c:v>
                </c:pt>
                <c:pt idx="1494">
                  <c:v>-721.85155618036504</c:v>
                </c:pt>
                <c:pt idx="1495">
                  <c:v>-695.58920726540111</c:v>
                </c:pt>
                <c:pt idx="1496">
                  <c:v>-679.13082115002021</c:v>
                </c:pt>
                <c:pt idx="1497">
                  <c:v>-693.33891152133765</c:v>
                </c:pt>
                <c:pt idx="1498">
                  <c:v>-669.52429838995022</c:v>
                </c:pt>
                <c:pt idx="1499">
                  <c:v>-648.34055046469496</c:v>
                </c:pt>
                <c:pt idx="1500">
                  <c:v>-626.20968405521864</c:v>
                </c:pt>
                <c:pt idx="1501">
                  <c:v>-605.36680025888779</c:v>
                </c:pt>
                <c:pt idx="1502">
                  <c:v>-584.19358501481076</c:v>
                </c:pt>
                <c:pt idx="1503">
                  <c:v>-564.51570025908222</c:v>
                </c:pt>
                <c:pt idx="1504">
                  <c:v>-558.02272449341012</c:v>
                </c:pt>
                <c:pt idx="1505">
                  <c:v>-538.73662863893458</c:v>
                </c:pt>
                <c:pt idx="1506">
                  <c:v>-523.08968819724407</c:v>
                </c:pt>
                <c:pt idx="1507">
                  <c:v>-509.34733022139835</c:v>
                </c:pt>
                <c:pt idx="1508">
                  <c:v>-512.23966502556061</c:v>
                </c:pt>
                <c:pt idx="1509">
                  <c:v>-723.11991434093977</c:v>
                </c:pt>
                <c:pt idx="1510">
                  <c:v>-694.99653067828785</c:v>
                </c:pt>
                <c:pt idx="1511">
                  <c:v>-675.63125268436977</c:v>
                </c:pt>
                <c:pt idx="1512">
                  <c:v>-670.26047374379414</c:v>
                </c:pt>
                <c:pt idx="1513">
                  <c:v>-652.48139943609385</c:v>
                </c:pt>
                <c:pt idx="1514">
                  <c:v>-626.74282695062141</c:v>
                </c:pt>
                <c:pt idx="1515">
                  <c:v>-643.69428487054006</c:v>
                </c:pt>
                <c:pt idx="1516">
                  <c:v>-625.7412106929836</c:v>
                </c:pt>
                <c:pt idx="1517">
                  <c:v>-611.4434833794777</c:v>
                </c:pt>
                <c:pt idx="1518">
                  <c:v>-588.14860997652295</c:v>
                </c:pt>
                <c:pt idx="1519">
                  <c:v>-566.32147693498177</c:v>
                </c:pt>
                <c:pt idx="1520">
                  <c:v>-548.61837128075945</c:v>
                </c:pt>
                <c:pt idx="1521">
                  <c:v>-537.25321704293958</c:v>
                </c:pt>
                <c:pt idx="1522">
                  <c:v>-583.01957486801905</c:v>
                </c:pt>
                <c:pt idx="1523">
                  <c:v>-563.6076820459773</c:v>
                </c:pt>
                <c:pt idx="1524">
                  <c:v>-623.40474234523253</c:v>
                </c:pt>
                <c:pt idx="1525">
                  <c:v>-604.12036650933157</c:v>
                </c:pt>
                <c:pt idx="1526">
                  <c:v>-590.25872793575525</c:v>
                </c:pt>
                <c:pt idx="1527">
                  <c:v>-575.30854909815639</c:v>
                </c:pt>
                <c:pt idx="1528">
                  <c:v>-556.52891501239696</c:v>
                </c:pt>
                <c:pt idx="1529">
                  <c:v>-546.73052466744218</c:v>
                </c:pt>
                <c:pt idx="1530">
                  <c:v>-529.64744685223695</c:v>
                </c:pt>
                <c:pt idx="1531">
                  <c:v>-511.28548255612304</c:v>
                </c:pt>
                <c:pt idx="1532">
                  <c:v>-502.4887262807473</c:v>
                </c:pt>
                <c:pt idx="1533">
                  <c:v>-484.6149492380124</c:v>
                </c:pt>
                <c:pt idx="1534">
                  <c:v>-470.1812772712936</c:v>
                </c:pt>
                <c:pt idx="1535">
                  <c:v>-498.75556323047169</c:v>
                </c:pt>
                <c:pt idx="1536">
                  <c:v>-482.42781447575999</c:v>
                </c:pt>
                <c:pt idx="1537">
                  <c:v>-468.84332201669201</c:v>
                </c:pt>
                <c:pt idx="1538">
                  <c:v>-515.49309182244065</c:v>
                </c:pt>
                <c:pt idx="1539">
                  <c:v>-497.8095906998347</c:v>
                </c:pt>
                <c:pt idx="1540">
                  <c:v>-990.23974863180911</c:v>
                </c:pt>
                <c:pt idx="1541">
                  <c:v>-1086.5491124937853</c:v>
                </c:pt>
                <c:pt idx="1542">
                  <c:v>-1102.7421375460845</c:v>
                </c:pt>
                <c:pt idx="1543">
                  <c:v>-1047.895772075047</c:v>
                </c:pt>
                <c:pt idx="1544">
                  <c:v>-1046.3947075202934</c:v>
                </c:pt>
                <c:pt idx="1545">
                  <c:v>-996.80691857926683</c:v>
                </c:pt>
                <c:pt idx="1546">
                  <c:v>-965.4151552883942</c:v>
                </c:pt>
                <c:pt idx="1547">
                  <c:v>-948.03838186842006</c:v>
                </c:pt>
                <c:pt idx="1548">
                  <c:v>-925.07647304196632</c:v>
                </c:pt>
                <c:pt idx="1549">
                  <c:v>-889.18253795463966</c:v>
                </c:pt>
                <c:pt idx="1550">
                  <c:v>-889.1296246507693</c:v>
                </c:pt>
                <c:pt idx="1551">
                  <c:v>-855.27257022339927</c:v>
                </c:pt>
                <c:pt idx="1552">
                  <c:v>-831.52893419650866</c:v>
                </c:pt>
                <c:pt idx="1553">
                  <c:v>-797.83288861249275</c:v>
                </c:pt>
                <c:pt idx="1554">
                  <c:v>-773.63337226100191</c:v>
                </c:pt>
                <c:pt idx="1555">
                  <c:v>-754.33884430549654</c:v>
                </c:pt>
                <c:pt idx="1556">
                  <c:v>-759.15207011272093</c:v>
                </c:pt>
                <c:pt idx="1557">
                  <c:v>-730.67038102625543</c:v>
                </c:pt>
                <c:pt idx="1558">
                  <c:v>-718.03527538815524</c:v>
                </c:pt>
                <c:pt idx="1559">
                  <c:v>-692.32398655817758</c:v>
                </c:pt>
                <c:pt idx="1560">
                  <c:v>-665.49348154932886</c:v>
                </c:pt>
                <c:pt idx="1561">
                  <c:v>-639.63714966063321</c:v>
                </c:pt>
                <c:pt idx="1562">
                  <c:v>-621.81751169364009</c:v>
                </c:pt>
                <c:pt idx="1563">
                  <c:v>-603.97566445219763</c:v>
                </c:pt>
                <c:pt idx="1564">
                  <c:v>-591.02244811200444</c:v>
                </c:pt>
                <c:pt idx="1565">
                  <c:v>-570.25605204900808</c:v>
                </c:pt>
                <c:pt idx="1566">
                  <c:v>-550.94639736416809</c:v>
                </c:pt>
                <c:pt idx="1567">
                  <c:v>-563.98541919409627</c:v>
                </c:pt>
                <c:pt idx="1568">
                  <c:v>-552.73009321086374</c:v>
                </c:pt>
                <c:pt idx="1569">
                  <c:v>-538.7952403216982</c:v>
                </c:pt>
                <c:pt idx="1570">
                  <c:v>-540.48457185773134</c:v>
                </c:pt>
                <c:pt idx="1571">
                  <c:v>-554.64098522674465</c:v>
                </c:pt>
                <c:pt idx="1572">
                  <c:v>-540.96116598548872</c:v>
                </c:pt>
                <c:pt idx="1573">
                  <c:v>-594.07069620378218</c:v>
                </c:pt>
                <c:pt idx="1574">
                  <c:v>-571.30852548500468</c:v>
                </c:pt>
                <c:pt idx="1575">
                  <c:v>-607.44162291272232</c:v>
                </c:pt>
                <c:pt idx="1576">
                  <c:v>-584.47639502530706</c:v>
                </c:pt>
                <c:pt idx="1577">
                  <c:v>-561.64515660365817</c:v>
                </c:pt>
                <c:pt idx="1578">
                  <c:v>-540.0786980951483</c:v>
                </c:pt>
                <c:pt idx="1579">
                  <c:v>-522.99223430433733</c:v>
                </c:pt>
                <c:pt idx="1580">
                  <c:v>-503.24555417930719</c:v>
                </c:pt>
                <c:pt idx="1581">
                  <c:v>-513.49576113699413</c:v>
                </c:pt>
                <c:pt idx="1582">
                  <c:v>-515.61847038786152</c:v>
                </c:pt>
                <c:pt idx="1583">
                  <c:v>-497.81094610789171</c:v>
                </c:pt>
                <c:pt idx="1584">
                  <c:v>-484.1933089646958</c:v>
                </c:pt>
                <c:pt idx="1585">
                  <c:v>-469.23185465472392</c:v>
                </c:pt>
                <c:pt idx="1586">
                  <c:v>-452.62515801626932</c:v>
                </c:pt>
                <c:pt idx="1587">
                  <c:v>-438.33798136073904</c:v>
                </c:pt>
                <c:pt idx="1588">
                  <c:v>-424.00163542286197</c:v>
                </c:pt>
                <c:pt idx="1589">
                  <c:v>-416.93043002828347</c:v>
                </c:pt>
                <c:pt idx="1590">
                  <c:v>-408.27025869075004</c:v>
                </c:pt>
                <c:pt idx="1591">
                  <c:v>-400.27238716943299</c:v>
                </c:pt>
                <c:pt idx="1592">
                  <c:v>-396.71749510934097</c:v>
                </c:pt>
                <c:pt idx="1593">
                  <c:v>-397.99441167236358</c:v>
                </c:pt>
                <c:pt idx="1594">
                  <c:v>-600.2461425655822</c:v>
                </c:pt>
                <c:pt idx="1595">
                  <c:v>-576.13166852706911</c:v>
                </c:pt>
                <c:pt idx="1596">
                  <c:v>-562.64009760098543</c:v>
                </c:pt>
                <c:pt idx="1597">
                  <c:v>-542.60276155096096</c:v>
                </c:pt>
                <c:pt idx="1598">
                  <c:v>-593.7791951100337</c:v>
                </c:pt>
                <c:pt idx="1599">
                  <c:v>-571.05222266282681</c:v>
                </c:pt>
                <c:pt idx="1600">
                  <c:v>-549.97672457322051</c:v>
                </c:pt>
                <c:pt idx="1601">
                  <c:v>-530.06182642682575</c:v>
                </c:pt>
                <c:pt idx="1602">
                  <c:v>-513.39678623833083</c:v>
                </c:pt>
                <c:pt idx="1603">
                  <c:v>-502.84557452655241</c:v>
                </c:pt>
                <c:pt idx="1604">
                  <c:v>-491.75279527814729</c:v>
                </c:pt>
                <c:pt idx="1605">
                  <c:v>-485.34835628999718</c:v>
                </c:pt>
                <c:pt idx="1606">
                  <c:v>-469.15678210855253</c:v>
                </c:pt>
                <c:pt idx="1607">
                  <c:v>-452.54880735771195</c:v>
                </c:pt>
                <c:pt idx="1608">
                  <c:v>-439.43348055139438</c:v>
                </c:pt>
                <c:pt idx="1609">
                  <c:v>-431.28133539645097</c:v>
                </c:pt>
                <c:pt idx="1610">
                  <c:v>-499.52433673660386</c:v>
                </c:pt>
                <c:pt idx="1611">
                  <c:v>-484.68479504262706</c:v>
                </c:pt>
                <c:pt idx="1612">
                  <c:v>-470.75288756375778</c:v>
                </c:pt>
                <c:pt idx="1613">
                  <c:v>-539.95262547780146</c:v>
                </c:pt>
                <c:pt idx="1614">
                  <c:v>-599.23147235806141</c:v>
                </c:pt>
                <c:pt idx="1615">
                  <c:v>-576.4236635287308</c:v>
                </c:pt>
                <c:pt idx="1616">
                  <c:v>-558.04964175539703</c:v>
                </c:pt>
                <c:pt idx="1617">
                  <c:v>-615.10933212325267</c:v>
                </c:pt>
                <c:pt idx="1618">
                  <c:v>-591.92530190320349</c:v>
                </c:pt>
                <c:pt idx="1619">
                  <c:v>-593.43745634640641</c:v>
                </c:pt>
                <c:pt idx="1620">
                  <c:v>-571.6333496552686</c:v>
                </c:pt>
                <c:pt idx="1621">
                  <c:v>-745.40676967510024</c:v>
                </c:pt>
                <c:pt idx="1622">
                  <c:v>-722.38468680711048</c:v>
                </c:pt>
                <c:pt idx="1623">
                  <c:v>-694.74903440164246</c:v>
                </c:pt>
                <c:pt idx="1624">
                  <c:v>-695.84204079945039</c:v>
                </c:pt>
                <c:pt idx="1625">
                  <c:v>-675.9110967739706</c:v>
                </c:pt>
                <c:pt idx="1626">
                  <c:v>-650.50254079055514</c:v>
                </c:pt>
                <c:pt idx="1627">
                  <c:v>-626.80676649351813</c:v>
                </c:pt>
                <c:pt idx="1628">
                  <c:v>-616.56166952669992</c:v>
                </c:pt>
                <c:pt idx="1629">
                  <c:v>-594.56454243199687</c:v>
                </c:pt>
                <c:pt idx="1630">
                  <c:v>-578.58315782701095</c:v>
                </c:pt>
                <c:pt idx="1631">
                  <c:v>-564.43740995866494</c:v>
                </c:pt>
                <c:pt idx="1632">
                  <c:v>-543.73537633021044</c:v>
                </c:pt>
                <c:pt idx="1633">
                  <c:v>-564.90800266161693</c:v>
                </c:pt>
                <c:pt idx="1634">
                  <c:v>-594.78407066948716</c:v>
                </c:pt>
                <c:pt idx="1635">
                  <c:v>-681.22638906152554</c:v>
                </c:pt>
                <c:pt idx="1636">
                  <c:v>-655.66346884720156</c:v>
                </c:pt>
                <c:pt idx="1637">
                  <c:v>-661.6236071651191</c:v>
                </c:pt>
                <c:pt idx="1638">
                  <c:v>-637.16616337510493</c:v>
                </c:pt>
                <c:pt idx="1639">
                  <c:v>-621.66417199199316</c:v>
                </c:pt>
                <c:pt idx="1640">
                  <c:v>-600.26618522158981</c:v>
                </c:pt>
                <c:pt idx="1641">
                  <c:v>-579.87685264190611</c:v>
                </c:pt>
                <c:pt idx="1642">
                  <c:v>-559.11856965306572</c:v>
                </c:pt>
                <c:pt idx="1643">
                  <c:v>-632.06524585530701</c:v>
                </c:pt>
                <c:pt idx="1644">
                  <c:v>-626.45343980359291</c:v>
                </c:pt>
                <c:pt idx="1645">
                  <c:v>-611.04621303743659</c:v>
                </c:pt>
                <c:pt idx="1646">
                  <c:v>-601.07258063490087</c:v>
                </c:pt>
                <c:pt idx="1647">
                  <c:v>-619.57936790632959</c:v>
                </c:pt>
                <c:pt idx="1648">
                  <c:v>-608.41976496414588</c:v>
                </c:pt>
                <c:pt idx="1649">
                  <c:v>-663.43491469216883</c:v>
                </c:pt>
                <c:pt idx="1650">
                  <c:v>-649.84032848125185</c:v>
                </c:pt>
                <c:pt idx="1651">
                  <c:v>-626.39480223076362</c:v>
                </c:pt>
                <c:pt idx="1652">
                  <c:v>-620.29361642113531</c:v>
                </c:pt>
                <c:pt idx="1653">
                  <c:v>-627.58204000338776</c:v>
                </c:pt>
                <c:pt idx="1654">
                  <c:v>-609.3150535354016</c:v>
                </c:pt>
                <c:pt idx="1655">
                  <c:v>-590.27658871347421</c:v>
                </c:pt>
                <c:pt idx="1656">
                  <c:v>-668.30445900949303</c:v>
                </c:pt>
                <c:pt idx="1657">
                  <c:v>-687.59445261062228</c:v>
                </c:pt>
                <c:pt idx="1658">
                  <c:v>-667.90221992980082</c:v>
                </c:pt>
                <c:pt idx="1659">
                  <c:v>-654.92679306749517</c:v>
                </c:pt>
                <c:pt idx="1660">
                  <c:v>-633.3412858312978</c:v>
                </c:pt>
                <c:pt idx="1661">
                  <c:v>-656.52747809195102</c:v>
                </c:pt>
                <c:pt idx="1662">
                  <c:v>-640.25007132388612</c:v>
                </c:pt>
                <c:pt idx="1663">
                  <c:v>-628.07578600778049</c:v>
                </c:pt>
                <c:pt idx="1664">
                  <c:v>-640.3541432551292</c:v>
                </c:pt>
                <c:pt idx="1665">
                  <c:v>-623.83493122525465</c:v>
                </c:pt>
                <c:pt idx="1666">
                  <c:v>-600.45577095361216</c:v>
                </c:pt>
                <c:pt idx="1667">
                  <c:v>-578.79644183438074</c:v>
                </c:pt>
                <c:pt idx="1668">
                  <c:v>-561.24401766867891</c:v>
                </c:pt>
                <c:pt idx="1669">
                  <c:v>-614.18311399271067</c:v>
                </c:pt>
                <c:pt idx="1670">
                  <c:v>-591.63654374055352</c:v>
                </c:pt>
                <c:pt idx="1671">
                  <c:v>-573.47207623548536</c:v>
                </c:pt>
                <c:pt idx="1672">
                  <c:v>-604.88000115616182</c:v>
                </c:pt>
                <c:pt idx="1673">
                  <c:v>-594.20795278734136</c:v>
                </c:pt>
                <c:pt idx="1674">
                  <c:v>-577.94577253665011</c:v>
                </c:pt>
                <c:pt idx="1675">
                  <c:v>-672.48300228359176</c:v>
                </c:pt>
                <c:pt idx="1676">
                  <c:v>-646.41950935006719</c:v>
                </c:pt>
                <c:pt idx="1677">
                  <c:v>-623.40411087047016</c:v>
                </c:pt>
                <c:pt idx="1678">
                  <c:v>-608.78082713250899</c:v>
                </c:pt>
                <c:pt idx="1679">
                  <c:v>-1134.1501415661128</c:v>
                </c:pt>
                <c:pt idx="1680">
                  <c:v>-1377.632380475073</c:v>
                </c:pt>
                <c:pt idx="1681">
                  <c:v>-1250.7270156643074</c:v>
                </c:pt>
                <c:pt idx="1682">
                  <c:v>-1257.7011494439635</c:v>
                </c:pt>
                <c:pt idx="1683">
                  <c:v>-1160.6030625692417</c:v>
                </c:pt>
                <c:pt idx="1684">
                  <c:v>-1203.3350923225332</c:v>
                </c:pt>
                <c:pt idx="1685">
                  <c:v>-1185.5752000411699</c:v>
                </c:pt>
                <c:pt idx="1686">
                  <c:v>-1407.5325898554374</c:v>
                </c:pt>
                <c:pt idx="1687">
                  <c:v>-1371.1473813609671</c:v>
                </c:pt>
                <c:pt idx="1688">
                  <c:v>-1324.6510439670174</c:v>
                </c:pt>
                <c:pt idx="1689">
                  <c:v>-1223.0955438206022</c:v>
                </c:pt>
                <c:pt idx="1690">
                  <c:v>-1393.6193268816473</c:v>
                </c:pt>
                <c:pt idx="1691">
                  <c:v>-1417.8623201418193</c:v>
                </c:pt>
                <c:pt idx="1692">
                  <c:v>-1359.8298807075182</c:v>
                </c:pt>
                <c:pt idx="1693">
                  <c:v>-1332.4824803882364</c:v>
                </c:pt>
                <c:pt idx="1694">
                  <c:v>-1235.7955327174573</c:v>
                </c:pt>
                <c:pt idx="1695">
                  <c:v>-1177.0513365268464</c:v>
                </c:pt>
                <c:pt idx="1696">
                  <c:v>-1090.7809221085543</c:v>
                </c:pt>
                <c:pt idx="1697">
                  <c:v>-1201.5857556520882</c:v>
                </c:pt>
                <c:pt idx="1698">
                  <c:v>-1167.4363431990869</c:v>
                </c:pt>
                <c:pt idx="1699">
                  <c:v>-1180.4762059304994</c:v>
                </c:pt>
                <c:pt idx="1700">
                  <c:v>-1173.5641535242867</c:v>
                </c:pt>
                <c:pt idx="1701">
                  <c:v>-1128.3723921410021</c:v>
                </c:pt>
                <c:pt idx="1702">
                  <c:v>-1119.0727908773999</c:v>
                </c:pt>
                <c:pt idx="1703">
                  <c:v>-1070.1201855562906</c:v>
                </c:pt>
                <c:pt idx="1704">
                  <c:v>-1181.1419130577042</c:v>
                </c:pt>
                <c:pt idx="1705">
                  <c:v>-1124.9516486605885</c:v>
                </c:pt>
                <c:pt idx="1706">
                  <c:v>-1119.7294835913258</c:v>
                </c:pt>
                <c:pt idx="1707">
                  <c:v>-1075.5957763717743</c:v>
                </c:pt>
                <c:pt idx="1708">
                  <c:v>-1008.4139715788534</c:v>
                </c:pt>
                <c:pt idx="1709">
                  <c:v>-978.57423924945647</c:v>
                </c:pt>
                <c:pt idx="1710">
                  <c:v>-952.32499506625027</c:v>
                </c:pt>
                <c:pt idx="1711">
                  <c:v>-917.76839889775999</c:v>
                </c:pt>
                <c:pt idx="1712">
                  <c:v>-891.86673649889201</c:v>
                </c:pt>
                <c:pt idx="1713">
                  <c:v>-844.11674950199279</c:v>
                </c:pt>
                <c:pt idx="1714">
                  <c:v>-929.61516960594577</c:v>
                </c:pt>
                <c:pt idx="1715">
                  <c:v>-891.56914331316989</c:v>
                </c:pt>
                <c:pt idx="1716">
                  <c:v>-904.64486812430607</c:v>
                </c:pt>
                <c:pt idx="1717">
                  <c:v>-864.02382008308859</c:v>
                </c:pt>
                <c:pt idx="1718">
                  <c:v>-819.167869015512</c:v>
                </c:pt>
                <c:pt idx="1719">
                  <c:v>-795.87577125035557</c:v>
                </c:pt>
                <c:pt idx="1720">
                  <c:v>-820.80064538865395</c:v>
                </c:pt>
                <c:pt idx="1721">
                  <c:v>-859.80267954762917</c:v>
                </c:pt>
                <c:pt idx="1722">
                  <c:v>-836.02869023596293</c:v>
                </c:pt>
                <c:pt idx="1723">
                  <c:v>-815.45466084126394</c:v>
                </c:pt>
                <c:pt idx="1724">
                  <c:v>-811.7274466890176</c:v>
                </c:pt>
                <c:pt idx="1725">
                  <c:v>-797.14612710990161</c:v>
                </c:pt>
                <c:pt idx="1726">
                  <c:v>-771.08632010515271</c:v>
                </c:pt>
                <c:pt idx="1727">
                  <c:v>-1072.6164141756319</c:v>
                </c:pt>
                <c:pt idx="1728">
                  <c:v>-1024.7194401276729</c:v>
                </c:pt>
                <c:pt idx="1729">
                  <c:v>-1024.1385016850281</c:v>
                </c:pt>
                <c:pt idx="1730">
                  <c:v>-1013.756368885636</c:v>
                </c:pt>
                <c:pt idx="1731">
                  <c:v>-976.20803298808801</c:v>
                </c:pt>
                <c:pt idx="1732">
                  <c:v>-943.14137484010428</c:v>
                </c:pt>
                <c:pt idx="1733">
                  <c:v>-934.21640497303974</c:v>
                </c:pt>
                <c:pt idx="1734">
                  <c:v>-920.32207501863047</c:v>
                </c:pt>
                <c:pt idx="1735">
                  <c:v>-1107.7837110027331</c:v>
                </c:pt>
                <c:pt idx="1736">
                  <c:v>-1058.5310336127354</c:v>
                </c:pt>
                <c:pt idx="1737">
                  <c:v>-1009.5586663637949</c:v>
                </c:pt>
                <c:pt idx="1738">
                  <c:v>-990.94493204382627</c:v>
                </c:pt>
                <c:pt idx="1739">
                  <c:v>-947.43488335672112</c:v>
                </c:pt>
                <c:pt idx="1740">
                  <c:v>-957.35600953341157</c:v>
                </c:pt>
                <c:pt idx="1741">
                  <c:v>-1023.106207054705</c:v>
                </c:pt>
                <c:pt idx="1742">
                  <c:v>-1081.4388592663561</c:v>
                </c:pt>
                <c:pt idx="1743">
                  <c:v>-1030.6718072330993</c:v>
                </c:pt>
                <c:pt idx="1744">
                  <c:v>-1009.2954759591138</c:v>
                </c:pt>
                <c:pt idx="1745">
                  <c:v>-1020.3661697626814</c:v>
                </c:pt>
                <c:pt idx="1746">
                  <c:v>-995.55619703410594</c:v>
                </c:pt>
                <c:pt idx="1747">
                  <c:v>-972.48604053013469</c:v>
                </c:pt>
                <c:pt idx="1748">
                  <c:v>-928.96793266375835</c:v>
                </c:pt>
                <c:pt idx="1749">
                  <c:v>-892.38343116347824</c:v>
                </c:pt>
                <c:pt idx="1750">
                  <c:v>-877.92471360623335</c:v>
                </c:pt>
                <c:pt idx="1751">
                  <c:v>-852.27207436627305</c:v>
                </c:pt>
                <c:pt idx="1752">
                  <c:v>-823.79370722636577</c:v>
                </c:pt>
                <c:pt idx="1753">
                  <c:v>-822.6835816156746</c:v>
                </c:pt>
                <c:pt idx="1754">
                  <c:v>-792.80177872032937</c:v>
                </c:pt>
                <c:pt idx="1755">
                  <c:v>-830.1741026301961</c:v>
                </c:pt>
                <c:pt idx="1756">
                  <c:v>-864.83761883236946</c:v>
                </c:pt>
                <c:pt idx="1757">
                  <c:v>-829.44616622609726</c:v>
                </c:pt>
                <c:pt idx="1758">
                  <c:v>-845.04042022424881</c:v>
                </c:pt>
                <c:pt idx="1759">
                  <c:v>-810.26650048626857</c:v>
                </c:pt>
                <c:pt idx="1760">
                  <c:v>-968.22132320644641</c:v>
                </c:pt>
                <c:pt idx="1761">
                  <c:v>-947.66030266862424</c:v>
                </c:pt>
                <c:pt idx="1762">
                  <c:v>-936.28263226548825</c:v>
                </c:pt>
                <c:pt idx="1763">
                  <c:v>-922.03391350025709</c:v>
                </c:pt>
                <c:pt idx="1764">
                  <c:v>-883.50745983958825</c:v>
                </c:pt>
                <c:pt idx="1765">
                  <c:v>-861.50545205593994</c:v>
                </c:pt>
                <c:pt idx="1766">
                  <c:v>-843.44652600091467</c:v>
                </c:pt>
                <c:pt idx="1767">
                  <c:v>-820.73254326481253</c:v>
                </c:pt>
                <c:pt idx="1768">
                  <c:v>-795.23641886183134</c:v>
                </c:pt>
                <c:pt idx="1769">
                  <c:v>-783.21057658811685</c:v>
                </c:pt>
                <c:pt idx="1770">
                  <c:v>-786.46346005571354</c:v>
                </c:pt>
                <c:pt idx="1771">
                  <c:v>-787.41753800184642</c:v>
                </c:pt>
                <c:pt idx="1772">
                  <c:v>-764.29081981516254</c:v>
                </c:pt>
                <c:pt idx="1773">
                  <c:v>-734.21351809128544</c:v>
                </c:pt>
                <c:pt idx="1774">
                  <c:v>-722.41592586548336</c:v>
                </c:pt>
                <c:pt idx="1775">
                  <c:v>-709.58821724356631</c:v>
                </c:pt>
                <c:pt idx="1776">
                  <c:v>-684.10446530347451</c:v>
                </c:pt>
                <c:pt idx="1777">
                  <c:v>-659.01199826639572</c:v>
                </c:pt>
                <c:pt idx="1778">
                  <c:v>-635.38447167138338</c:v>
                </c:pt>
                <c:pt idx="1779">
                  <c:v>-620.10669491736371</c:v>
                </c:pt>
                <c:pt idx="1780">
                  <c:v>-597.96521003359305</c:v>
                </c:pt>
                <c:pt idx="1781">
                  <c:v>-649.81490653430865</c:v>
                </c:pt>
                <c:pt idx="1782">
                  <c:v>-627.02574596753004</c:v>
                </c:pt>
                <c:pt idx="1783">
                  <c:v>-615.18167462960241</c:v>
                </c:pt>
                <c:pt idx="1784">
                  <c:v>-594.03630224695996</c:v>
                </c:pt>
                <c:pt idx="1785">
                  <c:v>-572.71703209214752</c:v>
                </c:pt>
                <c:pt idx="1786">
                  <c:v>-552.58378832059373</c:v>
                </c:pt>
                <c:pt idx="1787">
                  <c:v>-545.82697879951957</c:v>
                </c:pt>
                <c:pt idx="1788">
                  <c:v>-534.86273381839101</c:v>
                </c:pt>
                <c:pt idx="1789">
                  <c:v>-516.38501128978066</c:v>
                </c:pt>
                <c:pt idx="1790">
                  <c:v>-509.45412550190673</c:v>
                </c:pt>
                <c:pt idx="1791">
                  <c:v>-492.7651989133546</c:v>
                </c:pt>
                <c:pt idx="1792">
                  <c:v>-476.48726254414925</c:v>
                </c:pt>
                <c:pt idx="1793">
                  <c:v>-467.82937116154164</c:v>
                </c:pt>
                <c:pt idx="1794">
                  <c:v>-451.8664513567694</c:v>
                </c:pt>
                <c:pt idx="1795">
                  <c:v>-478.48823815520535</c:v>
                </c:pt>
                <c:pt idx="1796">
                  <c:v>-462.25740159148563</c:v>
                </c:pt>
                <c:pt idx="1797">
                  <c:v>-468.70248430885971</c:v>
                </c:pt>
                <c:pt idx="1798">
                  <c:v>-458.76444205753234</c:v>
                </c:pt>
                <c:pt idx="1799">
                  <c:v>-447.99777162611622</c:v>
                </c:pt>
                <c:pt idx="1800">
                  <c:v>-432.99406489960899</c:v>
                </c:pt>
                <c:pt idx="1801">
                  <c:v>-424.67821801802592</c:v>
                </c:pt>
                <c:pt idx="1802">
                  <c:v>-410.59141914133357</c:v>
                </c:pt>
                <c:pt idx="1803">
                  <c:v>-399.02003225513806</c:v>
                </c:pt>
                <c:pt idx="1804">
                  <c:v>-385.86631215324297</c:v>
                </c:pt>
                <c:pt idx="1805">
                  <c:v>-373.19116832232874</c:v>
                </c:pt>
                <c:pt idx="1806">
                  <c:v>-363.00954164374713</c:v>
                </c:pt>
                <c:pt idx="1807">
                  <c:v>-352.95778609240858</c:v>
                </c:pt>
                <c:pt idx="1808">
                  <c:v>-344.0622682337966</c:v>
                </c:pt>
                <c:pt idx="1809">
                  <c:v>-332.97299712597032</c:v>
                </c:pt>
                <c:pt idx="1810">
                  <c:v>-356.86209493144696</c:v>
                </c:pt>
                <c:pt idx="1811">
                  <c:v>-361.77859793535038</c:v>
                </c:pt>
                <c:pt idx="1812">
                  <c:v>-356.41935676435918</c:v>
                </c:pt>
                <c:pt idx="1813">
                  <c:v>-345.30389938931586</c:v>
                </c:pt>
                <c:pt idx="1814">
                  <c:v>-353.37524837098664</c:v>
                </c:pt>
                <c:pt idx="1815">
                  <c:v>-376.41996461222971</c:v>
                </c:pt>
                <c:pt idx="1816">
                  <c:v>-806.50786855422734</c:v>
                </c:pt>
                <c:pt idx="1817">
                  <c:v>-776.71684369877835</c:v>
                </c:pt>
                <c:pt idx="1818">
                  <c:v>-771.33223952992284</c:v>
                </c:pt>
                <c:pt idx="1819">
                  <c:v>-747.89848763912414</c:v>
                </c:pt>
                <c:pt idx="1820">
                  <c:v>-754.64598161547212</c:v>
                </c:pt>
                <c:pt idx="1821">
                  <c:v>-808.87535661211973</c:v>
                </c:pt>
                <c:pt idx="1822">
                  <c:v>-835.69565370929854</c:v>
                </c:pt>
                <c:pt idx="1823">
                  <c:v>-827.7921977382108</c:v>
                </c:pt>
                <c:pt idx="1824">
                  <c:v>-799.82318009315873</c:v>
                </c:pt>
                <c:pt idx="1825">
                  <c:v>-881.35969359610067</c:v>
                </c:pt>
                <c:pt idx="1826">
                  <c:v>-855.63056818583061</c:v>
                </c:pt>
                <c:pt idx="1827">
                  <c:v>-823.14301538697111</c:v>
                </c:pt>
                <c:pt idx="1828">
                  <c:v>-816.55377881322784</c:v>
                </c:pt>
                <c:pt idx="1829">
                  <c:v>-787.15866770729826</c:v>
                </c:pt>
                <c:pt idx="1830">
                  <c:v>-786.71593619810869</c:v>
                </c:pt>
                <c:pt idx="1831">
                  <c:v>-780.30632149130929</c:v>
                </c:pt>
                <c:pt idx="1832">
                  <c:v>-774.47516136486115</c:v>
                </c:pt>
                <c:pt idx="1833">
                  <c:v>-777.04673454623605</c:v>
                </c:pt>
                <c:pt idx="1834">
                  <c:v>-752.55216702426173</c:v>
                </c:pt>
                <c:pt idx="1835">
                  <c:v>-735.28623888909601</c:v>
                </c:pt>
                <c:pt idx="1836">
                  <c:v>-717.47919400274463</c:v>
                </c:pt>
                <c:pt idx="1837">
                  <c:v>-752.81540180786578</c:v>
                </c:pt>
                <c:pt idx="1838">
                  <c:v>-734.30388703202675</c:v>
                </c:pt>
                <c:pt idx="1839">
                  <c:v>-708.95521387252461</c:v>
                </c:pt>
                <c:pt idx="1840">
                  <c:v>-695.77570260168329</c:v>
                </c:pt>
                <c:pt idx="1841">
                  <c:v>-680.60106901831477</c:v>
                </c:pt>
                <c:pt idx="1842">
                  <c:v>-672.23313686141955</c:v>
                </c:pt>
                <c:pt idx="1843">
                  <c:v>-650.59871789342594</c:v>
                </c:pt>
                <c:pt idx="1844">
                  <c:v>-640.6828257020569</c:v>
                </c:pt>
                <c:pt idx="1845">
                  <c:v>-643.75852107058745</c:v>
                </c:pt>
                <c:pt idx="1846">
                  <c:v>-637.05478187600477</c:v>
                </c:pt>
                <c:pt idx="1847">
                  <c:v>-615.16405008925244</c:v>
                </c:pt>
                <c:pt idx="1848">
                  <c:v>-619.01403101147071</c:v>
                </c:pt>
                <c:pt idx="1849">
                  <c:v>-597.91262527178094</c:v>
                </c:pt>
                <c:pt idx="1850">
                  <c:v>-607.56608986064248</c:v>
                </c:pt>
                <c:pt idx="1851">
                  <c:v>-587.14062107221639</c:v>
                </c:pt>
                <c:pt idx="1852">
                  <c:v>-603.12930622137674</c:v>
                </c:pt>
                <c:pt idx="1853">
                  <c:v>-628.02003353732709</c:v>
                </c:pt>
                <c:pt idx="1854">
                  <c:v>-830.80752057806194</c:v>
                </c:pt>
                <c:pt idx="1855">
                  <c:v>-847.00891871655574</c:v>
                </c:pt>
                <c:pt idx="1856">
                  <c:v>-814.41015152285092</c:v>
                </c:pt>
                <c:pt idx="1857">
                  <c:v>-798.61278692406086</c:v>
                </c:pt>
                <c:pt idx="1858">
                  <c:v>-786.00724352529187</c:v>
                </c:pt>
                <c:pt idx="1859">
                  <c:v>-756.67561550021139</c:v>
                </c:pt>
                <c:pt idx="1860">
                  <c:v>-744.15633916945342</c:v>
                </c:pt>
                <c:pt idx="1861">
                  <c:v>-731.96378537589771</c:v>
                </c:pt>
                <c:pt idx="1862">
                  <c:v>-713.7117780711859</c:v>
                </c:pt>
                <c:pt idx="1863">
                  <c:v>-695.91356863521094</c:v>
                </c:pt>
                <c:pt idx="1864">
                  <c:v>-670.50017309640543</c:v>
                </c:pt>
                <c:pt idx="1865">
                  <c:v>-700.73383115089325</c:v>
                </c:pt>
                <c:pt idx="1866">
                  <c:v>-689.14871569656646</c:v>
                </c:pt>
                <c:pt idx="1867">
                  <c:v>-685.45132732387708</c:v>
                </c:pt>
                <c:pt idx="1868">
                  <c:v>-663.92786757800729</c:v>
                </c:pt>
                <c:pt idx="1869">
                  <c:v>-643.17818877839227</c:v>
                </c:pt>
                <c:pt idx="1870">
                  <c:v>-637.51499320623441</c:v>
                </c:pt>
                <c:pt idx="1871">
                  <c:v>-615.60672240401232</c:v>
                </c:pt>
                <c:pt idx="1872">
                  <c:v>-633.24410180676364</c:v>
                </c:pt>
                <c:pt idx="1873">
                  <c:v>-625.24368179150122</c:v>
                </c:pt>
                <c:pt idx="1874">
                  <c:v>-611.98363132910254</c:v>
                </c:pt>
                <c:pt idx="1875">
                  <c:v>-693.81274917127848</c:v>
                </c:pt>
                <c:pt idx="1876">
                  <c:v>-669.98770184833052</c:v>
                </c:pt>
                <c:pt idx="1877">
                  <c:v>-652.35100938583662</c:v>
                </c:pt>
                <c:pt idx="1878">
                  <c:v>-636.20340641179985</c:v>
                </c:pt>
                <c:pt idx="1879">
                  <c:v>-613.7711393807931</c:v>
                </c:pt>
                <c:pt idx="1880">
                  <c:v>-609.19579659057888</c:v>
                </c:pt>
                <c:pt idx="1881">
                  <c:v>-588.39042646860094</c:v>
                </c:pt>
                <c:pt idx="1882">
                  <c:v>-568.97785020465471</c:v>
                </c:pt>
                <c:pt idx="1883">
                  <c:v>-549.92223382354041</c:v>
                </c:pt>
                <c:pt idx="1884">
                  <c:v>-532.10343056916156</c:v>
                </c:pt>
                <c:pt idx="1885">
                  <c:v>-525.82401248435758</c:v>
                </c:pt>
                <c:pt idx="1886">
                  <c:v>-520.83535949541192</c:v>
                </c:pt>
                <c:pt idx="1887">
                  <c:v>-507.26325615541748</c:v>
                </c:pt>
                <c:pt idx="1888">
                  <c:v>-496.03078249768134</c:v>
                </c:pt>
                <c:pt idx="1889">
                  <c:v>-514.62921542638639</c:v>
                </c:pt>
                <c:pt idx="1890">
                  <c:v>-510.00752090773557</c:v>
                </c:pt>
                <c:pt idx="1891">
                  <c:v>-526.05708524401348</c:v>
                </c:pt>
                <c:pt idx="1892">
                  <c:v>-514.91410612383572</c:v>
                </c:pt>
                <c:pt idx="1893">
                  <c:v>-515.08027888441597</c:v>
                </c:pt>
                <c:pt idx="1894">
                  <c:v>-498.45601142417343</c:v>
                </c:pt>
                <c:pt idx="1895">
                  <c:v>-483.30764979531659</c:v>
                </c:pt>
                <c:pt idx="1896">
                  <c:v>-474.31335905089486</c:v>
                </c:pt>
                <c:pt idx="1897">
                  <c:v>-464.573907966864</c:v>
                </c:pt>
                <c:pt idx="1898">
                  <c:v>-452.86729627260928</c:v>
                </c:pt>
                <c:pt idx="1899">
                  <c:v>-453.84757898518365</c:v>
                </c:pt>
                <c:pt idx="1900">
                  <c:v>-471.27703514114575</c:v>
                </c:pt>
                <c:pt idx="1901">
                  <c:v>-471.80532848940811</c:v>
                </c:pt>
                <c:pt idx="1902">
                  <c:v>-729.64956529372694</c:v>
                </c:pt>
                <c:pt idx="1903">
                  <c:v>-724.95077545251047</c:v>
                </c:pt>
                <c:pt idx="1904">
                  <c:v>-701.00968582081327</c:v>
                </c:pt>
                <c:pt idx="1905">
                  <c:v>-697.06955472689003</c:v>
                </c:pt>
                <c:pt idx="1906">
                  <c:v>-673.19425755939073</c:v>
                </c:pt>
                <c:pt idx="1907">
                  <c:v>-654.26001316245936</c:v>
                </c:pt>
                <c:pt idx="1908">
                  <c:v>-747.40171405495425</c:v>
                </c:pt>
                <c:pt idx="1909">
                  <c:v>-734.54051342315063</c:v>
                </c:pt>
                <c:pt idx="1910">
                  <c:v>-731.18344130741457</c:v>
                </c:pt>
                <c:pt idx="1911">
                  <c:v>-715.86145204546312</c:v>
                </c:pt>
                <c:pt idx="1912">
                  <c:v>-722.25452730072027</c:v>
                </c:pt>
                <c:pt idx="1913">
                  <c:v>-698.18587644797503</c:v>
                </c:pt>
                <c:pt idx="1914">
                  <c:v>-676.39335159200402</c:v>
                </c:pt>
                <c:pt idx="1915">
                  <c:v>-735.09104061481332</c:v>
                </c:pt>
                <c:pt idx="1916">
                  <c:v>-721.98422101688163</c:v>
                </c:pt>
                <c:pt idx="1917">
                  <c:v>-1190.7160778721652</c:v>
                </c:pt>
                <c:pt idx="1918">
                  <c:v>-1153.934706743983</c:v>
                </c:pt>
                <c:pt idx="1919">
                  <c:v>-1141.1200326670635</c:v>
                </c:pt>
                <c:pt idx="1920">
                  <c:v>-1217.8664270623551</c:v>
                </c:pt>
                <c:pt idx="1921">
                  <c:v>-1172.1433171781405</c:v>
                </c:pt>
                <c:pt idx="1922">
                  <c:v>-1135.1202706308079</c:v>
                </c:pt>
                <c:pt idx="1923">
                  <c:v>-1152.1519397179925</c:v>
                </c:pt>
                <c:pt idx="1924">
                  <c:v>-1210.8837001531288</c:v>
                </c:pt>
                <c:pt idx="1925">
                  <c:v>-1176.7333682913145</c:v>
                </c:pt>
                <c:pt idx="1926">
                  <c:v>-1132.1501712463507</c:v>
                </c:pt>
                <c:pt idx="1927">
                  <c:v>-1091.8998871433246</c:v>
                </c:pt>
                <c:pt idx="1928">
                  <c:v>-1194.989369807048</c:v>
                </c:pt>
                <c:pt idx="1929">
                  <c:v>-1353.4534365791424</c:v>
                </c:pt>
                <c:pt idx="1930">
                  <c:v>-1321.4183046194585</c:v>
                </c:pt>
                <c:pt idx="1931">
                  <c:v>-1284.2076447766722</c:v>
                </c:pt>
                <c:pt idx="1932">
                  <c:v>-1403.2533104430731</c:v>
                </c:pt>
                <c:pt idx="1933">
                  <c:v>-1363.3905273809553</c:v>
                </c:pt>
                <c:pt idx="1934">
                  <c:v>-1311.5146375172105</c:v>
                </c:pt>
                <c:pt idx="1935">
                  <c:v>-1268.3265395262297</c:v>
                </c:pt>
                <c:pt idx="1936">
                  <c:v>-1362.3478574030348</c:v>
                </c:pt>
                <c:pt idx="1937">
                  <c:v>-1313.1836212559381</c:v>
                </c:pt>
                <c:pt idx="1938">
                  <c:v>-1426.1661236676289</c:v>
                </c:pt>
                <c:pt idx="1939">
                  <c:v>-1382.2638793783963</c:v>
                </c:pt>
                <c:pt idx="1940">
                  <c:v>-1428.6221359023375</c:v>
                </c:pt>
                <c:pt idx="1941">
                  <c:v>-1444.4099858857755</c:v>
                </c:pt>
                <c:pt idx="1942">
                  <c:v>-1779.2968111925895</c:v>
                </c:pt>
                <c:pt idx="1943">
                  <c:v>-1719.379688945269</c:v>
                </c:pt>
                <c:pt idx="1944">
                  <c:v>-1727.9568102056</c:v>
                </c:pt>
                <c:pt idx="1945">
                  <c:v>-1699.4652145822986</c:v>
                </c:pt>
                <c:pt idx="1946">
                  <c:v>-1637.8535573831136</c:v>
                </c:pt>
                <c:pt idx="1947">
                  <c:v>-1654.3268968228538</c:v>
                </c:pt>
                <c:pt idx="1948">
                  <c:v>-1627.0886926694511</c:v>
                </c:pt>
                <c:pt idx="1949">
                  <c:v>-1565.0254630173963</c:v>
                </c:pt>
                <c:pt idx="1950">
                  <c:v>-1522.757479999012</c:v>
                </c:pt>
                <c:pt idx="1951">
                  <c:v>-1502.1447633587584</c:v>
                </c:pt>
                <c:pt idx="1952">
                  <c:v>-1442.5931601922421</c:v>
                </c:pt>
                <c:pt idx="1953">
                  <c:v>-1387.5951939268143</c:v>
                </c:pt>
                <c:pt idx="1954">
                  <c:v>-1476.9446608200828</c:v>
                </c:pt>
                <c:pt idx="1955">
                  <c:v>-1472.1552911254309</c:v>
                </c:pt>
                <c:pt idx="1956">
                  <c:v>-1437.0813289332962</c:v>
                </c:pt>
                <c:pt idx="1957">
                  <c:v>-1407.9321621459599</c:v>
                </c:pt>
                <c:pt idx="1958">
                  <c:v>-1927.4386811838028</c:v>
                </c:pt>
                <c:pt idx="1959">
                  <c:v>-2181.4072295523401</c:v>
                </c:pt>
                <c:pt idx="1960">
                  <c:v>-2152.845536370874</c:v>
                </c:pt>
                <c:pt idx="1961">
                  <c:v>-2190.7160609506159</c:v>
                </c:pt>
                <c:pt idx="1962">
                  <c:v>-2101.2220658737856</c:v>
                </c:pt>
                <c:pt idx="1963">
                  <c:v>-2014.7755421439601</c:v>
                </c:pt>
                <c:pt idx="1964">
                  <c:v>-2151.6187981801054</c:v>
                </c:pt>
                <c:pt idx="1965">
                  <c:v>-2060.6877551795528</c:v>
                </c:pt>
                <c:pt idx="1966">
                  <c:v>-2057.9464133869537</c:v>
                </c:pt>
                <c:pt idx="1967">
                  <c:v>-2157.2295250802122</c:v>
                </c:pt>
                <c:pt idx="1968">
                  <c:v>-2485.1861968796716</c:v>
                </c:pt>
                <c:pt idx="1969">
                  <c:v>-2393.5155411596866</c:v>
                </c:pt>
                <c:pt idx="1970">
                  <c:v>-2432.6260257483982</c:v>
                </c:pt>
                <c:pt idx="1971">
                  <c:v>-2395.1593503347094</c:v>
                </c:pt>
                <c:pt idx="1972">
                  <c:v>-2613.4980547452888</c:v>
                </c:pt>
                <c:pt idx="1973">
                  <c:v>-2544.4612663865892</c:v>
                </c:pt>
                <c:pt idx="1974">
                  <c:v>-2513.0064765123625</c:v>
                </c:pt>
                <c:pt idx="1975">
                  <c:v>-3195.876307263492</c:v>
                </c:pt>
                <c:pt idx="1976">
                  <c:v>-3224.8180258628299</c:v>
                </c:pt>
                <c:pt idx="1977">
                  <c:v>-3082.7187898742513</c:v>
                </c:pt>
                <c:pt idx="1978">
                  <c:v>-3409.1340968541567</c:v>
                </c:pt>
                <c:pt idx="1979">
                  <c:v>-3976.241250405883</c:v>
                </c:pt>
                <c:pt idx="1980">
                  <c:v>-4441.5935700944465</c:v>
                </c:pt>
                <c:pt idx="1981">
                  <c:v>-4483.9508279984993</c:v>
                </c:pt>
                <c:pt idx="1982">
                  <c:v>-4308.3611253904883</c:v>
                </c:pt>
                <c:pt idx="1983">
                  <c:v>-4116.9972765145503</c:v>
                </c:pt>
                <c:pt idx="1984">
                  <c:v>-3976.6954385633999</c:v>
                </c:pt>
                <c:pt idx="1985">
                  <c:v>-3781.7662442852507</c:v>
                </c:pt>
                <c:pt idx="1986">
                  <c:v>-4544.0883325252462</c:v>
                </c:pt>
                <c:pt idx="1987">
                  <c:v>-4726.2006560813415</c:v>
                </c:pt>
                <c:pt idx="1988">
                  <c:v>-4488.0206620574691</c:v>
                </c:pt>
                <c:pt idx="1989">
                  <c:v>-4282.6003790729483</c:v>
                </c:pt>
                <c:pt idx="1990">
                  <c:v>-4132.5588157697412</c:v>
                </c:pt>
                <c:pt idx="1991">
                  <c:v>-4122.1683743713056</c:v>
                </c:pt>
                <c:pt idx="1992">
                  <c:v>-3939.7014570558122</c:v>
                </c:pt>
                <c:pt idx="1993">
                  <c:v>-3782.3694863150558</c:v>
                </c:pt>
                <c:pt idx="1994">
                  <c:v>-3936.2863339227383</c:v>
                </c:pt>
                <c:pt idx="1995">
                  <c:v>-4295.4105144876985</c:v>
                </c:pt>
                <c:pt idx="1996">
                  <c:v>-4083.0841284622666</c:v>
                </c:pt>
                <c:pt idx="1997">
                  <c:v>-3981.0260111572748</c:v>
                </c:pt>
                <c:pt idx="1998">
                  <c:v>-3856.4795105435246</c:v>
                </c:pt>
                <c:pt idx="1999">
                  <c:v>-3769.7837395655083</c:v>
                </c:pt>
                <c:pt idx="2000">
                  <c:v>-3596.443022744189</c:v>
                </c:pt>
                <c:pt idx="2001">
                  <c:v>-4290.7735099693637</c:v>
                </c:pt>
                <c:pt idx="2002">
                  <c:v>-4278.3557638151096</c:v>
                </c:pt>
                <c:pt idx="2003">
                  <c:v>-4157.1156292434998</c:v>
                </c:pt>
                <c:pt idx="2004">
                  <c:v>-3945.6513973870865</c:v>
                </c:pt>
                <c:pt idx="2005">
                  <c:v>-3877.196548490509</c:v>
                </c:pt>
                <c:pt idx="2006">
                  <c:v>-4159.2398371929548</c:v>
                </c:pt>
                <c:pt idx="2007">
                  <c:v>-4475.3690080012448</c:v>
                </c:pt>
                <c:pt idx="2008">
                  <c:v>-4276.7069620208804</c:v>
                </c:pt>
                <c:pt idx="2009">
                  <c:v>-4365.2572306646107</c:v>
                </c:pt>
                <c:pt idx="2010">
                  <c:v>-4374.7825749571712</c:v>
                </c:pt>
                <c:pt idx="2011">
                  <c:v>-4202.5511720078657</c:v>
                </c:pt>
                <c:pt idx="2012">
                  <c:v>-7081.9786366401859</c:v>
                </c:pt>
                <c:pt idx="2013">
                  <c:v>-6879.5481339356256</c:v>
                </c:pt>
                <c:pt idx="2014">
                  <c:v>-6496.8846763071215</c:v>
                </c:pt>
                <c:pt idx="2015">
                  <c:v>-7002.4582439516134</c:v>
                </c:pt>
                <c:pt idx="2016">
                  <c:v>-6714.3670390551115</c:v>
                </c:pt>
                <c:pt idx="2017">
                  <c:v>-6487.5295258034967</c:v>
                </c:pt>
                <c:pt idx="2018">
                  <c:v>-6535.3398535797687</c:v>
                </c:pt>
                <c:pt idx="2019">
                  <c:v>-6255.5769027699198</c:v>
                </c:pt>
                <c:pt idx="2020">
                  <c:v>-6260.8361521613915</c:v>
                </c:pt>
                <c:pt idx="2021">
                  <c:v>-6693.2899425082069</c:v>
                </c:pt>
                <c:pt idx="2022">
                  <c:v>-6424.1549118354478</c:v>
                </c:pt>
                <c:pt idx="2023">
                  <c:v>-7290.1865371427157</c:v>
                </c:pt>
                <c:pt idx="2024">
                  <c:v>-7061.5286921886918</c:v>
                </c:pt>
                <c:pt idx="2025">
                  <c:v>-7095.7957083229085</c:v>
                </c:pt>
                <c:pt idx="2026">
                  <c:v>-6722.9799779797913</c:v>
                </c:pt>
                <c:pt idx="2027">
                  <c:v>-6479.8420704152859</c:v>
                </c:pt>
                <c:pt idx="2028">
                  <c:v>-6413.4332856356486</c:v>
                </c:pt>
                <c:pt idx="2029">
                  <c:v>-6057.9611788259463</c:v>
                </c:pt>
                <c:pt idx="2030">
                  <c:v>-5793.1551402243813</c:v>
                </c:pt>
                <c:pt idx="2031">
                  <c:v>-5593.0373268851135</c:v>
                </c:pt>
                <c:pt idx="2032">
                  <c:v>-5342.5906478592269</c:v>
                </c:pt>
                <c:pt idx="2033">
                  <c:v>-6309.7950656642497</c:v>
                </c:pt>
                <c:pt idx="2034">
                  <c:v>-6012.4333816701592</c:v>
                </c:pt>
                <c:pt idx="2035">
                  <c:v>-6152.7474285159824</c:v>
                </c:pt>
                <c:pt idx="2036">
                  <c:v>-5831.7700810294755</c:v>
                </c:pt>
                <c:pt idx="2037">
                  <c:v>-5702.5371446587096</c:v>
                </c:pt>
                <c:pt idx="2038">
                  <c:v>-5548.3858102349677</c:v>
                </c:pt>
                <c:pt idx="2039">
                  <c:v>-5738.5129648362145</c:v>
                </c:pt>
                <c:pt idx="2040">
                  <c:v>-5786.8012290945489</c:v>
                </c:pt>
                <c:pt idx="2041">
                  <c:v>-6064.8882608200493</c:v>
                </c:pt>
                <c:pt idx="2042">
                  <c:v>-6002.8473504604699</c:v>
                </c:pt>
                <c:pt idx="2043">
                  <c:v>-6125.4524334993594</c:v>
                </c:pt>
                <c:pt idx="2044">
                  <c:v>-5894.1394259607996</c:v>
                </c:pt>
                <c:pt idx="2045">
                  <c:v>-6547.1249504802636</c:v>
                </c:pt>
                <c:pt idx="2046">
                  <c:v>-6237.5822138142539</c:v>
                </c:pt>
                <c:pt idx="2047">
                  <c:v>-5982.9206599404515</c:v>
                </c:pt>
                <c:pt idx="2048">
                  <c:v>-5977.976786346544</c:v>
                </c:pt>
                <c:pt idx="2049">
                  <c:v>-6113.0208721876961</c:v>
                </c:pt>
                <c:pt idx="2050">
                  <c:v>-5842.6306205778656</c:v>
                </c:pt>
                <c:pt idx="2051">
                  <c:v>-5711.4858876011149</c:v>
                </c:pt>
                <c:pt idx="2052">
                  <c:v>-5543.951053726405</c:v>
                </c:pt>
                <c:pt idx="2053">
                  <c:v>-5322.1487528160806</c:v>
                </c:pt>
                <c:pt idx="2054">
                  <c:v>-5177.1031631822907</c:v>
                </c:pt>
                <c:pt idx="2055">
                  <c:v>-5049.115142304483</c:v>
                </c:pt>
                <c:pt idx="2056">
                  <c:v>-4843.8114565216965</c:v>
                </c:pt>
                <c:pt idx="2057">
                  <c:v>-4641.1608569167965</c:v>
                </c:pt>
                <c:pt idx="2058">
                  <c:v>-5347.231661084551</c:v>
                </c:pt>
                <c:pt idx="2059">
                  <c:v>-5273.8941427468189</c:v>
                </c:pt>
                <c:pt idx="2060">
                  <c:v>-5108.8635476261188</c:v>
                </c:pt>
                <c:pt idx="2061">
                  <c:v>-5223.4410106600262</c:v>
                </c:pt>
                <c:pt idx="2062">
                  <c:v>-5210.205253908849</c:v>
                </c:pt>
                <c:pt idx="2063">
                  <c:v>-5053.3873780891581</c:v>
                </c:pt>
                <c:pt idx="2064">
                  <c:v>-4895.0325725445964</c:v>
                </c:pt>
                <c:pt idx="2065">
                  <c:v>-4770.738688685532</c:v>
                </c:pt>
                <c:pt idx="2066">
                  <c:v>-4599.2724023207584</c:v>
                </c:pt>
                <c:pt idx="2067">
                  <c:v>-4597.5177897049934</c:v>
                </c:pt>
                <c:pt idx="2068">
                  <c:v>-4558.0772068766737</c:v>
                </c:pt>
                <c:pt idx="2069">
                  <c:v>-4380.4333240222559</c:v>
                </c:pt>
                <c:pt idx="2070">
                  <c:v>-4251.5965134862427</c:v>
                </c:pt>
                <c:pt idx="2071">
                  <c:v>-4468.976589588774</c:v>
                </c:pt>
                <c:pt idx="2072">
                  <c:v>-4333.8064088344518</c:v>
                </c:pt>
                <c:pt idx="2073">
                  <c:v>-4429.4436572941968</c:v>
                </c:pt>
                <c:pt idx="2074">
                  <c:v>-4311.4719116552069</c:v>
                </c:pt>
                <c:pt idx="2075">
                  <c:v>-4170.6844347965516</c:v>
                </c:pt>
                <c:pt idx="2076">
                  <c:v>-4854.0207060958419</c:v>
                </c:pt>
                <c:pt idx="2077">
                  <c:v>-4674.7472790878928</c:v>
                </c:pt>
                <c:pt idx="2078">
                  <c:v>-4552.8515189239233</c:v>
                </c:pt>
                <c:pt idx="2079">
                  <c:v>-4402.9265081154999</c:v>
                </c:pt>
                <c:pt idx="2080">
                  <c:v>-4243.8658799806426</c:v>
                </c:pt>
                <c:pt idx="2081">
                  <c:v>-4347.0518415486667</c:v>
                </c:pt>
                <c:pt idx="2082">
                  <c:v>-4183.8086434879251</c:v>
                </c:pt>
                <c:pt idx="2083">
                  <c:v>-4141.7153496126266</c:v>
                </c:pt>
                <c:pt idx="2084">
                  <c:v>-4094.3578205611338</c:v>
                </c:pt>
                <c:pt idx="2085">
                  <c:v>-3986.0778462016642</c:v>
                </c:pt>
                <c:pt idx="2086">
                  <c:v>-3837.403272562246</c:v>
                </c:pt>
                <c:pt idx="2087">
                  <c:v>-3691.1077262354693</c:v>
                </c:pt>
                <c:pt idx="2088">
                  <c:v>-3551.29928655917</c:v>
                </c:pt>
                <c:pt idx="2089">
                  <c:v>-4897.006853843116</c:v>
                </c:pt>
                <c:pt idx="2090">
                  <c:v>-4873.1764926419355</c:v>
                </c:pt>
                <c:pt idx="2091">
                  <c:v>-4709.7035153114994</c:v>
                </c:pt>
                <c:pt idx="2092">
                  <c:v>-4516.4317705395506</c:v>
                </c:pt>
                <c:pt idx="2093">
                  <c:v>-5374.0389954498678</c:v>
                </c:pt>
                <c:pt idx="2094">
                  <c:v>-5217.4189800491786</c:v>
                </c:pt>
                <c:pt idx="2095">
                  <c:v>-4998.2347202452011</c:v>
                </c:pt>
                <c:pt idx="2096">
                  <c:v>-4909.4557851124237</c:v>
                </c:pt>
                <c:pt idx="2097">
                  <c:v>-4906.6148276335853</c:v>
                </c:pt>
                <c:pt idx="2098">
                  <c:v>-5773.0492955939671</c:v>
                </c:pt>
                <c:pt idx="2099">
                  <c:v>-5525.8167880022957</c:v>
                </c:pt>
                <c:pt idx="2100">
                  <c:v>-5472.9848685859806</c:v>
                </c:pt>
                <c:pt idx="2101">
                  <c:v>-5534.722962270127</c:v>
                </c:pt>
                <c:pt idx="2102">
                  <c:v>-5318.0861934378245</c:v>
                </c:pt>
                <c:pt idx="2103">
                  <c:v>-5115.9962173687991</c:v>
                </c:pt>
                <c:pt idx="2104">
                  <c:v>-5064.3750980795012</c:v>
                </c:pt>
                <c:pt idx="2105">
                  <c:v>-5623.7458490230438</c:v>
                </c:pt>
                <c:pt idx="2106">
                  <c:v>-5489.3212301954991</c:v>
                </c:pt>
                <c:pt idx="2107">
                  <c:v>-5343.0105474137745</c:v>
                </c:pt>
                <c:pt idx="2108">
                  <c:v>-5137.6014840844391</c:v>
                </c:pt>
                <c:pt idx="2109">
                  <c:v>-4955.1820043766829</c:v>
                </c:pt>
                <c:pt idx="2110">
                  <c:v>-4760.1933208069968</c:v>
                </c:pt>
                <c:pt idx="2111">
                  <c:v>-4557.101044471453</c:v>
                </c:pt>
                <c:pt idx="2112">
                  <c:v>-4821.4878653490596</c:v>
                </c:pt>
                <c:pt idx="2113">
                  <c:v>-5708.6149116336765</c:v>
                </c:pt>
                <c:pt idx="2114">
                  <c:v>-5370.9340658567544</c:v>
                </c:pt>
                <c:pt idx="2115">
                  <c:v>-5231.2365782009429</c:v>
                </c:pt>
                <c:pt idx="2116">
                  <c:v>-4919.8272797245863</c:v>
                </c:pt>
                <c:pt idx="2117">
                  <c:v>-5953.2041997794913</c:v>
                </c:pt>
                <c:pt idx="2118">
                  <c:v>-5711.5745645451052</c:v>
                </c:pt>
                <c:pt idx="2119">
                  <c:v>-5693.9808273858425</c:v>
                </c:pt>
                <c:pt idx="2120">
                  <c:v>-5426.0000319355513</c:v>
                </c:pt>
                <c:pt idx="2121">
                  <c:v>-5097.688207988208</c:v>
                </c:pt>
                <c:pt idx="2122">
                  <c:v>-4831.2658614248066</c:v>
                </c:pt>
                <c:pt idx="2123">
                  <c:v>-4864.3968031553331</c:v>
                </c:pt>
                <c:pt idx="2124">
                  <c:v>-5034.8696427033065</c:v>
                </c:pt>
                <c:pt idx="2125">
                  <c:v>-4810.4710636463969</c:v>
                </c:pt>
                <c:pt idx="2126">
                  <c:v>-4806.3670096339793</c:v>
                </c:pt>
                <c:pt idx="2127">
                  <c:v>-4957.7849224617621</c:v>
                </c:pt>
                <c:pt idx="2128">
                  <c:v>-4690.5354173362539</c:v>
                </c:pt>
                <c:pt idx="2129">
                  <c:v>-4443.278131489059</c:v>
                </c:pt>
                <c:pt idx="2130">
                  <c:v>-4344.3735210034483</c:v>
                </c:pt>
                <c:pt idx="2131">
                  <c:v>-4125.4380562923006</c:v>
                </c:pt>
                <c:pt idx="2132">
                  <c:v>-3980.5822288549739</c:v>
                </c:pt>
                <c:pt idx="2133">
                  <c:v>-5013.400935853223</c:v>
                </c:pt>
                <c:pt idx="2134">
                  <c:v>-4786.3713195420232</c:v>
                </c:pt>
                <c:pt idx="2135">
                  <c:v>-4734.9197493028314</c:v>
                </c:pt>
                <c:pt idx="2136">
                  <c:v>-4477.1339026911355</c:v>
                </c:pt>
                <c:pt idx="2137">
                  <c:v>-5235.966988633354</c:v>
                </c:pt>
                <c:pt idx="2138">
                  <c:v>-5350.2357199800608</c:v>
                </c:pt>
                <c:pt idx="2139">
                  <c:v>-5145.0536681980693</c:v>
                </c:pt>
                <c:pt idx="2140">
                  <c:v>-4864.1926774172871</c:v>
                </c:pt>
                <c:pt idx="2141">
                  <c:v>-4686.7398799509001</c:v>
                </c:pt>
                <c:pt idx="2142">
                  <c:v>-4442.7126286425864</c:v>
                </c:pt>
                <c:pt idx="2143">
                  <c:v>-4271.4932657231893</c:v>
                </c:pt>
                <c:pt idx="2144">
                  <c:v>-4151.2820611708448</c:v>
                </c:pt>
                <c:pt idx="2145">
                  <c:v>-4100.3027132564548</c:v>
                </c:pt>
                <c:pt idx="2146">
                  <c:v>-4124.6175337416098</c:v>
                </c:pt>
                <c:pt idx="2147">
                  <c:v>-4186.1199433885722</c:v>
                </c:pt>
                <c:pt idx="2148">
                  <c:v>-4219.5870097453426</c:v>
                </c:pt>
                <c:pt idx="2149">
                  <c:v>-4053.7697639687294</c:v>
                </c:pt>
                <c:pt idx="2150">
                  <c:v>-4032.8013297320294</c:v>
                </c:pt>
                <c:pt idx="2151">
                  <c:v>-4460.2923197271921</c:v>
                </c:pt>
                <c:pt idx="2152">
                  <c:v>-4299.6277195877374</c:v>
                </c:pt>
                <c:pt idx="2153">
                  <c:v>-4421.4911397559008</c:v>
                </c:pt>
                <c:pt idx="2154">
                  <c:v>-4210.7712987169798</c:v>
                </c:pt>
                <c:pt idx="2155">
                  <c:v>-3992.6667554002161</c:v>
                </c:pt>
                <c:pt idx="2156">
                  <c:v>-3902.1455780019505</c:v>
                </c:pt>
                <c:pt idx="2157">
                  <c:v>-3915.0676544493076</c:v>
                </c:pt>
                <c:pt idx="2158">
                  <c:v>-3877.2347053584517</c:v>
                </c:pt>
                <c:pt idx="2159">
                  <c:v>-3692.4553275479834</c:v>
                </c:pt>
                <c:pt idx="2160">
                  <c:v>-3650.7184750452734</c:v>
                </c:pt>
                <c:pt idx="2161">
                  <c:v>-3508.0554891696925</c:v>
                </c:pt>
                <c:pt idx="2162">
                  <c:v>-3346.9908672999695</c:v>
                </c:pt>
                <c:pt idx="2163">
                  <c:v>-3380.5052927123079</c:v>
                </c:pt>
                <c:pt idx="2164">
                  <c:v>-3252.2763104328428</c:v>
                </c:pt>
                <c:pt idx="2165">
                  <c:v>-3251.6656425632259</c:v>
                </c:pt>
                <c:pt idx="2166">
                  <c:v>-3111.9690365776373</c:v>
                </c:pt>
                <c:pt idx="2167">
                  <c:v>-2990.3578674410751</c:v>
                </c:pt>
                <c:pt idx="2168">
                  <c:v>-2908.2366727943527</c:v>
                </c:pt>
                <c:pt idx="2169">
                  <c:v>-2788.4886976912617</c:v>
                </c:pt>
                <c:pt idx="2170">
                  <c:v>-2676.9715886705312</c:v>
                </c:pt>
                <c:pt idx="2171">
                  <c:v>-2608.3794226746268</c:v>
                </c:pt>
                <c:pt idx="2172">
                  <c:v>-2552.6699864990214</c:v>
                </c:pt>
                <c:pt idx="2173">
                  <c:v>-2457.5782866007107</c:v>
                </c:pt>
                <c:pt idx="2174">
                  <c:v>-2372.6215579587856</c:v>
                </c:pt>
                <c:pt idx="2175">
                  <c:v>-2872.4713341080883</c:v>
                </c:pt>
                <c:pt idx="2176">
                  <c:v>-2800.585134952747</c:v>
                </c:pt>
                <c:pt idx="2177">
                  <c:v>-2948.4518233860217</c:v>
                </c:pt>
                <c:pt idx="2178">
                  <c:v>-2933.0223776462399</c:v>
                </c:pt>
                <c:pt idx="2179">
                  <c:v>-3010.9614846685768</c:v>
                </c:pt>
                <c:pt idx="2180">
                  <c:v>-3269.6066769271688</c:v>
                </c:pt>
                <c:pt idx="2181">
                  <c:v>-3605.0486349365701</c:v>
                </c:pt>
                <c:pt idx="2182">
                  <c:v>-3559.6795475856047</c:v>
                </c:pt>
                <c:pt idx="2183">
                  <c:v>-3451.340016125213</c:v>
                </c:pt>
                <c:pt idx="2184">
                  <c:v>-3768.8885030234064</c:v>
                </c:pt>
                <c:pt idx="2185">
                  <c:v>-3613.7670868993873</c:v>
                </c:pt>
                <c:pt idx="2186">
                  <c:v>-3483.4376791699433</c:v>
                </c:pt>
                <c:pt idx="2187">
                  <c:v>-3341.5923211690433</c:v>
                </c:pt>
                <c:pt idx="2188">
                  <c:v>-3205.400607939338</c:v>
                </c:pt>
                <c:pt idx="2189">
                  <c:v>-3365.4763109577007</c:v>
                </c:pt>
                <c:pt idx="2190">
                  <c:v>-3425.1184580041399</c:v>
                </c:pt>
                <c:pt idx="2191">
                  <c:v>-3672.0144323929958</c:v>
                </c:pt>
                <c:pt idx="2192">
                  <c:v>-3849.7105922815072</c:v>
                </c:pt>
                <c:pt idx="2193">
                  <c:v>-3693.5727273052166</c:v>
                </c:pt>
                <c:pt idx="2194">
                  <c:v>-4053.5325420049212</c:v>
                </c:pt>
                <c:pt idx="2195">
                  <c:v>-3890.9972678944496</c:v>
                </c:pt>
                <c:pt idx="2196">
                  <c:v>-3766.8940476244056</c:v>
                </c:pt>
                <c:pt idx="2197">
                  <c:v>-3615.9761050476932</c:v>
                </c:pt>
                <c:pt idx="2198">
                  <c:v>-4318.2278844576877</c:v>
                </c:pt>
                <c:pt idx="2199">
                  <c:v>-4142.772229520122</c:v>
                </c:pt>
                <c:pt idx="2200">
                  <c:v>-4009.1102818972854</c:v>
                </c:pt>
                <c:pt idx="2201">
                  <c:v>-3845.0910473194904</c:v>
                </c:pt>
                <c:pt idx="2202">
                  <c:v>-3691.812200137304</c:v>
                </c:pt>
                <c:pt idx="2203">
                  <c:v>-3581.5219525733692</c:v>
                </c:pt>
                <c:pt idx="2204">
                  <c:v>-3829.7264516212595</c:v>
                </c:pt>
                <c:pt idx="2205">
                  <c:v>-4217.4407661126688</c:v>
                </c:pt>
                <c:pt idx="2206">
                  <c:v>-4058.6245697496079</c:v>
                </c:pt>
                <c:pt idx="2207">
                  <c:v>-3975.8384629776747</c:v>
                </c:pt>
                <c:pt idx="2208">
                  <c:v>-3877.8588761836104</c:v>
                </c:pt>
                <c:pt idx="2209">
                  <c:v>-3757.5987504532732</c:v>
                </c:pt>
                <c:pt idx="2210">
                  <c:v>-3815.1421058649162</c:v>
                </c:pt>
                <c:pt idx="2211">
                  <c:v>-3726.1071418167203</c:v>
                </c:pt>
                <c:pt idx="2212">
                  <c:v>-4015.8108575318088</c:v>
                </c:pt>
                <c:pt idx="2213">
                  <c:v>-3881.5120061372863</c:v>
                </c:pt>
                <c:pt idx="2214">
                  <c:v>-3754.21659753326</c:v>
                </c:pt>
                <c:pt idx="2215">
                  <c:v>-3642.526136989276</c:v>
                </c:pt>
                <c:pt idx="2216">
                  <c:v>-3544.1039166266346</c:v>
                </c:pt>
                <c:pt idx="2217">
                  <c:v>-3698.1676951929348</c:v>
                </c:pt>
                <c:pt idx="2218">
                  <c:v>-3624.5245124066169</c:v>
                </c:pt>
                <c:pt idx="2219">
                  <c:v>-3593.9167460466861</c:v>
                </c:pt>
                <c:pt idx="2220">
                  <c:v>-3479.0401775462665</c:v>
                </c:pt>
                <c:pt idx="2221">
                  <c:v>-3668.8534260896645</c:v>
                </c:pt>
                <c:pt idx="2222">
                  <c:v>-3656.1325159424132</c:v>
                </c:pt>
                <c:pt idx="2223">
                  <c:v>-4323.7190978910467</c:v>
                </c:pt>
                <c:pt idx="2224">
                  <c:v>-4145.499592782423</c:v>
                </c:pt>
                <c:pt idx="2225">
                  <c:v>-4049.1256800859378</c:v>
                </c:pt>
                <c:pt idx="2226">
                  <c:v>-3888.9752783599943</c:v>
                </c:pt>
                <c:pt idx="2227">
                  <c:v>-3801.7567782167785</c:v>
                </c:pt>
                <c:pt idx="2228">
                  <c:v>-3788.8956986036774</c:v>
                </c:pt>
                <c:pt idx="2229">
                  <c:v>-3637.0845933850342</c:v>
                </c:pt>
                <c:pt idx="2230">
                  <c:v>-3905.6270165276037</c:v>
                </c:pt>
                <c:pt idx="2231">
                  <c:v>-3918.6968919348205</c:v>
                </c:pt>
                <c:pt idx="2232">
                  <c:v>-3774.9726666679858</c:v>
                </c:pt>
                <c:pt idx="2233">
                  <c:v>-3634.1722368127189</c:v>
                </c:pt>
                <c:pt idx="2234">
                  <c:v>-3648.3450432301261</c:v>
                </c:pt>
                <c:pt idx="2235">
                  <c:v>-3510.1353370359006</c:v>
                </c:pt>
                <c:pt idx="2236">
                  <c:v>-3792.5895059980426</c:v>
                </c:pt>
                <c:pt idx="2237">
                  <c:v>-3708.2106470053018</c:v>
                </c:pt>
                <c:pt idx="2238">
                  <c:v>-4272.6384049573562</c:v>
                </c:pt>
                <c:pt idx="2239">
                  <c:v>-4336.495387430743</c:v>
                </c:pt>
                <c:pt idx="2240">
                  <c:v>-4164.6823643941716</c:v>
                </c:pt>
                <c:pt idx="2241">
                  <c:v>-4026.5461587702134</c:v>
                </c:pt>
                <c:pt idx="2242">
                  <c:v>-3957.755972934227</c:v>
                </c:pt>
                <c:pt idx="2243">
                  <c:v>-3789.3682390951321</c:v>
                </c:pt>
                <c:pt idx="2244">
                  <c:v>-3630.1126382468096</c:v>
                </c:pt>
                <c:pt idx="2245">
                  <c:v>-3573.2417212954406</c:v>
                </c:pt>
                <c:pt idx="2246">
                  <c:v>-3906.5287861323595</c:v>
                </c:pt>
                <c:pt idx="2247">
                  <c:v>-4970.1531642058453</c:v>
                </c:pt>
                <c:pt idx="2248">
                  <c:v>-4777.9938232974609</c:v>
                </c:pt>
                <c:pt idx="2249">
                  <c:v>-4696.5963519374745</c:v>
                </c:pt>
                <c:pt idx="2250">
                  <c:v>-4685.2138823413634</c:v>
                </c:pt>
                <c:pt idx="2251">
                  <c:v>-4937.9619672525341</c:v>
                </c:pt>
                <c:pt idx="2252">
                  <c:v>-5658.0167069940917</c:v>
                </c:pt>
                <c:pt idx="2253">
                  <c:v>-5400.5939583567961</c:v>
                </c:pt>
                <c:pt idx="2254">
                  <c:v>-5253.475904929117</c:v>
                </c:pt>
                <c:pt idx="2255">
                  <c:v>-5223.3539432088255</c:v>
                </c:pt>
                <c:pt idx="2256">
                  <c:v>-5042.2872586410685</c:v>
                </c:pt>
                <c:pt idx="2257">
                  <c:v>-5397.3303855612503</c:v>
                </c:pt>
                <c:pt idx="2258">
                  <c:v>-5163.9313568645885</c:v>
                </c:pt>
                <c:pt idx="2259">
                  <c:v>-5192.7274785310401</c:v>
                </c:pt>
                <c:pt idx="2260">
                  <c:v>-5034.2757516690563</c:v>
                </c:pt>
                <c:pt idx="2261">
                  <c:v>-5865.5083273757127</c:v>
                </c:pt>
                <c:pt idx="2262">
                  <c:v>-5631.6598810080395</c:v>
                </c:pt>
                <c:pt idx="2263">
                  <c:v>-5533.5070081206759</c:v>
                </c:pt>
                <c:pt idx="2264">
                  <c:v>-5415.637390186298</c:v>
                </c:pt>
                <c:pt idx="2265">
                  <c:v>-5591.2443251162922</c:v>
                </c:pt>
                <c:pt idx="2266">
                  <c:v>-5661.7707862773259</c:v>
                </c:pt>
                <c:pt idx="2267">
                  <c:v>-5558.0263478580464</c:v>
                </c:pt>
                <c:pt idx="2268">
                  <c:v>-5324.5374931500546</c:v>
                </c:pt>
                <c:pt idx="2269">
                  <c:v>-5229.2669545656909</c:v>
                </c:pt>
                <c:pt idx="2270">
                  <c:v>-5040.3745557303228</c:v>
                </c:pt>
                <c:pt idx="2271">
                  <c:v>-5225.2838185048458</c:v>
                </c:pt>
                <c:pt idx="2272">
                  <c:v>-5073.6214462958633</c:v>
                </c:pt>
                <c:pt idx="2273">
                  <c:v>-4876.884271636196</c:v>
                </c:pt>
                <c:pt idx="2274">
                  <c:v>-5058.7353881936551</c:v>
                </c:pt>
                <c:pt idx="2275">
                  <c:v>-5141.374611867197</c:v>
                </c:pt>
                <c:pt idx="2276">
                  <c:v>-4959.6142928768049</c:v>
                </c:pt>
                <c:pt idx="2277">
                  <c:v>-4775.011976931698</c:v>
                </c:pt>
                <c:pt idx="2278">
                  <c:v>-4603.2376486719222</c:v>
                </c:pt>
                <c:pt idx="2279">
                  <c:v>-4836.1482180518151</c:v>
                </c:pt>
                <c:pt idx="2280">
                  <c:v>-4668.1468268602503</c:v>
                </c:pt>
                <c:pt idx="2281">
                  <c:v>-4495.3816625033751</c:v>
                </c:pt>
                <c:pt idx="2282">
                  <c:v>-4334.9573599259174</c:v>
                </c:pt>
                <c:pt idx="2283">
                  <c:v>-4248.1947776160505</c:v>
                </c:pt>
                <c:pt idx="2284">
                  <c:v>-4359.8477167289666</c:v>
                </c:pt>
                <c:pt idx="2285">
                  <c:v>-5202.1450898354269</c:v>
                </c:pt>
                <c:pt idx="2286">
                  <c:v>-5009.8648005946152</c:v>
                </c:pt>
                <c:pt idx="2287">
                  <c:v>-4841.3785756301113</c:v>
                </c:pt>
                <c:pt idx="2288">
                  <c:v>-4686.9993753651188</c:v>
                </c:pt>
                <c:pt idx="2289">
                  <c:v>-4513.255264767171</c:v>
                </c:pt>
                <c:pt idx="2290">
                  <c:v>-4395.9356889971132</c:v>
                </c:pt>
                <c:pt idx="2291">
                  <c:v>-4380.2718789466171</c:v>
                </c:pt>
                <c:pt idx="2292">
                  <c:v>-4255.8219467685649</c:v>
                </c:pt>
                <c:pt idx="2293">
                  <c:v>-4324.8801337233144</c:v>
                </c:pt>
                <c:pt idx="2294">
                  <c:v>-4211.335574434308</c:v>
                </c:pt>
                <c:pt idx="2295">
                  <c:v>-4273.6691977415876</c:v>
                </c:pt>
                <c:pt idx="2296">
                  <c:v>-4289.9004046510126</c:v>
                </c:pt>
                <c:pt idx="2297">
                  <c:v>-4383.178746082941</c:v>
                </c:pt>
                <c:pt idx="2298">
                  <c:v>-4216.4769509857151</c:v>
                </c:pt>
                <c:pt idx="2299">
                  <c:v>-4132.8522874888813</c:v>
                </c:pt>
                <c:pt idx="2300">
                  <c:v>-4166.4405931337014</c:v>
                </c:pt>
                <c:pt idx="2301">
                  <c:v>-4018.0287250376896</c:v>
                </c:pt>
                <c:pt idx="2302">
                  <c:v>-4156.313391788869</c:v>
                </c:pt>
                <c:pt idx="2303">
                  <c:v>-4561.1296050527399</c:v>
                </c:pt>
                <c:pt idx="2304">
                  <c:v>-4539.3357070345428</c:v>
                </c:pt>
                <c:pt idx="2305">
                  <c:v>-4854.2721256397945</c:v>
                </c:pt>
                <c:pt idx="2306">
                  <c:v>-4756.8933230443054</c:v>
                </c:pt>
                <c:pt idx="2307">
                  <c:v>-4568.7633438455459</c:v>
                </c:pt>
                <c:pt idx="2308">
                  <c:v>-4453.9876629355267</c:v>
                </c:pt>
                <c:pt idx="2309">
                  <c:v>-4283.5747886298468</c:v>
                </c:pt>
                <c:pt idx="2310">
                  <c:v>-4229.2236966945156</c:v>
                </c:pt>
                <c:pt idx="2311">
                  <c:v>-4432.8705756529416</c:v>
                </c:pt>
                <c:pt idx="2312">
                  <c:v>-4319.7286716185154</c:v>
                </c:pt>
                <c:pt idx="2313">
                  <c:v>-4327.545727265122</c:v>
                </c:pt>
                <c:pt idx="2314">
                  <c:v>-4201.9159760344673</c:v>
                </c:pt>
                <c:pt idx="2315">
                  <c:v>-4067.4285765623517</c:v>
                </c:pt>
                <c:pt idx="2316">
                  <c:v>-4036.6753683634811</c:v>
                </c:pt>
                <c:pt idx="2317">
                  <c:v>-3884.9777215393542</c:v>
                </c:pt>
                <c:pt idx="2318">
                  <c:v>-4171.0128207632424</c:v>
                </c:pt>
                <c:pt idx="2319">
                  <c:v>-4124.4891561743179</c:v>
                </c:pt>
                <c:pt idx="2320">
                  <c:v>-4141.9713362689918</c:v>
                </c:pt>
                <c:pt idx="2321">
                  <c:v>-4273.3732123994632</c:v>
                </c:pt>
                <c:pt idx="2322">
                  <c:v>-4194.2483230202906</c:v>
                </c:pt>
                <c:pt idx="2323">
                  <c:v>-4022.438237265158</c:v>
                </c:pt>
                <c:pt idx="2324">
                  <c:v>-3865.2695186694173</c:v>
                </c:pt>
                <c:pt idx="2325">
                  <c:v>-3821.6643673649583</c:v>
                </c:pt>
                <c:pt idx="2326">
                  <c:v>-3692.6067565646595</c:v>
                </c:pt>
                <c:pt idx="2327">
                  <c:v>-3598.2524625354163</c:v>
                </c:pt>
                <c:pt idx="2328">
                  <c:v>-3830.4425812112336</c:v>
                </c:pt>
                <c:pt idx="2329">
                  <c:v>-3694.3526534448451</c:v>
                </c:pt>
                <c:pt idx="2330">
                  <c:v>-3975.1406198854147</c:v>
                </c:pt>
                <c:pt idx="2331">
                  <c:v>-3853.3991291801785</c:v>
                </c:pt>
                <c:pt idx="2332">
                  <c:v>-3713.536754141147</c:v>
                </c:pt>
                <c:pt idx="2333">
                  <c:v>-3630.8432444952464</c:v>
                </c:pt>
                <c:pt idx="2334">
                  <c:v>-3515.4128129497713</c:v>
                </c:pt>
                <c:pt idx="2335">
                  <c:v>-3617.1561737540819</c:v>
                </c:pt>
                <c:pt idx="2336">
                  <c:v>-3479.2587198134693</c:v>
                </c:pt>
                <c:pt idx="2337">
                  <c:v>-3443.3699069253385</c:v>
                </c:pt>
                <c:pt idx="2338">
                  <c:v>-3313.7012498149547</c:v>
                </c:pt>
                <c:pt idx="2339">
                  <c:v>-3446.690205736993</c:v>
                </c:pt>
                <c:pt idx="2340">
                  <c:v>-3320.5864303370445</c:v>
                </c:pt>
                <c:pt idx="2341">
                  <c:v>-3198.2585437727212</c:v>
                </c:pt>
                <c:pt idx="2342">
                  <c:v>-3079.223366692454</c:v>
                </c:pt>
                <c:pt idx="2343">
                  <c:v>-3109.3463976244998</c:v>
                </c:pt>
                <c:pt idx="2344">
                  <c:v>-2997.2565709549199</c:v>
                </c:pt>
                <c:pt idx="2345">
                  <c:v>-2929.0515303353877</c:v>
                </c:pt>
                <c:pt idx="2346">
                  <c:v>-2851.8060934015452</c:v>
                </c:pt>
                <c:pt idx="2347">
                  <c:v>-2779.219183414159</c:v>
                </c:pt>
                <c:pt idx="2348">
                  <c:v>-2692.6530937233279</c:v>
                </c:pt>
                <c:pt idx="2349">
                  <c:v>-2716.0931736958878</c:v>
                </c:pt>
                <c:pt idx="2350">
                  <c:v>-2796.5519605568024</c:v>
                </c:pt>
                <c:pt idx="2351">
                  <c:v>-2732.7812035101679</c:v>
                </c:pt>
                <c:pt idx="2352">
                  <c:v>-2699.9384476682235</c:v>
                </c:pt>
                <c:pt idx="2353">
                  <c:v>-2617.6668041301291</c:v>
                </c:pt>
                <c:pt idx="2354">
                  <c:v>-2538.2592366132417</c:v>
                </c:pt>
                <c:pt idx="2355">
                  <c:v>-2458.8220388401151</c:v>
                </c:pt>
                <c:pt idx="2356">
                  <c:v>-2391.8398403332758</c:v>
                </c:pt>
                <c:pt idx="2357">
                  <c:v>-2313.9355990612894</c:v>
                </c:pt>
                <c:pt idx="2358">
                  <c:v>-2255.0222831490032</c:v>
                </c:pt>
                <c:pt idx="2359">
                  <c:v>-2919.4842430694025</c:v>
                </c:pt>
                <c:pt idx="2360">
                  <c:v>-2828.3045955559937</c:v>
                </c:pt>
                <c:pt idx="2361">
                  <c:v>-2923.3210819315891</c:v>
                </c:pt>
                <c:pt idx="2362">
                  <c:v>-2878.7175892461673</c:v>
                </c:pt>
                <c:pt idx="2363">
                  <c:v>-2813.7747465426542</c:v>
                </c:pt>
                <c:pt idx="2364">
                  <c:v>-2718.5140288736288</c:v>
                </c:pt>
                <c:pt idx="2365">
                  <c:v>-2671.7493684123501</c:v>
                </c:pt>
                <c:pt idx="2366">
                  <c:v>-2646.4276493329303</c:v>
                </c:pt>
                <c:pt idx="2367">
                  <c:v>-2608.6126863627505</c:v>
                </c:pt>
                <c:pt idx="2368">
                  <c:v>-2516.5428084927971</c:v>
                </c:pt>
                <c:pt idx="2369">
                  <c:v>-2495.5983076901944</c:v>
                </c:pt>
                <c:pt idx="2370">
                  <c:v>-2438.6514265242199</c:v>
                </c:pt>
                <c:pt idx="2371">
                  <c:v>-2458.9224632459977</c:v>
                </c:pt>
                <c:pt idx="2372">
                  <c:v>-2420.4247263850921</c:v>
                </c:pt>
                <c:pt idx="2373">
                  <c:v>-3761.4540061488078</c:v>
                </c:pt>
                <c:pt idx="2374">
                  <c:v>-3634.5691474638993</c:v>
                </c:pt>
                <c:pt idx="2375">
                  <c:v>-3654.4483248682409</c:v>
                </c:pt>
                <c:pt idx="2376">
                  <c:v>-3762.2831450149433</c:v>
                </c:pt>
                <c:pt idx="2377">
                  <c:v>-3668.3855871004553</c:v>
                </c:pt>
                <c:pt idx="2378">
                  <c:v>-3588.8438668808676</c:v>
                </c:pt>
                <c:pt idx="2379">
                  <c:v>-3445.8610229929145</c:v>
                </c:pt>
                <c:pt idx="2380">
                  <c:v>-3313.7344976157774</c:v>
                </c:pt>
                <c:pt idx="2381">
                  <c:v>-3201.6494614679982</c:v>
                </c:pt>
                <c:pt idx="2382">
                  <c:v>-3093.4992375348857</c:v>
                </c:pt>
                <c:pt idx="2383">
                  <c:v>-3043.9166447164575</c:v>
                </c:pt>
                <c:pt idx="2384">
                  <c:v>-3324.6273017583271</c:v>
                </c:pt>
                <c:pt idx="2385">
                  <c:v>-3197.0285993577236</c:v>
                </c:pt>
                <c:pt idx="2386">
                  <c:v>-3361.6312867038637</c:v>
                </c:pt>
                <c:pt idx="2387">
                  <c:v>-3229.6113207095736</c:v>
                </c:pt>
                <c:pt idx="2388">
                  <c:v>-3140.6473071838896</c:v>
                </c:pt>
                <c:pt idx="2389">
                  <c:v>-3062.9788605519739</c:v>
                </c:pt>
                <c:pt idx="2390">
                  <c:v>-2956.8381118112134</c:v>
                </c:pt>
                <c:pt idx="2391">
                  <c:v>-3041.1371285535661</c:v>
                </c:pt>
                <c:pt idx="2392">
                  <c:v>-2924.468266663871</c:v>
                </c:pt>
                <c:pt idx="2393">
                  <c:v>-2990.0845857446534</c:v>
                </c:pt>
                <c:pt idx="2394">
                  <c:v>-3005.1012271739996</c:v>
                </c:pt>
                <c:pt idx="2395">
                  <c:v>-2907.6441852650887</c:v>
                </c:pt>
                <c:pt idx="2396">
                  <c:v>-2827.5889273828284</c:v>
                </c:pt>
                <c:pt idx="2397">
                  <c:v>-4750.9227258516285</c:v>
                </c:pt>
                <c:pt idx="2398">
                  <c:v>-4798.8377695459685</c:v>
                </c:pt>
                <c:pt idx="2399">
                  <c:v>-4608.4124317843452</c:v>
                </c:pt>
                <c:pt idx="2400">
                  <c:v>-4393.7949536635733</c:v>
                </c:pt>
                <c:pt idx="2401">
                  <c:v>-4294.8307560814746</c:v>
                </c:pt>
                <c:pt idx="2402">
                  <c:v>-4191.9156763968558</c:v>
                </c:pt>
                <c:pt idx="2403">
                  <c:v>-4000.4635767121758</c:v>
                </c:pt>
                <c:pt idx="2404">
                  <c:v>-3843.3501692880382</c:v>
                </c:pt>
                <c:pt idx="2405">
                  <c:v>-3822.5833954627569</c:v>
                </c:pt>
                <c:pt idx="2406">
                  <c:v>-4473.9109166730441</c:v>
                </c:pt>
                <c:pt idx="2407">
                  <c:v>-4294.4621732898622</c:v>
                </c:pt>
                <c:pt idx="2408">
                  <c:v>-4107.7066049030454</c:v>
                </c:pt>
                <c:pt idx="2409">
                  <c:v>-3992.4008777124436</c:v>
                </c:pt>
                <c:pt idx="2410">
                  <c:v>-3811.1251954633062</c:v>
                </c:pt>
                <c:pt idx="2411">
                  <c:v>-4037.2833117181799</c:v>
                </c:pt>
                <c:pt idx="2412">
                  <c:v>-3883.8808599671488</c:v>
                </c:pt>
                <c:pt idx="2413">
                  <c:v>-4091.8227248857388</c:v>
                </c:pt>
                <c:pt idx="2414">
                  <c:v>-3951.1704990798139</c:v>
                </c:pt>
                <c:pt idx="2415">
                  <c:v>-3938.2881348555002</c:v>
                </c:pt>
                <c:pt idx="2416">
                  <c:v>-3866.9414534885354</c:v>
                </c:pt>
                <c:pt idx="2417">
                  <c:v>-3702.4534076090545</c:v>
                </c:pt>
                <c:pt idx="2418">
                  <c:v>-3574.1230894537425</c:v>
                </c:pt>
                <c:pt idx="2419">
                  <c:v>-3666.4156579186197</c:v>
                </c:pt>
                <c:pt idx="2420">
                  <c:v>-3612.3957211693833</c:v>
                </c:pt>
                <c:pt idx="2421">
                  <c:v>-3649.281433062341</c:v>
                </c:pt>
                <c:pt idx="2422">
                  <c:v>-3565.7929413932461</c:v>
                </c:pt>
                <c:pt idx="2423">
                  <c:v>-3476.1208898355712</c:v>
                </c:pt>
                <c:pt idx="2424">
                  <c:v>-3811.4587439657253</c:v>
                </c:pt>
                <c:pt idx="2425">
                  <c:v>-3721.7194342796665</c:v>
                </c:pt>
                <c:pt idx="2426">
                  <c:v>-3636.0633710897609</c:v>
                </c:pt>
                <c:pt idx="2427">
                  <c:v>-3503.2283247405403</c:v>
                </c:pt>
                <c:pt idx="2428">
                  <c:v>-3393.9511318837313</c:v>
                </c:pt>
                <c:pt idx="2429">
                  <c:v>-3378.933091024373</c:v>
                </c:pt>
                <c:pt idx="2430">
                  <c:v>-3253.1420637827791</c:v>
                </c:pt>
                <c:pt idx="2431">
                  <c:v>-3211.6172904752525</c:v>
                </c:pt>
                <c:pt idx="2432">
                  <c:v>-3128.9972008989389</c:v>
                </c:pt>
                <c:pt idx="2433">
                  <c:v>-3024.4218688485516</c:v>
                </c:pt>
                <c:pt idx="2434">
                  <c:v>-3051.1880015561514</c:v>
                </c:pt>
                <c:pt idx="2435">
                  <c:v>-2980.0606783732264</c:v>
                </c:pt>
                <c:pt idx="2436">
                  <c:v>-2885.0503456325309</c:v>
                </c:pt>
                <c:pt idx="2437">
                  <c:v>-2842.1294017974733</c:v>
                </c:pt>
                <c:pt idx="2438">
                  <c:v>-2737.9309704006223</c:v>
                </c:pt>
                <c:pt idx="2439">
                  <c:v>-2854.0968506066774</c:v>
                </c:pt>
                <c:pt idx="2440">
                  <c:v>-2826.6859594620855</c:v>
                </c:pt>
                <c:pt idx="2441">
                  <c:v>-2878.6377903428443</c:v>
                </c:pt>
                <c:pt idx="2442">
                  <c:v>-2788.8474663622787</c:v>
                </c:pt>
                <c:pt idx="2443">
                  <c:v>-2766.5717211432361</c:v>
                </c:pt>
                <c:pt idx="2444">
                  <c:v>-2672.9048692305078</c:v>
                </c:pt>
                <c:pt idx="2445">
                  <c:v>-2576.651198379881</c:v>
                </c:pt>
                <c:pt idx="2446">
                  <c:v>-2651.8483164134464</c:v>
                </c:pt>
                <c:pt idx="2447">
                  <c:v>-2645.1013412014818</c:v>
                </c:pt>
                <c:pt idx="2448">
                  <c:v>-2557.5585554613108</c:v>
                </c:pt>
                <c:pt idx="2449">
                  <c:v>-2477.3114318623511</c:v>
                </c:pt>
                <c:pt idx="2450">
                  <c:v>-2394.1626130128557</c:v>
                </c:pt>
                <c:pt idx="2451">
                  <c:v>-2309.8621479601197</c:v>
                </c:pt>
                <c:pt idx="2452">
                  <c:v>-2242.2491649938252</c:v>
                </c:pt>
                <c:pt idx="2453">
                  <c:v>-2298.9853238529213</c:v>
                </c:pt>
                <c:pt idx="2454">
                  <c:v>-2439.3805380108129</c:v>
                </c:pt>
                <c:pt idx="2455">
                  <c:v>-2521.2546182530305</c:v>
                </c:pt>
                <c:pt idx="2456">
                  <c:v>-2492.1017703021248</c:v>
                </c:pt>
                <c:pt idx="2457">
                  <c:v>-2431.9408733535197</c:v>
                </c:pt>
                <c:pt idx="2458">
                  <c:v>-2359.8743756962685</c:v>
                </c:pt>
                <c:pt idx="2459">
                  <c:v>-2391.2369538210387</c:v>
                </c:pt>
                <c:pt idx="2460">
                  <c:v>-2320.4329660536687</c:v>
                </c:pt>
                <c:pt idx="2461">
                  <c:v>-2247.3405395084419</c:v>
                </c:pt>
                <c:pt idx="2462">
                  <c:v>-2574.0510746669543</c:v>
                </c:pt>
                <c:pt idx="2463">
                  <c:v>-2830.4032896933618</c:v>
                </c:pt>
                <c:pt idx="2464">
                  <c:v>-2720.9257493423574</c:v>
                </c:pt>
                <c:pt idx="2465">
                  <c:v>-2615.9806928595758</c:v>
                </c:pt>
                <c:pt idx="2466">
                  <c:v>-2557.2912418538081</c:v>
                </c:pt>
                <c:pt idx="2467">
                  <c:v>-2958.3788109992033</c:v>
                </c:pt>
                <c:pt idx="2468">
                  <c:v>-3004.5337255223244</c:v>
                </c:pt>
                <c:pt idx="2469">
                  <c:v>-2926.1995550104748</c:v>
                </c:pt>
                <c:pt idx="2470">
                  <c:v>-2827.5144828602488</c:v>
                </c:pt>
                <c:pt idx="2471">
                  <c:v>-2780.9071211200976</c:v>
                </c:pt>
                <c:pt idx="2472">
                  <c:v>-2808.3486197325205</c:v>
                </c:pt>
                <c:pt idx="2473">
                  <c:v>-2934.2659724249816</c:v>
                </c:pt>
                <c:pt idx="2474">
                  <c:v>-2825.9003308762331</c:v>
                </c:pt>
                <c:pt idx="2475">
                  <c:v>-2815.4305638814035</c:v>
                </c:pt>
                <c:pt idx="2476">
                  <c:v>-2738.436273193221</c:v>
                </c:pt>
                <c:pt idx="2477">
                  <c:v>-2966.4636748881057</c:v>
                </c:pt>
                <c:pt idx="2478">
                  <c:v>-2836.9861841995635</c:v>
                </c:pt>
                <c:pt idx="2479">
                  <c:v>-2777.1471908074418</c:v>
                </c:pt>
                <c:pt idx="2480">
                  <c:v>-2813.5466972805066</c:v>
                </c:pt>
                <c:pt idx="2481">
                  <c:v>-2700.0575419015231</c:v>
                </c:pt>
                <c:pt idx="2482">
                  <c:v>-2686.4215344044969</c:v>
                </c:pt>
                <c:pt idx="2483">
                  <c:v>-2594.7826675364136</c:v>
                </c:pt>
                <c:pt idx="2484">
                  <c:v>-2494.6695202084657</c:v>
                </c:pt>
                <c:pt idx="2485">
                  <c:v>-2392.5342280800924</c:v>
                </c:pt>
                <c:pt idx="2486">
                  <c:v>-2366.4090469703324</c:v>
                </c:pt>
                <c:pt idx="2487">
                  <c:v>-2342.7151690143551</c:v>
                </c:pt>
                <c:pt idx="2488">
                  <c:v>-2820.1654210077982</c:v>
                </c:pt>
                <c:pt idx="2489">
                  <c:v>-2737.028722264607</c:v>
                </c:pt>
                <c:pt idx="2490">
                  <c:v>-2703.2486287383845</c:v>
                </c:pt>
                <c:pt idx="2491">
                  <c:v>-2704.6622418435354</c:v>
                </c:pt>
                <c:pt idx="2492">
                  <c:v>-2591.4534775829861</c:v>
                </c:pt>
                <c:pt idx="2493">
                  <c:v>-2530.3025330650685</c:v>
                </c:pt>
                <c:pt idx="2494">
                  <c:v>-2456.2174416553694</c:v>
                </c:pt>
                <c:pt idx="2495">
                  <c:v>-2646.3826195321253</c:v>
                </c:pt>
                <c:pt idx="2496">
                  <c:v>-2549.9764227819514</c:v>
                </c:pt>
                <c:pt idx="2497">
                  <c:v>-2452.8914527274064</c:v>
                </c:pt>
                <c:pt idx="2498">
                  <c:v>-2371.1941034905749</c:v>
                </c:pt>
                <c:pt idx="2499">
                  <c:v>-2291.0993190096192</c:v>
                </c:pt>
                <c:pt idx="2500">
                  <c:v>-2202.0007533796224</c:v>
                </c:pt>
                <c:pt idx="2501">
                  <c:v>-2219.2313637887387</c:v>
                </c:pt>
                <c:pt idx="2502">
                  <c:v>-2694.4720753436359</c:v>
                </c:pt>
                <c:pt idx="2503">
                  <c:v>-2578.9133451703547</c:v>
                </c:pt>
                <c:pt idx="2504">
                  <c:v>-2566.0329465065142</c:v>
                </c:pt>
                <c:pt idx="2505">
                  <c:v>-2511.1849319996304</c:v>
                </c:pt>
                <c:pt idx="2506">
                  <c:v>-2441.814137434455</c:v>
                </c:pt>
                <c:pt idx="2507">
                  <c:v>-2331.4065687612801</c:v>
                </c:pt>
                <c:pt idx="2508">
                  <c:v>-2641.6201853992688</c:v>
                </c:pt>
                <c:pt idx="2509">
                  <c:v>-2561.4727136535944</c:v>
                </c:pt>
                <c:pt idx="2510">
                  <c:v>-2504.0101498192571</c:v>
                </c:pt>
                <c:pt idx="2511">
                  <c:v>-2375.8311353963868</c:v>
                </c:pt>
                <c:pt idx="2512">
                  <c:v>-2527.0692433841459</c:v>
                </c:pt>
                <c:pt idx="2513">
                  <c:v>-2465.2471238418557</c:v>
                </c:pt>
                <c:pt idx="2514">
                  <c:v>-2425.7810187388604</c:v>
                </c:pt>
                <c:pt idx="2515">
                  <c:v>-2315.8738359182962</c:v>
                </c:pt>
                <c:pt idx="2516">
                  <c:v>-2217.8870231032138</c:v>
                </c:pt>
                <c:pt idx="2517">
                  <c:v>-2118.9367577000685</c:v>
                </c:pt>
                <c:pt idx="2518">
                  <c:v>-2039.5499584269198</c:v>
                </c:pt>
                <c:pt idx="2519">
                  <c:v>-1963.1597590423423</c:v>
                </c:pt>
                <c:pt idx="2520">
                  <c:v>-1876.1748758140643</c:v>
                </c:pt>
                <c:pt idx="2521">
                  <c:v>-1817.9694519855068</c:v>
                </c:pt>
                <c:pt idx="2522">
                  <c:v>-1769.0611639926894</c:v>
                </c:pt>
                <c:pt idx="2523">
                  <c:v>-1877.7010004503161</c:v>
                </c:pt>
                <c:pt idx="2524">
                  <c:v>-1816.963220198646</c:v>
                </c:pt>
                <c:pt idx="2525">
                  <c:v>-1808.1230446490385</c:v>
                </c:pt>
                <c:pt idx="2526">
                  <c:v>-1960.2639985319865</c:v>
                </c:pt>
                <c:pt idx="2527">
                  <c:v>-1895.629486251981</c:v>
                </c:pt>
                <c:pt idx="2528">
                  <c:v>-1838.2410213953981</c:v>
                </c:pt>
                <c:pt idx="2529">
                  <c:v>-1768.3492592553421</c:v>
                </c:pt>
                <c:pt idx="2530">
                  <c:v>-1712.7679528086062</c:v>
                </c:pt>
                <c:pt idx="2531">
                  <c:v>-1645.2554694190669</c:v>
                </c:pt>
                <c:pt idx="2532">
                  <c:v>-1756.631277354822</c:v>
                </c:pt>
                <c:pt idx="2533">
                  <c:v>-1743.6423071783486</c:v>
                </c:pt>
                <c:pt idx="2534">
                  <c:v>-1718.2018679583857</c:v>
                </c:pt>
                <c:pt idx="2535">
                  <c:v>-1707.4577392943627</c:v>
                </c:pt>
                <c:pt idx="2536">
                  <c:v>-1639.5438734865306</c:v>
                </c:pt>
                <c:pt idx="2537">
                  <c:v>-1986.608643996306</c:v>
                </c:pt>
                <c:pt idx="2538">
                  <c:v>-2090.4638328118931</c:v>
                </c:pt>
                <c:pt idx="2539">
                  <c:v>-2012.829095222949</c:v>
                </c:pt>
                <c:pt idx="2540">
                  <c:v>-1947.8799285973937</c:v>
                </c:pt>
                <c:pt idx="2541">
                  <c:v>-1868.6983405740177</c:v>
                </c:pt>
                <c:pt idx="2542">
                  <c:v>-1798.7554889410542</c:v>
                </c:pt>
                <c:pt idx="2543">
                  <c:v>-1755.3371122563171</c:v>
                </c:pt>
                <c:pt idx="2544">
                  <c:v>-1747.8977745246291</c:v>
                </c:pt>
                <c:pt idx="2545">
                  <c:v>-1691.1382327385038</c:v>
                </c:pt>
                <c:pt idx="2546">
                  <c:v>-2060.4270134731391</c:v>
                </c:pt>
                <c:pt idx="2547">
                  <c:v>-2139.4972311624156</c:v>
                </c:pt>
                <c:pt idx="2548">
                  <c:v>-2068.7822281564677</c:v>
                </c:pt>
                <c:pt idx="2549">
                  <c:v>-1995.4843558000305</c:v>
                </c:pt>
                <c:pt idx="2550">
                  <c:v>-1916.9083943757873</c:v>
                </c:pt>
                <c:pt idx="2551">
                  <c:v>-1855.4920482150112</c:v>
                </c:pt>
                <c:pt idx="2552">
                  <c:v>-1784.269972346249</c:v>
                </c:pt>
                <c:pt idx="2553">
                  <c:v>-1720.0109082599779</c:v>
                </c:pt>
                <c:pt idx="2554">
                  <c:v>-1656.1871742796172</c:v>
                </c:pt>
                <c:pt idx="2555">
                  <c:v>-1708.1575183735004</c:v>
                </c:pt>
                <c:pt idx="2556">
                  <c:v>-1643.0061277949869</c:v>
                </c:pt>
                <c:pt idx="2557">
                  <c:v>-1614.4677802013634</c:v>
                </c:pt>
                <c:pt idx="2558">
                  <c:v>-1650.3714572287176</c:v>
                </c:pt>
                <c:pt idx="2559">
                  <c:v>-1597.98102022904</c:v>
                </c:pt>
                <c:pt idx="2560">
                  <c:v>-1670.5653858803196</c:v>
                </c:pt>
                <c:pt idx="2561">
                  <c:v>-1619.3378009810799</c:v>
                </c:pt>
                <c:pt idx="2562">
                  <c:v>-1620.3684565494477</c:v>
                </c:pt>
                <c:pt idx="2563">
                  <c:v>-1574.4081007657942</c:v>
                </c:pt>
                <c:pt idx="2564">
                  <c:v>-1519.9117990154778</c:v>
                </c:pt>
                <c:pt idx="2565">
                  <c:v>-1465.6936472545801</c:v>
                </c:pt>
                <c:pt idx="2566">
                  <c:v>-1413.3829870715758</c:v>
                </c:pt>
                <c:pt idx="2567">
                  <c:v>-1371.8694440502225</c:v>
                </c:pt>
                <c:pt idx="2568">
                  <c:v>-1324.4978922767268</c:v>
                </c:pt>
                <c:pt idx="2569">
                  <c:v>-1670.3091168685578</c:v>
                </c:pt>
                <c:pt idx="2570">
                  <c:v>-1652.5601258596066</c:v>
                </c:pt>
                <c:pt idx="2571">
                  <c:v>-1644.001974657019</c:v>
                </c:pt>
                <c:pt idx="2572">
                  <c:v>-1587.3631327419505</c:v>
                </c:pt>
                <c:pt idx="2573">
                  <c:v>-1548.099740244686</c:v>
                </c:pt>
                <c:pt idx="2574">
                  <c:v>-1492.9671581723949</c:v>
                </c:pt>
                <c:pt idx="2575">
                  <c:v>-1465.4395974265428</c:v>
                </c:pt>
                <c:pt idx="2576">
                  <c:v>-1509.4207384608508</c:v>
                </c:pt>
                <c:pt idx="2577">
                  <c:v>-1453.23046757473</c:v>
                </c:pt>
                <c:pt idx="2578">
                  <c:v>-1401.1756880277633</c:v>
                </c:pt>
                <c:pt idx="2579">
                  <c:v>-1477.4959063537401</c:v>
                </c:pt>
                <c:pt idx="2580">
                  <c:v>-1423.9833490680805</c:v>
                </c:pt>
                <c:pt idx="2581">
                  <c:v>-1404.1605826081131</c:v>
                </c:pt>
                <c:pt idx="2582">
                  <c:v>-1366.6367800721039</c:v>
                </c:pt>
                <c:pt idx="2583">
                  <c:v>-1317.3441528074688</c:v>
                </c:pt>
                <c:pt idx="2584">
                  <c:v>-1271.3856450336943</c:v>
                </c:pt>
                <c:pt idx="2585">
                  <c:v>-1246.7285502603204</c:v>
                </c:pt>
                <c:pt idx="2586">
                  <c:v>-1201.8933942491296</c:v>
                </c:pt>
                <c:pt idx="2587">
                  <c:v>-1232.4768355300166</c:v>
                </c:pt>
                <c:pt idx="2588">
                  <c:v>-1258.5281064412529</c:v>
                </c:pt>
                <c:pt idx="2589">
                  <c:v>-1223.3823038487183</c:v>
                </c:pt>
                <c:pt idx="2590">
                  <c:v>-1840.8730016937855</c:v>
                </c:pt>
                <c:pt idx="2591">
                  <c:v>-1818.2690707436723</c:v>
                </c:pt>
                <c:pt idx="2592">
                  <c:v>-1778.5999050006078</c:v>
                </c:pt>
                <c:pt idx="2593">
                  <c:v>-1799.7943092837977</c:v>
                </c:pt>
                <c:pt idx="2594">
                  <c:v>-1942.504889692518</c:v>
                </c:pt>
                <c:pt idx="2595">
                  <c:v>-1888.8265025479454</c:v>
                </c:pt>
                <c:pt idx="2596">
                  <c:v>-1807.3978486009159</c:v>
                </c:pt>
                <c:pt idx="2597">
                  <c:v>-1763.3629387334743</c:v>
                </c:pt>
                <c:pt idx="2598">
                  <c:v>-1745.9456255968948</c:v>
                </c:pt>
                <c:pt idx="2599">
                  <c:v>-1678.3987410533243</c:v>
                </c:pt>
                <c:pt idx="2600">
                  <c:v>-1638.6608048383468</c:v>
                </c:pt>
                <c:pt idx="2601">
                  <c:v>-1577.4973471062135</c:v>
                </c:pt>
                <c:pt idx="2602">
                  <c:v>-1513.5845809648704</c:v>
                </c:pt>
                <c:pt idx="2603">
                  <c:v>-1640.8304692586544</c:v>
                </c:pt>
                <c:pt idx="2604">
                  <c:v>-1583.1125656793979</c:v>
                </c:pt>
                <c:pt idx="2605">
                  <c:v>-1519.5752482591649</c:v>
                </c:pt>
                <c:pt idx="2606">
                  <c:v>-1465.9890504768534</c:v>
                </c:pt>
                <c:pt idx="2607">
                  <c:v>-1472.8296778038707</c:v>
                </c:pt>
                <c:pt idx="2608">
                  <c:v>-1419.3159630153045</c:v>
                </c:pt>
                <c:pt idx="2609">
                  <c:v>-1414.1127415180999</c:v>
                </c:pt>
                <c:pt idx="2610">
                  <c:v>-1387.4989292199657</c:v>
                </c:pt>
                <c:pt idx="2611">
                  <c:v>-1337.0966210138195</c:v>
                </c:pt>
                <c:pt idx="2612">
                  <c:v>-1290.4109177558805</c:v>
                </c:pt>
                <c:pt idx="2613">
                  <c:v>-1242.8813798887004</c:v>
                </c:pt>
                <c:pt idx="2614">
                  <c:v>-1288.6699090462387</c:v>
                </c:pt>
                <c:pt idx="2615">
                  <c:v>-1360.0258827832372</c:v>
                </c:pt>
                <c:pt idx="2616">
                  <c:v>-1310.8537785390151</c:v>
                </c:pt>
                <c:pt idx="2617">
                  <c:v>-1263.2348097837018</c:v>
                </c:pt>
                <c:pt idx="2618">
                  <c:v>-1221.6017100651372</c:v>
                </c:pt>
                <c:pt idx="2619">
                  <c:v>-1179.3037574583166</c:v>
                </c:pt>
                <c:pt idx="2620">
                  <c:v>-1144.9381805257585</c:v>
                </c:pt>
                <c:pt idx="2621">
                  <c:v>-1106.2301760267419</c:v>
                </c:pt>
                <c:pt idx="2622">
                  <c:v>-1069.2749563801183</c:v>
                </c:pt>
                <c:pt idx="2623">
                  <c:v>-1043.5418862294207</c:v>
                </c:pt>
                <c:pt idx="2624">
                  <c:v>-1031.1964729009753</c:v>
                </c:pt>
                <c:pt idx="2625">
                  <c:v>-995.82540338890885</c:v>
                </c:pt>
                <c:pt idx="2626">
                  <c:v>-961.90799363624012</c:v>
                </c:pt>
                <c:pt idx="2627">
                  <c:v>-949.16031860981991</c:v>
                </c:pt>
                <c:pt idx="2628">
                  <c:v>-947.99312794589696</c:v>
                </c:pt>
                <c:pt idx="2629">
                  <c:v>-916.99064968435891</c:v>
                </c:pt>
                <c:pt idx="2630">
                  <c:v>-887.2720706630256</c:v>
                </c:pt>
                <c:pt idx="2631">
                  <c:v>-857.80261396671006</c:v>
                </c:pt>
                <c:pt idx="2632">
                  <c:v>-839.91777762946754</c:v>
                </c:pt>
                <c:pt idx="2633">
                  <c:v>-816.40840577848951</c:v>
                </c:pt>
                <c:pt idx="2634">
                  <c:v>-834.53351431872204</c:v>
                </c:pt>
                <c:pt idx="2635">
                  <c:v>-810.63009499193902</c:v>
                </c:pt>
                <c:pt idx="2636">
                  <c:v>-930.97698038454507</c:v>
                </c:pt>
                <c:pt idx="2637">
                  <c:v>-1017.7872395833781</c:v>
                </c:pt>
                <c:pt idx="2638">
                  <c:v>-1000.2298113456286</c:v>
                </c:pt>
                <c:pt idx="2639">
                  <c:v>-999.71476480648312</c:v>
                </c:pt>
                <c:pt idx="2640">
                  <c:v>-988.01445308615916</c:v>
                </c:pt>
                <c:pt idx="2641">
                  <c:v>-955.27049044156729</c:v>
                </c:pt>
                <c:pt idx="2642">
                  <c:v>-923.27147518001414</c:v>
                </c:pt>
                <c:pt idx="2643">
                  <c:v>-894.41756099118516</c:v>
                </c:pt>
                <c:pt idx="2644">
                  <c:v>-872.72768668373033</c:v>
                </c:pt>
                <c:pt idx="2645">
                  <c:v>-849.03181193547471</c:v>
                </c:pt>
                <c:pt idx="2646">
                  <c:v>-1029.2790692321335</c:v>
                </c:pt>
                <c:pt idx="2647">
                  <c:v>-1008.4874087591803</c:v>
                </c:pt>
                <c:pt idx="2648">
                  <c:v>-984.6543249061699</c:v>
                </c:pt>
                <c:pt idx="2649">
                  <c:v>-956.86573382812173</c:v>
                </c:pt>
                <c:pt idx="2650">
                  <c:v>-1339.9193119554543</c:v>
                </c:pt>
                <c:pt idx="2651">
                  <c:v>-1713.4563475933423</c:v>
                </c:pt>
                <c:pt idx="2652">
                  <c:v>-2117.627320218623</c:v>
                </c:pt>
                <c:pt idx="2653">
                  <c:v>-2012.0277058444635</c:v>
                </c:pt>
                <c:pt idx="2654">
                  <c:v>-1929.5498486412046</c:v>
                </c:pt>
                <c:pt idx="2655">
                  <c:v>-1836.6657702883238</c:v>
                </c:pt>
                <c:pt idx="2656">
                  <c:v>-1818.3787838784137</c:v>
                </c:pt>
                <c:pt idx="2657">
                  <c:v>-1800.8644197197214</c:v>
                </c:pt>
                <c:pt idx="2658">
                  <c:v>-1727.6749997812069</c:v>
                </c:pt>
                <c:pt idx="2659">
                  <c:v>-1678.3610290488639</c:v>
                </c:pt>
                <c:pt idx="2660">
                  <c:v>-1626.9397263327567</c:v>
                </c:pt>
                <c:pt idx="2661">
                  <c:v>-1578.0434832684377</c:v>
                </c:pt>
                <c:pt idx="2662">
                  <c:v>-1509.5278112521455</c:v>
                </c:pt>
                <c:pt idx="2663">
                  <c:v>-1445.0279592103871</c:v>
                </c:pt>
                <c:pt idx="2664">
                  <c:v>-1461.2545517544497</c:v>
                </c:pt>
                <c:pt idx="2665">
                  <c:v>-1471.4874964365943</c:v>
                </c:pt>
                <c:pt idx="2666">
                  <c:v>-1425.6453007640821</c:v>
                </c:pt>
                <c:pt idx="2667">
                  <c:v>-1376.1044885221747</c:v>
                </c:pt>
                <c:pt idx="2668">
                  <c:v>-1330.1721422610419</c:v>
                </c:pt>
                <c:pt idx="2669">
                  <c:v>-1287.4114585585389</c:v>
                </c:pt>
                <c:pt idx="2670">
                  <c:v>-1237.7934134208751</c:v>
                </c:pt>
                <c:pt idx="2671">
                  <c:v>-1223.5314213739391</c:v>
                </c:pt>
                <c:pt idx="2672">
                  <c:v>-1314.5637887774872</c:v>
                </c:pt>
                <c:pt idx="2673">
                  <c:v>-1264.8736263108124</c:v>
                </c:pt>
                <c:pt idx="2674">
                  <c:v>-1236.7190944418442</c:v>
                </c:pt>
                <c:pt idx="2675">
                  <c:v>-1190.2123721418122</c:v>
                </c:pt>
                <c:pt idx="2676">
                  <c:v>-1176.9241083489139</c:v>
                </c:pt>
                <c:pt idx="2677">
                  <c:v>-1134.3388379751736</c:v>
                </c:pt>
                <c:pt idx="2678">
                  <c:v>-1109.5985028479461</c:v>
                </c:pt>
                <c:pt idx="2679">
                  <c:v>-1069.3200041051002</c:v>
                </c:pt>
                <c:pt idx="2680">
                  <c:v>-1085.4142883946638</c:v>
                </c:pt>
                <c:pt idx="2681">
                  <c:v>-1047.7425328308277</c:v>
                </c:pt>
                <c:pt idx="2682">
                  <c:v>-1015.8240744324739</c:v>
                </c:pt>
                <c:pt idx="2683">
                  <c:v>-982.97560794022922</c:v>
                </c:pt>
                <c:pt idx="2684">
                  <c:v>-961.99562444893411</c:v>
                </c:pt>
                <c:pt idx="2685">
                  <c:v>-1018.5912796133654</c:v>
                </c:pt>
                <c:pt idx="2686">
                  <c:v>-989.44175807173281</c:v>
                </c:pt>
                <c:pt idx="2687">
                  <c:v>-967.10353728339339</c:v>
                </c:pt>
                <c:pt idx="2688">
                  <c:v>-982.48206044112135</c:v>
                </c:pt>
                <c:pt idx="2689">
                  <c:v>-964.78675417072668</c:v>
                </c:pt>
                <c:pt idx="2690">
                  <c:v>-933.78912019649238</c:v>
                </c:pt>
                <c:pt idx="2691">
                  <c:v>-904.98598863109589</c:v>
                </c:pt>
                <c:pt idx="2692">
                  <c:v>-939.57205544008707</c:v>
                </c:pt>
                <c:pt idx="2693">
                  <c:v>-907.93084701663213</c:v>
                </c:pt>
                <c:pt idx="2694">
                  <c:v>-880.11630833836932</c:v>
                </c:pt>
                <c:pt idx="2695">
                  <c:v>-851.50855175488527</c:v>
                </c:pt>
                <c:pt idx="2696">
                  <c:v>-829.23052475721954</c:v>
                </c:pt>
                <c:pt idx="2697">
                  <c:v>-803.46805234896283</c:v>
                </c:pt>
                <c:pt idx="2698">
                  <c:v>-784.76897665221441</c:v>
                </c:pt>
                <c:pt idx="2699">
                  <c:v>-760.95649540526983</c:v>
                </c:pt>
                <c:pt idx="2700">
                  <c:v>-736.26468850786205</c:v>
                </c:pt>
                <c:pt idx="2701">
                  <c:v>-719.40152435157825</c:v>
                </c:pt>
                <c:pt idx="2702">
                  <c:v>-696.58224456533594</c:v>
                </c:pt>
                <c:pt idx="2703">
                  <c:v>-673.65555816516633</c:v>
                </c:pt>
                <c:pt idx="2704">
                  <c:v>-658.45995615462266</c:v>
                </c:pt>
                <c:pt idx="2705">
                  <c:v>-641.48709399657878</c:v>
                </c:pt>
                <c:pt idx="2706">
                  <c:v>-621.8352543264042</c:v>
                </c:pt>
                <c:pt idx="2707">
                  <c:v>-618.02507090695315</c:v>
                </c:pt>
                <c:pt idx="2708">
                  <c:v>-598.52271676254134</c:v>
                </c:pt>
                <c:pt idx="2709">
                  <c:v>-588.88352055972121</c:v>
                </c:pt>
                <c:pt idx="2710">
                  <c:v>-570.78244321096497</c:v>
                </c:pt>
                <c:pt idx="2711">
                  <c:v>-567.97945797683167</c:v>
                </c:pt>
                <c:pt idx="2712">
                  <c:v>-553.67065865341385</c:v>
                </c:pt>
                <c:pt idx="2713">
                  <c:v>-566.62036523504514</c:v>
                </c:pt>
                <c:pt idx="2714">
                  <c:v>-631.75777685117214</c:v>
                </c:pt>
                <c:pt idx="2715">
                  <c:v>-848.90408472571585</c:v>
                </c:pt>
                <c:pt idx="2716">
                  <c:v>-1085.731000386043</c:v>
                </c:pt>
                <c:pt idx="2717">
                  <c:v>-1267.1587484653951</c:v>
                </c:pt>
                <c:pt idx="2718">
                  <c:v>-1224.9003891321345</c:v>
                </c:pt>
                <c:pt idx="2719">
                  <c:v>-1217.6221481716823</c:v>
                </c:pt>
                <c:pt idx="2720">
                  <c:v>-1177.8790626713239</c:v>
                </c:pt>
                <c:pt idx="2721">
                  <c:v>-1146.4691264345929</c:v>
                </c:pt>
                <c:pt idx="2722">
                  <c:v>-1159.4130640218218</c:v>
                </c:pt>
                <c:pt idx="2723">
                  <c:v>-1553.5524788715773</c:v>
                </c:pt>
                <c:pt idx="2724">
                  <c:v>-1514.3923133511623</c:v>
                </c:pt>
                <c:pt idx="2725">
                  <c:v>-1464.4846344383104</c:v>
                </c:pt>
                <c:pt idx="2726">
                  <c:v>-1437.5241433959166</c:v>
                </c:pt>
                <c:pt idx="2727">
                  <c:v>-1385.7152615800933</c:v>
                </c:pt>
                <c:pt idx="2728">
                  <c:v>-1389.4857549747194</c:v>
                </c:pt>
                <c:pt idx="2729">
                  <c:v>-1344.818146787894</c:v>
                </c:pt>
                <c:pt idx="2730">
                  <c:v>-1308.6515841343366</c:v>
                </c:pt>
                <c:pt idx="2731">
                  <c:v>-1266.3556479686765</c:v>
                </c:pt>
                <c:pt idx="2732">
                  <c:v>-1333.2896997478515</c:v>
                </c:pt>
                <c:pt idx="2733">
                  <c:v>-1340.1556430328121</c:v>
                </c:pt>
                <c:pt idx="2734">
                  <c:v>-1327.2182905203442</c:v>
                </c:pt>
                <c:pt idx="2735">
                  <c:v>-1367.6451280090857</c:v>
                </c:pt>
                <c:pt idx="2736">
                  <c:v>-1319.5321384388251</c:v>
                </c:pt>
                <c:pt idx="2737">
                  <c:v>-1276.3677252093087</c:v>
                </c:pt>
                <c:pt idx="2738">
                  <c:v>-1233.4044139802454</c:v>
                </c:pt>
                <c:pt idx="2739">
                  <c:v>-1196.1243974106972</c:v>
                </c:pt>
                <c:pt idx="2740">
                  <c:v>-1155.0871067543972</c:v>
                </c:pt>
                <c:pt idx="2741">
                  <c:v>-1178.8358604600569</c:v>
                </c:pt>
                <c:pt idx="2742">
                  <c:v>-1140.4368812085272</c:v>
                </c:pt>
                <c:pt idx="2743">
                  <c:v>-1222.9113723469432</c:v>
                </c:pt>
                <c:pt idx="2744">
                  <c:v>-1180.3976270581857</c:v>
                </c:pt>
                <c:pt idx="2745">
                  <c:v>-1164.0433008485161</c:v>
                </c:pt>
                <c:pt idx="2746">
                  <c:v>-1125.3989810906919</c:v>
                </c:pt>
                <c:pt idx="2747">
                  <c:v>-1091.1650196491698</c:v>
                </c:pt>
                <c:pt idx="2748">
                  <c:v>-1105.7423580296763</c:v>
                </c:pt>
                <c:pt idx="2749">
                  <c:v>-1769.8493710573848</c:v>
                </c:pt>
                <c:pt idx="2750">
                  <c:v>-1717.844098149769</c:v>
                </c:pt>
                <c:pt idx="2751">
                  <c:v>-1851.2230208963535</c:v>
                </c:pt>
                <c:pt idx="2752">
                  <c:v>-1799.5349143192457</c:v>
                </c:pt>
                <c:pt idx="2753">
                  <c:v>-1731.1799492151015</c:v>
                </c:pt>
                <c:pt idx="2754">
                  <c:v>-1745.5731164712161</c:v>
                </c:pt>
                <c:pt idx="2755">
                  <c:v>-1680.1424342721912</c:v>
                </c:pt>
                <c:pt idx="2756">
                  <c:v>-1618.2572384533019</c:v>
                </c:pt>
                <c:pt idx="2757">
                  <c:v>-1559.144102697576</c:v>
                </c:pt>
                <c:pt idx="2758">
                  <c:v>-1521.6840199194253</c:v>
                </c:pt>
                <c:pt idx="2759">
                  <c:v>-1473.6321532997933</c:v>
                </c:pt>
                <c:pt idx="2760">
                  <c:v>-1471.9478278433135</c:v>
                </c:pt>
                <c:pt idx="2761">
                  <c:v>-1423.4671194910686</c:v>
                </c:pt>
                <c:pt idx="2762">
                  <c:v>-1373.8165783331981</c:v>
                </c:pt>
                <c:pt idx="2763">
                  <c:v>-1391.172882538212</c:v>
                </c:pt>
                <c:pt idx="2764">
                  <c:v>-1342.573386045616</c:v>
                </c:pt>
                <c:pt idx="2765">
                  <c:v>-1378.2325391196816</c:v>
                </c:pt>
                <c:pt idx="2766">
                  <c:v>-1335.5463518167198</c:v>
                </c:pt>
                <c:pt idx="2767">
                  <c:v>-1300.379016378391</c:v>
                </c:pt>
                <c:pt idx="2768">
                  <c:v>-1259.6404780798809</c:v>
                </c:pt>
                <c:pt idx="2769">
                  <c:v>-1215.6151446682359</c:v>
                </c:pt>
                <c:pt idx="2770">
                  <c:v>-1184.9201640713134</c:v>
                </c:pt>
                <c:pt idx="2771">
                  <c:v>-1293.5752817070788</c:v>
                </c:pt>
                <c:pt idx="2772">
                  <c:v>-1247.8898266201604</c:v>
                </c:pt>
                <c:pt idx="2773">
                  <c:v>-1255.1766147254082</c:v>
                </c:pt>
                <c:pt idx="2774">
                  <c:v>-1623.2390769169538</c:v>
                </c:pt>
                <c:pt idx="2775">
                  <c:v>-2130.0971231762219</c:v>
                </c:pt>
                <c:pt idx="2776">
                  <c:v>-2134.7508633787011</c:v>
                </c:pt>
                <c:pt idx="2777">
                  <c:v>-2049.0122032198242</c:v>
                </c:pt>
                <c:pt idx="2778">
                  <c:v>-2080.9007009740199</c:v>
                </c:pt>
                <c:pt idx="2779">
                  <c:v>-2678.0506128622842</c:v>
                </c:pt>
                <c:pt idx="2780">
                  <c:v>-2564.9899073040583</c:v>
                </c:pt>
                <c:pt idx="2781">
                  <c:v>-2662.9974103431123</c:v>
                </c:pt>
                <c:pt idx="2782">
                  <c:v>-2563.4349686362484</c:v>
                </c:pt>
                <c:pt idx="2783">
                  <c:v>-2528.4213535022609</c:v>
                </c:pt>
                <c:pt idx="2784">
                  <c:v>-2423.883501972005</c:v>
                </c:pt>
                <c:pt idx="2785">
                  <c:v>-2511.9287753188123</c:v>
                </c:pt>
                <c:pt idx="2786">
                  <c:v>-2408.6361207461846</c:v>
                </c:pt>
                <c:pt idx="2787">
                  <c:v>-2335.7715055503736</c:v>
                </c:pt>
                <c:pt idx="2788">
                  <c:v>-2324.7472554421433</c:v>
                </c:pt>
                <c:pt idx="2789">
                  <c:v>-2235.8216224300336</c:v>
                </c:pt>
                <c:pt idx="2790">
                  <c:v>-2179.3634697357961</c:v>
                </c:pt>
                <c:pt idx="2791">
                  <c:v>-2288.1704424091668</c:v>
                </c:pt>
                <c:pt idx="2792">
                  <c:v>-2201.0190168993158</c:v>
                </c:pt>
                <c:pt idx="2793">
                  <c:v>-2181.9318021213603</c:v>
                </c:pt>
                <c:pt idx="2794">
                  <c:v>-2114.9451042716178</c:v>
                </c:pt>
                <c:pt idx="2795">
                  <c:v>-2036.4005430605675</c:v>
                </c:pt>
                <c:pt idx="2796">
                  <c:v>-1959.5242952903736</c:v>
                </c:pt>
                <c:pt idx="2797">
                  <c:v>-1935.8651902202948</c:v>
                </c:pt>
                <c:pt idx="2798">
                  <c:v>-1877.2261427212766</c:v>
                </c:pt>
                <c:pt idx="2799">
                  <c:v>-1813.060176100417</c:v>
                </c:pt>
                <c:pt idx="2800">
                  <c:v>-1751.6310373420852</c:v>
                </c:pt>
                <c:pt idx="2801">
                  <c:v>-1700.7180177624525</c:v>
                </c:pt>
                <c:pt idx="2802">
                  <c:v>-1684.4559141653535</c:v>
                </c:pt>
                <c:pt idx="2803">
                  <c:v>-1879.2844892654202</c:v>
                </c:pt>
                <c:pt idx="2804">
                  <c:v>-1890.331707257018</c:v>
                </c:pt>
                <c:pt idx="2805">
                  <c:v>-1822.2354533662069</c:v>
                </c:pt>
                <c:pt idx="2806">
                  <c:v>-1820.5413878543793</c:v>
                </c:pt>
                <c:pt idx="2807">
                  <c:v>-1770.9023571861815</c:v>
                </c:pt>
                <c:pt idx="2808">
                  <c:v>-1710.1977700530335</c:v>
                </c:pt>
                <c:pt idx="2809">
                  <c:v>-1657.9893180955269</c:v>
                </c:pt>
                <c:pt idx="2810">
                  <c:v>-1635.2422240714543</c:v>
                </c:pt>
                <c:pt idx="2811">
                  <c:v>-1728.6056086786832</c:v>
                </c:pt>
                <c:pt idx="2812">
                  <c:v>-1801.2703120993331</c:v>
                </c:pt>
                <c:pt idx="2813">
                  <c:v>-1742.0202642217885</c:v>
                </c:pt>
                <c:pt idx="2814">
                  <c:v>-1717.5831733368777</c:v>
                </c:pt>
                <c:pt idx="2815">
                  <c:v>-1730.9131628401665</c:v>
                </c:pt>
                <c:pt idx="2816">
                  <c:v>-1669.5308125080417</c:v>
                </c:pt>
                <c:pt idx="2817">
                  <c:v>-1614.4485033513715</c:v>
                </c:pt>
                <c:pt idx="2818">
                  <c:v>-1675.0406382259287</c:v>
                </c:pt>
                <c:pt idx="2819">
                  <c:v>-1633.002039519416</c:v>
                </c:pt>
                <c:pt idx="2820">
                  <c:v>-1756.9379423638852</c:v>
                </c:pt>
                <c:pt idx="2821">
                  <c:v>-1696.8224895182989</c:v>
                </c:pt>
                <c:pt idx="2822">
                  <c:v>-1641.0347676484876</c:v>
                </c:pt>
                <c:pt idx="2823">
                  <c:v>-1590.4041237448619</c:v>
                </c:pt>
                <c:pt idx="2824">
                  <c:v>-1610.465203219904</c:v>
                </c:pt>
                <c:pt idx="2825">
                  <c:v>-1632.7355116378151</c:v>
                </c:pt>
                <c:pt idx="2826">
                  <c:v>-1615.3654548683803</c:v>
                </c:pt>
                <c:pt idx="2827">
                  <c:v>-1559.7456857246368</c:v>
                </c:pt>
                <c:pt idx="2828">
                  <c:v>-1601.0875854933638</c:v>
                </c:pt>
                <c:pt idx="2829">
                  <c:v>-1559.7449487800802</c:v>
                </c:pt>
                <c:pt idx="2830">
                  <c:v>-1509.5056656120685</c:v>
                </c:pt>
                <c:pt idx="2831">
                  <c:v>-1487.8381679261188</c:v>
                </c:pt>
                <c:pt idx="2832">
                  <c:v>-1440.6086314507827</c:v>
                </c:pt>
                <c:pt idx="2833">
                  <c:v>-1395.2243180071862</c:v>
                </c:pt>
                <c:pt idx="2834">
                  <c:v>-1367.3456814697943</c:v>
                </c:pt>
                <c:pt idx="2835">
                  <c:v>-1320.785609557407</c:v>
                </c:pt>
                <c:pt idx="2836">
                  <c:v>-1279.5597063244809</c:v>
                </c:pt>
                <c:pt idx="2837">
                  <c:v>-1249.9730660054554</c:v>
                </c:pt>
                <c:pt idx="2838">
                  <c:v>-1229.6921714333635</c:v>
                </c:pt>
                <c:pt idx="2839">
                  <c:v>-1188.8226422124219</c:v>
                </c:pt>
                <c:pt idx="2840">
                  <c:v>-1187.32597600696</c:v>
                </c:pt>
                <c:pt idx="2841">
                  <c:v>-1172.978352797571</c:v>
                </c:pt>
                <c:pt idx="2842">
                  <c:v>-1141.2301638686386</c:v>
                </c:pt>
                <c:pt idx="2843">
                  <c:v>-1122.8651892318494</c:v>
                </c:pt>
                <c:pt idx="2844">
                  <c:v>-1093.4289238336557</c:v>
                </c:pt>
                <c:pt idx="2845">
                  <c:v>-1066.0457267539466</c:v>
                </c:pt>
                <c:pt idx="2846">
                  <c:v>-1069.3881752953155</c:v>
                </c:pt>
                <c:pt idx="2847">
                  <c:v>-1118.6815092333181</c:v>
                </c:pt>
                <c:pt idx="2848">
                  <c:v>-1094.4244770505193</c:v>
                </c:pt>
                <c:pt idx="2849">
                  <c:v>-1079.5583519786087</c:v>
                </c:pt>
                <c:pt idx="2850">
                  <c:v>-1056.3970541566027</c:v>
                </c:pt>
                <c:pt idx="2851">
                  <c:v>-1286.4990000914377</c:v>
                </c:pt>
                <c:pt idx="2852">
                  <c:v>-1246.3069162367474</c:v>
                </c:pt>
                <c:pt idx="2853">
                  <c:v>-1206.7149653962256</c:v>
                </c:pt>
                <c:pt idx="2854">
                  <c:v>-1181.2802716836502</c:v>
                </c:pt>
                <c:pt idx="2855">
                  <c:v>-1150.1336129239796</c:v>
                </c:pt>
                <c:pt idx="2856">
                  <c:v>-1159.1698437070743</c:v>
                </c:pt>
                <c:pt idx="2857">
                  <c:v>-1121.0268756005257</c:v>
                </c:pt>
                <c:pt idx="2858">
                  <c:v>-1089.2020724411241</c:v>
                </c:pt>
                <c:pt idx="2859">
                  <c:v>-1251.3127288727753</c:v>
                </c:pt>
                <c:pt idx="2860">
                  <c:v>-1569.3358206010685</c:v>
                </c:pt>
                <c:pt idx="2861">
                  <c:v>-1551.1848808260381</c:v>
                </c:pt>
                <c:pt idx="2862">
                  <c:v>-1516.024325262503</c:v>
                </c:pt>
                <c:pt idx="2863">
                  <c:v>-1468.4731487340182</c:v>
                </c:pt>
                <c:pt idx="2864">
                  <c:v>-1433.1321643910346</c:v>
                </c:pt>
                <c:pt idx="2865">
                  <c:v>-1394.8139898765373</c:v>
                </c:pt>
                <c:pt idx="2866">
                  <c:v>-1350.6446267970307</c:v>
                </c:pt>
                <c:pt idx="2867">
                  <c:v>-1311.0112014833717</c:v>
                </c:pt>
                <c:pt idx="2868">
                  <c:v>-1309.639224088598</c:v>
                </c:pt>
                <c:pt idx="2869">
                  <c:v>-1317.9118969993945</c:v>
                </c:pt>
                <c:pt idx="2870">
                  <c:v>-1389.2555405562775</c:v>
                </c:pt>
                <c:pt idx="2871">
                  <c:v>-1359.5018858551909</c:v>
                </c:pt>
                <c:pt idx="2872">
                  <c:v>-1313.1909281055462</c:v>
                </c:pt>
                <c:pt idx="2873">
                  <c:v>-1329.7956795761168</c:v>
                </c:pt>
                <c:pt idx="2874">
                  <c:v>-1622.8638646479883</c:v>
                </c:pt>
                <c:pt idx="2875">
                  <c:v>-1956.3716255091599</c:v>
                </c:pt>
                <c:pt idx="2876">
                  <c:v>-1890.4151093689666</c:v>
                </c:pt>
                <c:pt idx="2877">
                  <c:v>-1944.8022919939301</c:v>
                </c:pt>
                <c:pt idx="2878">
                  <c:v>-1877.6581990897582</c:v>
                </c:pt>
                <c:pt idx="2879">
                  <c:v>-1816.674518980607</c:v>
                </c:pt>
                <c:pt idx="2880">
                  <c:v>-1753.3687098353037</c:v>
                </c:pt>
                <c:pt idx="2881">
                  <c:v>-1740.8101594931957</c:v>
                </c:pt>
                <c:pt idx="2882">
                  <c:v>-1689.3566021354843</c:v>
                </c:pt>
                <c:pt idx="2883">
                  <c:v>-1671.0801306345668</c:v>
                </c:pt>
                <c:pt idx="2884">
                  <c:v>-1621.5654319857349</c:v>
                </c:pt>
                <c:pt idx="2885">
                  <c:v>-1580.0805706402837</c:v>
                </c:pt>
                <c:pt idx="2886">
                  <c:v>-1533.2078823810243</c:v>
                </c:pt>
                <c:pt idx="2887">
                  <c:v>-1545.1241214319166</c:v>
                </c:pt>
                <c:pt idx="2888">
                  <c:v>-1495.3909651386423</c:v>
                </c:pt>
                <c:pt idx="2889">
                  <c:v>-1445.1830301795731</c:v>
                </c:pt>
                <c:pt idx="2890">
                  <c:v>-1412.972208217541</c:v>
                </c:pt>
                <c:pt idx="2891">
                  <c:v>-1412.5682430425627</c:v>
                </c:pt>
                <c:pt idx="2892">
                  <c:v>-1367.411613179378</c:v>
                </c:pt>
                <c:pt idx="2893">
                  <c:v>-1322.1751626311502</c:v>
                </c:pt>
                <c:pt idx="2894">
                  <c:v>-1300.9035768865087</c:v>
                </c:pt>
                <c:pt idx="2895">
                  <c:v>-1274.737231746039</c:v>
                </c:pt>
                <c:pt idx="2896">
                  <c:v>-1233.6800231791494</c:v>
                </c:pt>
                <c:pt idx="2897">
                  <c:v>-1395.7903690461569</c:v>
                </c:pt>
                <c:pt idx="2898">
                  <c:v>-1446.7351958007987</c:v>
                </c:pt>
                <c:pt idx="2899">
                  <c:v>-1401.3785261548828</c:v>
                </c:pt>
                <c:pt idx="2900">
                  <c:v>-1356.8094399560405</c:v>
                </c:pt>
                <c:pt idx="2901">
                  <c:v>-1312.3759260587033</c:v>
                </c:pt>
                <c:pt idx="2902">
                  <c:v>-1270.623512807985</c:v>
                </c:pt>
                <c:pt idx="2903">
                  <c:v>-1234.3620422838894</c:v>
                </c:pt>
                <c:pt idx="2904">
                  <c:v>-1193.9629095336525</c:v>
                </c:pt>
                <c:pt idx="2905">
                  <c:v>-1163.0146889476162</c:v>
                </c:pt>
                <c:pt idx="2906">
                  <c:v>-1125.1271110197624</c:v>
                </c:pt>
                <c:pt idx="2907">
                  <c:v>-1114.7826199596725</c:v>
                </c:pt>
                <c:pt idx="2908">
                  <c:v>-1162.120857270563</c:v>
                </c:pt>
                <c:pt idx="2909">
                  <c:v>-1128.8517351513358</c:v>
                </c:pt>
                <c:pt idx="2910">
                  <c:v>-1101.846255382535</c:v>
                </c:pt>
                <c:pt idx="2911">
                  <c:v>-1066.1200539647643</c:v>
                </c:pt>
                <c:pt idx="2912">
                  <c:v>-1038.6210403211194</c:v>
                </c:pt>
                <c:pt idx="2913">
                  <c:v>-1008.7559334080414</c:v>
                </c:pt>
                <c:pt idx="2914">
                  <c:v>-976.41248199197594</c:v>
                </c:pt>
                <c:pt idx="2915">
                  <c:v>-945.50947240762025</c:v>
                </c:pt>
                <c:pt idx="2916">
                  <c:v>-969.41243443677843</c:v>
                </c:pt>
                <c:pt idx="2917">
                  <c:v>-969.86890864450629</c:v>
                </c:pt>
                <c:pt idx="2918">
                  <c:v>-940.73457864142699</c:v>
                </c:pt>
                <c:pt idx="2919">
                  <c:v>-910.71823409501769</c:v>
                </c:pt>
                <c:pt idx="2920">
                  <c:v>-882.26782614890431</c:v>
                </c:pt>
                <c:pt idx="2921">
                  <c:v>-855.19356679329314</c:v>
                </c:pt>
                <c:pt idx="2922">
                  <c:v>-836.90211963867046</c:v>
                </c:pt>
                <c:pt idx="2923">
                  <c:v>-894.29946266431818</c:v>
                </c:pt>
                <c:pt idx="2924">
                  <c:v>-868.59293658243189</c:v>
                </c:pt>
                <c:pt idx="2925">
                  <c:v>-841.94726577089386</c:v>
                </c:pt>
                <c:pt idx="2926">
                  <c:v>-815.72876546413261</c:v>
                </c:pt>
                <c:pt idx="2927">
                  <c:v>-791.39508277611435</c:v>
                </c:pt>
                <c:pt idx="2928">
                  <c:v>-767.47544637141459</c:v>
                </c:pt>
                <c:pt idx="2929">
                  <c:v>-750.60743506021038</c:v>
                </c:pt>
                <c:pt idx="2930">
                  <c:v>-734.12319595213216</c:v>
                </c:pt>
                <c:pt idx="2931">
                  <c:v>-748.39925375764471</c:v>
                </c:pt>
                <c:pt idx="2932">
                  <c:v>-1280.5662670634299</c:v>
                </c:pt>
                <c:pt idx="2933">
                  <c:v>-1257.8828885829371</c:v>
                </c:pt>
                <c:pt idx="2934">
                  <c:v>-1221.9983339087496</c:v>
                </c:pt>
                <c:pt idx="2935">
                  <c:v>-1190.324832354137</c:v>
                </c:pt>
                <c:pt idx="2936">
                  <c:v>-1151.7403497370838</c:v>
                </c:pt>
                <c:pt idx="2937">
                  <c:v>-1114.1040551872759</c:v>
                </c:pt>
                <c:pt idx="2938">
                  <c:v>-1119.1451942014546</c:v>
                </c:pt>
                <c:pt idx="2939">
                  <c:v>-1084.4531862650688</c:v>
                </c:pt>
                <c:pt idx="2940">
                  <c:v>-1048.8059130485317</c:v>
                </c:pt>
                <c:pt idx="2941">
                  <c:v>-1015.5485909142052</c:v>
                </c:pt>
                <c:pt idx="2942">
                  <c:v>-988.82686599951683</c:v>
                </c:pt>
                <c:pt idx="2943">
                  <c:v>-959.20954825503077</c:v>
                </c:pt>
                <c:pt idx="2944">
                  <c:v>-1393.1190934427475</c:v>
                </c:pt>
                <c:pt idx="2945">
                  <c:v>-1351.2346236088656</c:v>
                </c:pt>
                <c:pt idx="2946">
                  <c:v>-1448.0643560904725</c:v>
                </c:pt>
                <c:pt idx="2947">
                  <c:v>-1398.7599912320491</c:v>
                </c:pt>
                <c:pt idx="2948">
                  <c:v>-1360.5552333772389</c:v>
                </c:pt>
                <c:pt idx="2949">
                  <c:v>-1325.4412144733499</c:v>
                </c:pt>
                <c:pt idx="2950">
                  <c:v>-1280.4518249947027</c:v>
                </c:pt>
                <c:pt idx="2951">
                  <c:v>-1239.8823750526283</c:v>
                </c:pt>
                <c:pt idx="2952">
                  <c:v>-1200.643929945388</c:v>
                </c:pt>
                <c:pt idx="2953">
                  <c:v>-1221.1483072779567</c:v>
                </c:pt>
                <c:pt idx="2954">
                  <c:v>-1184.0188258123003</c:v>
                </c:pt>
                <c:pt idx="2955">
                  <c:v>-1147.5615165354386</c:v>
                </c:pt>
                <c:pt idx="2956">
                  <c:v>-1110.4733541186263</c:v>
                </c:pt>
                <c:pt idx="2957">
                  <c:v>-1114.2778684411962</c:v>
                </c:pt>
                <c:pt idx="2958">
                  <c:v>-1180.9476545559576</c:v>
                </c:pt>
                <c:pt idx="2959">
                  <c:v>-1182.7065204483602</c:v>
                </c:pt>
                <c:pt idx="2960">
                  <c:v>-1173.0001845493632</c:v>
                </c:pt>
                <c:pt idx="2961">
                  <c:v>-1141.4804155521422</c:v>
                </c:pt>
                <c:pt idx="2962">
                  <c:v>-1105.3987728209715</c:v>
                </c:pt>
                <c:pt idx="2963">
                  <c:v>-1070.4678854277852</c:v>
                </c:pt>
                <c:pt idx="2964">
                  <c:v>-1055.7282590261807</c:v>
                </c:pt>
                <c:pt idx="2965">
                  <c:v>-1071.8599472696244</c:v>
                </c:pt>
                <c:pt idx="2966">
                  <c:v>-1037.073935298753</c:v>
                </c:pt>
                <c:pt idx="2967">
                  <c:v>-1033.7800878771893</c:v>
                </c:pt>
                <c:pt idx="2968">
                  <c:v>-1003.0186836153038</c:v>
                </c:pt>
                <c:pt idx="2969">
                  <c:v>-972.53653146195825</c:v>
                </c:pt>
                <c:pt idx="2970">
                  <c:v>-949.91515227632999</c:v>
                </c:pt>
                <c:pt idx="2971">
                  <c:v>-923.12015722826845</c:v>
                </c:pt>
                <c:pt idx="2972">
                  <c:v>-893.40004719352112</c:v>
                </c:pt>
                <c:pt idx="2973">
                  <c:v>-875.64244585367726</c:v>
                </c:pt>
                <c:pt idx="2974">
                  <c:v>-953.15274240863334</c:v>
                </c:pt>
                <c:pt idx="2975">
                  <c:v>-922.4943043345894</c:v>
                </c:pt>
                <c:pt idx="2976">
                  <c:v>-896.76942020309218</c:v>
                </c:pt>
                <c:pt idx="2977">
                  <c:v>-1088.7136152862827</c:v>
                </c:pt>
                <c:pt idx="2978">
                  <c:v>-1072.5344642411287</c:v>
                </c:pt>
                <c:pt idx="2979">
                  <c:v>-1037.9458542868333</c:v>
                </c:pt>
                <c:pt idx="2980">
                  <c:v>-1039.7389058931537</c:v>
                </c:pt>
                <c:pt idx="2981">
                  <c:v>-1016.4006272432746</c:v>
                </c:pt>
                <c:pt idx="2982">
                  <c:v>-1050.8105294029483</c:v>
                </c:pt>
                <c:pt idx="2983">
                  <c:v>-1019.7214027244514</c:v>
                </c:pt>
                <c:pt idx="2984">
                  <c:v>-987.55022412450694</c:v>
                </c:pt>
                <c:pt idx="2985">
                  <c:v>-964.9040616738248</c:v>
                </c:pt>
                <c:pt idx="2986">
                  <c:v>-935.5608486659346</c:v>
                </c:pt>
                <c:pt idx="2987">
                  <c:v>-936.25886689261313</c:v>
                </c:pt>
                <c:pt idx="2988">
                  <c:v>-906.2270095533305</c:v>
                </c:pt>
                <c:pt idx="2989">
                  <c:v>-884.54796986195743</c:v>
                </c:pt>
                <c:pt idx="2990">
                  <c:v>-857.2452811744829</c:v>
                </c:pt>
                <c:pt idx="2991">
                  <c:v>-860.88244373684859</c:v>
                </c:pt>
                <c:pt idx="2992">
                  <c:v>-1188.8075672726141</c:v>
                </c:pt>
                <c:pt idx="2993">
                  <c:v>-1149.8425151060169</c:v>
                </c:pt>
                <c:pt idx="2994">
                  <c:v>-1112.6033004435974</c:v>
                </c:pt>
                <c:pt idx="2995">
                  <c:v>-1118.8912624151919</c:v>
                </c:pt>
                <c:pt idx="2996">
                  <c:v>-1253.9895251894307</c:v>
                </c:pt>
                <c:pt idx="2997">
                  <c:v>-1233.2409192316145</c:v>
                </c:pt>
                <c:pt idx="2998">
                  <c:v>-1199.4333752381299</c:v>
                </c:pt>
                <c:pt idx="2999">
                  <c:v>-2316.7847857786032</c:v>
                </c:pt>
                <c:pt idx="3000">
                  <c:v>-2355.544542489471</c:v>
                </c:pt>
                <c:pt idx="3001">
                  <c:v>-2347.1882837040284</c:v>
                </c:pt>
                <c:pt idx="3002">
                  <c:v>-2261.5382573490383</c:v>
                </c:pt>
                <c:pt idx="3003">
                  <c:v>-2180.9444460596005</c:v>
                </c:pt>
                <c:pt idx="3004">
                  <c:v>-2128.6819577666665</c:v>
                </c:pt>
                <c:pt idx="3005">
                  <c:v>-2106.7590544938375</c:v>
                </c:pt>
                <c:pt idx="3006">
                  <c:v>-2040.1824466167984</c:v>
                </c:pt>
                <c:pt idx="3007">
                  <c:v>-1989.8205134546035</c:v>
                </c:pt>
                <c:pt idx="3008">
                  <c:v>-2024.1056156025231</c:v>
                </c:pt>
                <c:pt idx="3009">
                  <c:v>-1955.1162047606947</c:v>
                </c:pt>
                <c:pt idx="3010">
                  <c:v>-1887.9124328449809</c:v>
                </c:pt>
                <c:pt idx="3011">
                  <c:v>-1860.8353831389436</c:v>
                </c:pt>
                <c:pt idx="3012">
                  <c:v>-1802.1896837023678</c:v>
                </c:pt>
                <c:pt idx="3013">
                  <c:v>-1747.1389867794501</c:v>
                </c:pt>
                <c:pt idx="3014">
                  <c:v>-1725.2488467755782</c:v>
                </c:pt>
                <c:pt idx="3015">
                  <c:v>-1688.3472249503054</c:v>
                </c:pt>
                <c:pt idx="3016">
                  <c:v>-1794.9353063493959</c:v>
                </c:pt>
                <c:pt idx="3017">
                  <c:v>-1806.7450798704901</c:v>
                </c:pt>
                <c:pt idx="3018">
                  <c:v>-1746.437018524502</c:v>
                </c:pt>
                <c:pt idx="3019">
                  <c:v>-1690.6423906972473</c:v>
                </c:pt>
                <c:pt idx="3020">
                  <c:v>-1647.396675606436</c:v>
                </c:pt>
                <c:pt idx="3021">
                  <c:v>-1638.7850687497046</c:v>
                </c:pt>
                <c:pt idx="3022">
                  <c:v>-2198.6483573474466</c:v>
                </c:pt>
                <c:pt idx="3023">
                  <c:v>-2238.3373717193253</c:v>
                </c:pt>
                <c:pt idx="3024">
                  <c:v>-2213.7256432276536</c:v>
                </c:pt>
                <c:pt idx="3025">
                  <c:v>-2144.3281583286312</c:v>
                </c:pt>
                <c:pt idx="3026">
                  <c:v>-2181.6160275784582</c:v>
                </c:pt>
                <c:pt idx="3027">
                  <c:v>-2118.4312003510558</c:v>
                </c:pt>
                <c:pt idx="3028">
                  <c:v>-2171.677181123373</c:v>
                </c:pt>
                <c:pt idx="3029">
                  <c:v>-2417.2562827693118</c:v>
                </c:pt>
                <c:pt idx="3030">
                  <c:v>-2336.9586453949501</c:v>
                </c:pt>
                <c:pt idx="3031">
                  <c:v>-2307.1103753556008</c:v>
                </c:pt>
                <c:pt idx="3032">
                  <c:v>-2240.8484230524941</c:v>
                </c:pt>
                <c:pt idx="3033">
                  <c:v>-2161.5282333704204</c:v>
                </c:pt>
                <c:pt idx="3034">
                  <c:v>-2087.0958978181279</c:v>
                </c:pt>
                <c:pt idx="3035">
                  <c:v>-2085.1087973537356</c:v>
                </c:pt>
                <c:pt idx="3036">
                  <c:v>-2022.9164967411705</c:v>
                </c:pt>
                <c:pt idx="3037">
                  <c:v>-1955.540423697089</c:v>
                </c:pt>
                <c:pt idx="3038">
                  <c:v>-2029.5966823648532</c:v>
                </c:pt>
                <c:pt idx="3039">
                  <c:v>-2055.6639131329562</c:v>
                </c:pt>
                <c:pt idx="3040">
                  <c:v>-2040.812675413792</c:v>
                </c:pt>
                <c:pt idx="3041">
                  <c:v>-2396.170379538315</c:v>
                </c:pt>
                <c:pt idx="3042">
                  <c:v>-2740.6119301558369</c:v>
                </c:pt>
                <c:pt idx="3043">
                  <c:v>-2644.2344723779579</c:v>
                </c:pt>
                <c:pt idx="3044">
                  <c:v>-2549.9492710125478</c:v>
                </c:pt>
                <c:pt idx="3045">
                  <c:v>-2577.7457056891299</c:v>
                </c:pt>
                <c:pt idx="3046">
                  <c:v>-2486.8374155121719</c:v>
                </c:pt>
                <c:pt idx="3047">
                  <c:v>-2415.5293796763749</c:v>
                </c:pt>
                <c:pt idx="3048">
                  <c:v>-2594.2821017048859</c:v>
                </c:pt>
                <c:pt idx="3049">
                  <c:v>-2531.4486955755228</c:v>
                </c:pt>
                <c:pt idx="3050">
                  <c:v>-2675.2681348142073</c:v>
                </c:pt>
                <c:pt idx="3051">
                  <c:v>-2603.7009601726354</c:v>
                </c:pt>
                <c:pt idx="3052">
                  <c:v>-2534.9914106602005</c:v>
                </c:pt>
                <c:pt idx="3053">
                  <c:v>-2483.4327141506656</c:v>
                </c:pt>
                <c:pt idx="3054">
                  <c:v>-2409.4024720607167</c:v>
                </c:pt>
                <c:pt idx="3055">
                  <c:v>-2528.8889229408164</c:v>
                </c:pt>
                <c:pt idx="3056">
                  <c:v>-2439.3746011949775</c:v>
                </c:pt>
                <c:pt idx="3057">
                  <c:v>-2580.4130567252064</c:v>
                </c:pt>
                <c:pt idx="3058">
                  <c:v>-2516.5401716778306</c:v>
                </c:pt>
                <c:pt idx="3059">
                  <c:v>-2448.1605474036496</c:v>
                </c:pt>
                <c:pt idx="3060">
                  <c:v>-2363.9834074883588</c:v>
                </c:pt>
                <c:pt idx="3061">
                  <c:v>-2289.1811564128575</c:v>
                </c:pt>
                <c:pt idx="3062">
                  <c:v>-2271.1776084843186</c:v>
                </c:pt>
                <c:pt idx="3063">
                  <c:v>-2229.8230157997477</c:v>
                </c:pt>
                <c:pt idx="3064">
                  <c:v>-2280.9789114161072</c:v>
                </c:pt>
                <c:pt idx="3065">
                  <c:v>-2222.4481382992685</c:v>
                </c:pt>
                <c:pt idx="3066">
                  <c:v>-2148.2373341126931</c:v>
                </c:pt>
                <c:pt idx="3067">
                  <c:v>-2087.0067974115746</c:v>
                </c:pt>
                <c:pt idx="3068">
                  <c:v>-2029.68219508624</c:v>
                </c:pt>
                <c:pt idx="3069">
                  <c:v>-2356.9350468458529</c:v>
                </c:pt>
                <c:pt idx="3070">
                  <c:v>-2369.5428909892785</c:v>
                </c:pt>
                <c:pt idx="3071">
                  <c:v>-2470.3400994077274</c:v>
                </c:pt>
                <c:pt idx="3072">
                  <c:v>-2587.9609592074607</c:v>
                </c:pt>
                <c:pt idx="3073">
                  <c:v>-2509.0079306903099</c:v>
                </c:pt>
                <c:pt idx="3074">
                  <c:v>-2424.661810861684</c:v>
                </c:pt>
                <c:pt idx="3075">
                  <c:v>-2348.0669314447359</c:v>
                </c:pt>
                <c:pt idx="3076">
                  <c:v>-3063.3582990323621</c:v>
                </c:pt>
                <c:pt idx="3077">
                  <c:v>-2955.4119277990385</c:v>
                </c:pt>
                <c:pt idx="3078">
                  <c:v>-2917.7181315540911</c:v>
                </c:pt>
                <c:pt idx="3079">
                  <c:v>-2815.2474289262223</c:v>
                </c:pt>
                <c:pt idx="3080">
                  <c:v>-3144.9423322908742</c:v>
                </c:pt>
                <c:pt idx="3081">
                  <c:v>-3053.9930976179412</c:v>
                </c:pt>
                <c:pt idx="3082">
                  <c:v>-2950.1472529940534</c:v>
                </c:pt>
                <c:pt idx="3083">
                  <c:v>-2948.4096519938421</c:v>
                </c:pt>
                <c:pt idx="3084">
                  <c:v>-2924.8802609529907</c:v>
                </c:pt>
                <c:pt idx="3085">
                  <c:v>-2818.6861481048327</c:v>
                </c:pt>
                <c:pt idx="3086">
                  <c:v>-2758.596515476293</c:v>
                </c:pt>
                <c:pt idx="3087">
                  <c:v>-2704.1855865048706</c:v>
                </c:pt>
                <c:pt idx="3088">
                  <c:v>-2624.7649112916097</c:v>
                </c:pt>
                <c:pt idx="3089">
                  <c:v>-2538.7158534653386</c:v>
                </c:pt>
                <c:pt idx="3090">
                  <c:v>-2587.1371674153579</c:v>
                </c:pt>
                <c:pt idx="3091">
                  <c:v>-2537.4334857811496</c:v>
                </c:pt>
                <c:pt idx="3092">
                  <c:v>-2475.6581133795371</c:v>
                </c:pt>
                <c:pt idx="3093">
                  <c:v>-2392.4575191308013</c:v>
                </c:pt>
                <c:pt idx="3094">
                  <c:v>-2682.2925629725401</c:v>
                </c:pt>
                <c:pt idx="3095">
                  <c:v>-2625.4906281391618</c:v>
                </c:pt>
                <c:pt idx="3096">
                  <c:v>-2540.1966340715985</c:v>
                </c:pt>
                <c:pt idx="3097">
                  <c:v>-2646.5543480073811</c:v>
                </c:pt>
                <c:pt idx="3098">
                  <c:v>-2552.7324046002095</c:v>
                </c:pt>
                <c:pt idx="3099">
                  <c:v>-2462.3725211376259</c:v>
                </c:pt>
                <c:pt idx="3100">
                  <c:v>-2434.181936783225</c:v>
                </c:pt>
                <c:pt idx="3101">
                  <c:v>-2367.0289066028681</c:v>
                </c:pt>
                <c:pt idx="3102">
                  <c:v>-2287.3901248288712</c:v>
                </c:pt>
                <c:pt idx="3103">
                  <c:v>-2208.8293769383481</c:v>
                </c:pt>
                <c:pt idx="3104">
                  <c:v>-2146.618484234164</c:v>
                </c:pt>
                <c:pt idx="3105">
                  <c:v>-2117.0717760430234</c:v>
                </c:pt>
                <c:pt idx="3106">
                  <c:v>-2236.6525838455345</c:v>
                </c:pt>
                <c:pt idx="3107">
                  <c:v>-2283.7114187020252</c:v>
                </c:pt>
                <c:pt idx="3108">
                  <c:v>-2555.8513271336947</c:v>
                </c:pt>
                <c:pt idx="3109">
                  <c:v>-2534.4828467276052</c:v>
                </c:pt>
                <c:pt idx="3110">
                  <c:v>-2504.8292314529854</c:v>
                </c:pt>
                <c:pt idx="3111">
                  <c:v>-2686.2260113137258</c:v>
                </c:pt>
                <c:pt idx="3112">
                  <c:v>-2595.9965296366709</c:v>
                </c:pt>
                <c:pt idx="3113">
                  <c:v>-2912.1099370194138</c:v>
                </c:pt>
                <c:pt idx="3114">
                  <c:v>-2829.2856215234829</c:v>
                </c:pt>
                <c:pt idx="3115">
                  <c:v>-2757.5089162276208</c:v>
                </c:pt>
                <c:pt idx="3116">
                  <c:v>-2662.8464398660631</c:v>
                </c:pt>
                <c:pt idx="3117">
                  <c:v>-2618.7553124653055</c:v>
                </c:pt>
                <c:pt idx="3118">
                  <c:v>-2529.7454154677207</c:v>
                </c:pt>
                <c:pt idx="3119">
                  <c:v>-2491.4275906313806</c:v>
                </c:pt>
                <c:pt idx="3120">
                  <c:v>-2407.974679693627</c:v>
                </c:pt>
                <c:pt idx="3121">
                  <c:v>-2331.8585983563494</c:v>
                </c:pt>
                <c:pt idx="3122">
                  <c:v>-2256.7411724390022</c:v>
                </c:pt>
                <c:pt idx="3123">
                  <c:v>-2273.3199557488529</c:v>
                </c:pt>
                <c:pt idx="3124">
                  <c:v>-2212.7956215344575</c:v>
                </c:pt>
                <c:pt idx="3125">
                  <c:v>-2819.2154847803968</c:v>
                </c:pt>
                <c:pt idx="3126">
                  <c:v>-3238.3249914652301</c:v>
                </c:pt>
                <c:pt idx="3127">
                  <c:v>-4834.7918239056489</c:v>
                </c:pt>
                <c:pt idx="3128">
                  <c:v>-4647.6389647138349</c:v>
                </c:pt>
                <c:pt idx="3129">
                  <c:v>-4660.739296730063</c:v>
                </c:pt>
                <c:pt idx="3130">
                  <c:v>-4495.4289863900458</c:v>
                </c:pt>
                <c:pt idx="3131">
                  <c:v>-4481.3934657226855</c:v>
                </c:pt>
                <c:pt idx="3132">
                  <c:v>-5699.5438101709497</c:v>
                </c:pt>
                <c:pt idx="3133">
                  <c:v>-5699.4397252321896</c:v>
                </c:pt>
                <c:pt idx="3134">
                  <c:v>-5889.2831703269885</c:v>
                </c:pt>
                <c:pt idx="3135">
                  <c:v>-5800.1417999190908</c:v>
                </c:pt>
                <c:pt idx="3136">
                  <c:v>-5789.3043066965429</c:v>
                </c:pt>
                <c:pt idx="3137">
                  <c:v>-5628.4889334751924</c:v>
                </c:pt>
                <c:pt idx="3138">
                  <c:v>-5511.3976553874072</c:v>
                </c:pt>
                <c:pt idx="3139">
                  <c:v>-5878.5267805122012</c:v>
                </c:pt>
                <c:pt idx="3140">
                  <c:v>-5660.2020944006063</c:v>
                </c:pt>
                <c:pt idx="3141">
                  <c:v>-5695.9147993641955</c:v>
                </c:pt>
                <c:pt idx="3142">
                  <c:v>-5477.4040290716503</c:v>
                </c:pt>
                <c:pt idx="3143">
                  <c:v>-5273.9856397332233</c:v>
                </c:pt>
                <c:pt idx="3144">
                  <c:v>-5314.60098762079</c:v>
                </c:pt>
                <c:pt idx="3145">
                  <c:v>-5706.9949939467442</c:v>
                </c:pt>
                <c:pt idx="3146">
                  <c:v>-5489.142915812623</c:v>
                </c:pt>
                <c:pt idx="3147">
                  <c:v>-5712.0676901724801</c:v>
                </c:pt>
                <c:pt idx="3148">
                  <c:v>-7128.5109103427048</c:v>
                </c:pt>
                <c:pt idx="3149">
                  <c:v>-6796.1956393926712</c:v>
                </c:pt>
                <c:pt idx="3150">
                  <c:v>-6487.5628672068588</c:v>
                </c:pt>
                <c:pt idx="3151">
                  <c:v>-6310.0239212155866</c:v>
                </c:pt>
                <c:pt idx="3152">
                  <c:v>-6699.4368294812575</c:v>
                </c:pt>
                <c:pt idx="3153">
                  <c:v>-6945.6835243191135</c:v>
                </c:pt>
                <c:pt idx="3154">
                  <c:v>-6743.8644782756101</c:v>
                </c:pt>
                <c:pt idx="3155">
                  <c:v>-6492.7805071930215</c:v>
                </c:pt>
                <c:pt idx="3156">
                  <c:v>-6470.3471055523978</c:v>
                </c:pt>
                <c:pt idx="3157">
                  <c:v>-6214.1557153025633</c:v>
                </c:pt>
                <c:pt idx="3158">
                  <c:v>-6002.1092702042615</c:v>
                </c:pt>
                <c:pt idx="3159">
                  <c:v>-6038.372465308209</c:v>
                </c:pt>
                <c:pt idx="3160">
                  <c:v>-5791.970230175607</c:v>
                </c:pt>
                <c:pt idx="3161">
                  <c:v>-5740.1148799839139</c:v>
                </c:pt>
                <c:pt idx="3162">
                  <c:v>-5617.2807609093197</c:v>
                </c:pt>
                <c:pt idx="3163">
                  <c:v>-5854.4913696756385</c:v>
                </c:pt>
                <c:pt idx="3164">
                  <c:v>-5632.8593396961878</c:v>
                </c:pt>
                <c:pt idx="3165">
                  <c:v>-5580.392540772079</c:v>
                </c:pt>
                <c:pt idx="3166">
                  <c:v>-5450.8826379166494</c:v>
                </c:pt>
                <c:pt idx="3167">
                  <c:v>-5615.6312894498269</c:v>
                </c:pt>
                <c:pt idx="3168">
                  <c:v>-5430.0571283908212</c:v>
                </c:pt>
                <c:pt idx="3169">
                  <c:v>-5448.4417931299395</c:v>
                </c:pt>
                <c:pt idx="3170">
                  <c:v>-5247.974988381372</c:v>
                </c:pt>
                <c:pt idx="3171">
                  <c:v>-5124.943531146263</c:v>
                </c:pt>
                <c:pt idx="3172">
                  <c:v>-5029.6189920867273</c:v>
                </c:pt>
                <c:pt idx="3173">
                  <c:v>-5102.6783619575517</c:v>
                </c:pt>
                <c:pt idx="3174">
                  <c:v>-4939.5567023944941</c:v>
                </c:pt>
                <c:pt idx="3175">
                  <c:v>-4823.9096514263474</c:v>
                </c:pt>
                <c:pt idx="3176">
                  <c:v>-4702.0013665752576</c:v>
                </c:pt>
                <c:pt idx="3177">
                  <c:v>-4906.4300475877699</c:v>
                </c:pt>
                <c:pt idx="3178">
                  <c:v>-4783.0884647502789</c:v>
                </c:pt>
                <c:pt idx="3179">
                  <c:v>-4770.7900320797016</c:v>
                </c:pt>
                <c:pt idx="3180">
                  <c:v>-4622.6618044635743</c:v>
                </c:pt>
                <c:pt idx="3181">
                  <c:v>-4746.6809977130242</c:v>
                </c:pt>
                <c:pt idx="3182">
                  <c:v>-4578.7999618807462</c:v>
                </c:pt>
                <c:pt idx="3183">
                  <c:v>-4457.1291708298395</c:v>
                </c:pt>
                <c:pt idx="3184">
                  <c:v>-4339.1475348236781</c:v>
                </c:pt>
                <c:pt idx="3185">
                  <c:v>-4179.4543367446522</c:v>
                </c:pt>
                <c:pt idx="3186">
                  <c:v>-4036.0230217931262</c:v>
                </c:pt>
                <c:pt idx="3187">
                  <c:v>-3897.1688501754406</c:v>
                </c:pt>
                <c:pt idx="3188">
                  <c:v>-3845.7468144868508</c:v>
                </c:pt>
                <c:pt idx="3189">
                  <c:v>-3942.5203701749178</c:v>
                </c:pt>
                <c:pt idx="3190">
                  <c:v>-3896.2100671913131</c:v>
                </c:pt>
                <c:pt idx="3191">
                  <c:v>-3863.0400421520953</c:v>
                </c:pt>
                <c:pt idx="3192">
                  <c:v>-4610.4748205991136</c:v>
                </c:pt>
                <c:pt idx="3193">
                  <c:v>-4575.5118914852592</c:v>
                </c:pt>
                <c:pt idx="3194">
                  <c:v>-4445.1388364164886</c:v>
                </c:pt>
                <c:pt idx="3195">
                  <c:v>-4279.2419467411582</c:v>
                </c:pt>
                <c:pt idx="3196">
                  <c:v>-4120.8528799689766</c:v>
                </c:pt>
                <c:pt idx="3197">
                  <c:v>-3973.7126009986096</c:v>
                </c:pt>
                <c:pt idx="3198">
                  <c:v>-4124.8334366182289</c:v>
                </c:pt>
                <c:pt idx="3199">
                  <c:v>-4053.1331165719412</c:v>
                </c:pt>
                <c:pt idx="3200">
                  <c:v>-3931.1669375319821</c:v>
                </c:pt>
                <c:pt idx="3201">
                  <c:v>-3869.8170957692532</c:v>
                </c:pt>
                <c:pt idx="3202">
                  <c:v>-3936.6227068192725</c:v>
                </c:pt>
                <c:pt idx="3203">
                  <c:v>-3811.9769271448595</c:v>
                </c:pt>
                <c:pt idx="3204">
                  <c:v>-4912.3665483259238</c:v>
                </c:pt>
                <c:pt idx="3205">
                  <c:v>-4724.3331128541986</c:v>
                </c:pt>
                <c:pt idx="3206">
                  <c:v>-4823.5323957756864</c:v>
                </c:pt>
                <c:pt idx="3207">
                  <c:v>-4668.5338147766352</c:v>
                </c:pt>
                <c:pt idx="3208">
                  <c:v>-4497.2279496569536</c:v>
                </c:pt>
                <c:pt idx="3209">
                  <c:v>-5654.1279505405473</c:v>
                </c:pt>
                <c:pt idx="3210">
                  <c:v>-5431.1135106976144</c:v>
                </c:pt>
                <c:pt idx="3211">
                  <c:v>-5220.6250335814302</c:v>
                </c:pt>
                <c:pt idx="3212">
                  <c:v>-5018.8819108626585</c:v>
                </c:pt>
                <c:pt idx="3213">
                  <c:v>-4921.3958316844737</c:v>
                </c:pt>
                <c:pt idx="3214">
                  <c:v>-4840.2157514200344</c:v>
                </c:pt>
                <c:pt idx="3215">
                  <c:v>-4660.6024341427501</c:v>
                </c:pt>
                <c:pt idx="3216">
                  <c:v>-4607.786734682807</c:v>
                </c:pt>
                <c:pt idx="3217">
                  <c:v>-4439.2532761957455</c:v>
                </c:pt>
                <c:pt idx="3218">
                  <c:v>-4277.6136022722712</c:v>
                </c:pt>
                <c:pt idx="3219">
                  <c:v>-4218.4652799132018</c:v>
                </c:pt>
                <c:pt idx="3220">
                  <c:v>-4067.3772245418681</c:v>
                </c:pt>
                <c:pt idx="3221">
                  <c:v>-3960.3449819693556</c:v>
                </c:pt>
                <c:pt idx="3222">
                  <c:v>-3841.3767107740946</c:v>
                </c:pt>
                <c:pt idx="3223">
                  <c:v>-3830.4199175954795</c:v>
                </c:pt>
                <c:pt idx="3224">
                  <c:v>-3945.7973097148329</c:v>
                </c:pt>
                <c:pt idx="3225">
                  <c:v>-3868.8343380474826</c:v>
                </c:pt>
                <c:pt idx="3226">
                  <c:v>-3737.9245286609676</c:v>
                </c:pt>
                <c:pt idx="3227">
                  <c:v>-3640.8261993300512</c:v>
                </c:pt>
                <c:pt idx="3228">
                  <c:v>-3528.9120071006287</c:v>
                </c:pt>
                <c:pt idx="3229">
                  <c:v>-3443.2106979522346</c:v>
                </c:pt>
                <c:pt idx="3230">
                  <c:v>-3332.5910747248436</c:v>
                </c:pt>
                <c:pt idx="3231">
                  <c:v>-3355.2944779822219</c:v>
                </c:pt>
                <c:pt idx="3232">
                  <c:v>-3342.499428640846</c:v>
                </c:pt>
                <c:pt idx="3233">
                  <c:v>-3278.7701456905297</c:v>
                </c:pt>
                <c:pt idx="3234">
                  <c:v>-3171.0944402034929</c:v>
                </c:pt>
                <c:pt idx="3235">
                  <c:v>-3084.986667114782</c:v>
                </c:pt>
                <c:pt idx="3236">
                  <c:v>-3021.4510298689352</c:v>
                </c:pt>
                <c:pt idx="3237">
                  <c:v>-2924.1365416098929</c:v>
                </c:pt>
                <c:pt idx="3238">
                  <c:v>-2875.8940897397042</c:v>
                </c:pt>
                <c:pt idx="3239">
                  <c:v>-2782.0632390263909</c:v>
                </c:pt>
                <c:pt idx="3240">
                  <c:v>-2693.7286901665484</c:v>
                </c:pt>
                <c:pt idx="3241">
                  <c:v>-2615.4475663824269</c:v>
                </c:pt>
                <c:pt idx="3242">
                  <c:v>-2542.0534112961122</c:v>
                </c:pt>
                <c:pt idx="3243">
                  <c:v>-2497.4792983686943</c:v>
                </c:pt>
                <c:pt idx="3244">
                  <c:v>-2797.4573910570343</c:v>
                </c:pt>
                <c:pt idx="3245">
                  <c:v>-2922.848827820937</c:v>
                </c:pt>
                <c:pt idx="3246">
                  <c:v>-2842.6208254894768</c:v>
                </c:pt>
                <c:pt idx="3247">
                  <c:v>-2832.338552242913</c:v>
                </c:pt>
                <c:pt idx="3248">
                  <c:v>-2784.9122426234981</c:v>
                </c:pt>
                <c:pt idx="3249">
                  <c:v>-2744.5589671622861</c:v>
                </c:pt>
                <c:pt idx="3250">
                  <c:v>-2935.3378382463097</c:v>
                </c:pt>
                <c:pt idx="3251">
                  <c:v>-2854.2012683585513</c:v>
                </c:pt>
                <c:pt idx="3252">
                  <c:v>-2768.6521484447439</c:v>
                </c:pt>
                <c:pt idx="3253">
                  <c:v>-2804.3407335293464</c:v>
                </c:pt>
                <c:pt idx="3254">
                  <c:v>-3074.5220711423035</c:v>
                </c:pt>
                <c:pt idx="3255">
                  <c:v>-2968.4873200957327</c:v>
                </c:pt>
                <c:pt idx="3256">
                  <c:v>-3108.7070995427789</c:v>
                </c:pt>
                <c:pt idx="3257">
                  <c:v>-3177.1361389113895</c:v>
                </c:pt>
                <c:pt idx="3258">
                  <c:v>-3170.2392579880016</c:v>
                </c:pt>
                <c:pt idx="3259">
                  <c:v>-3238.5981405356679</c:v>
                </c:pt>
                <c:pt idx="3260">
                  <c:v>-3128.3317244203622</c:v>
                </c:pt>
                <c:pt idx="3261">
                  <c:v>-3020.6752109111794</c:v>
                </c:pt>
                <c:pt idx="3262">
                  <c:v>-2972.6145249040064</c:v>
                </c:pt>
                <c:pt idx="3263">
                  <c:v>-3049.9069483236658</c:v>
                </c:pt>
                <c:pt idx="3264">
                  <c:v>-3177.2843167167207</c:v>
                </c:pt>
                <c:pt idx="3265">
                  <c:v>-4061.2893412015396</c:v>
                </c:pt>
                <c:pt idx="3266">
                  <c:v>-3960.5648785150624</c:v>
                </c:pt>
                <c:pt idx="3267">
                  <c:v>-3822.0898972425925</c:v>
                </c:pt>
                <c:pt idx="3268">
                  <c:v>-3699.0158727837156</c:v>
                </c:pt>
                <c:pt idx="3269">
                  <c:v>-4079.3195344007167</c:v>
                </c:pt>
                <c:pt idx="3270">
                  <c:v>-3990.0882910634132</c:v>
                </c:pt>
                <c:pt idx="3271">
                  <c:v>-3968.9330217692586</c:v>
                </c:pt>
                <c:pt idx="3272">
                  <c:v>-3829.2022179990449</c:v>
                </c:pt>
                <c:pt idx="3273">
                  <c:v>-3733.7129781841259</c:v>
                </c:pt>
                <c:pt idx="3274">
                  <c:v>-3603.1055159935304</c:v>
                </c:pt>
                <c:pt idx="3275">
                  <c:v>-3524.0243326859236</c:v>
                </c:pt>
                <c:pt idx="3276">
                  <c:v>-3741.9737648867558</c:v>
                </c:pt>
                <c:pt idx="3277">
                  <c:v>-3626.4667634176917</c:v>
                </c:pt>
                <c:pt idx="3278">
                  <c:v>-3541.6744099051743</c:v>
                </c:pt>
                <c:pt idx="3279">
                  <c:v>-3459.4979252898088</c:v>
                </c:pt>
                <c:pt idx="3280">
                  <c:v>-3341.2614676364915</c:v>
                </c:pt>
                <c:pt idx="3281">
                  <c:v>-3279.9363728044582</c:v>
                </c:pt>
                <c:pt idx="3282">
                  <c:v>-3237.3717690248368</c:v>
                </c:pt>
                <c:pt idx="3283">
                  <c:v>-3609.1403569418071</c:v>
                </c:pt>
                <c:pt idx="3284">
                  <c:v>-3482.1376156174656</c:v>
                </c:pt>
                <c:pt idx="3285">
                  <c:v>-3517.9185846400869</c:v>
                </c:pt>
                <c:pt idx="3286">
                  <c:v>-3849.0773680841717</c:v>
                </c:pt>
                <c:pt idx="3287">
                  <c:v>-4056.0576757050776</c:v>
                </c:pt>
                <c:pt idx="3288">
                  <c:v>-3902.1596672599544</c:v>
                </c:pt>
                <c:pt idx="3289">
                  <c:v>-5952.9629139583021</c:v>
                </c:pt>
                <c:pt idx="3290">
                  <c:v>-5712.6265270220119</c:v>
                </c:pt>
                <c:pt idx="3291">
                  <c:v>-5547.2178996437988</c:v>
                </c:pt>
                <c:pt idx="3292">
                  <c:v>-5324.0166006505233</c:v>
                </c:pt>
                <c:pt idx="3293">
                  <c:v>-5230.7021363018657</c:v>
                </c:pt>
                <c:pt idx="3294">
                  <c:v>-5230.3088354150659</c:v>
                </c:pt>
                <c:pt idx="3295">
                  <c:v>-5023.4426348631969</c:v>
                </c:pt>
                <c:pt idx="3296">
                  <c:v>-4818.1103155891315</c:v>
                </c:pt>
                <c:pt idx="3297">
                  <c:v>-4841.0643984771295</c:v>
                </c:pt>
                <c:pt idx="3298">
                  <c:v>-4754.4629221805744</c:v>
                </c:pt>
                <c:pt idx="3299">
                  <c:v>-4566.2044864993222</c:v>
                </c:pt>
                <c:pt idx="3300">
                  <c:v>-4550.2596147748727</c:v>
                </c:pt>
                <c:pt idx="3301">
                  <c:v>-4384.2558899585156</c:v>
                </c:pt>
                <c:pt idx="3302">
                  <c:v>-4584.1856391089186</c:v>
                </c:pt>
                <c:pt idx="3303">
                  <c:v>-4409.8042208326106</c:v>
                </c:pt>
                <c:pt idx="3304">
                  <c:v>-5059.8637436124773</c:v>
                </c:pt>
                <c:pt idx="3305">
                  <c:v>-4912.7953843432206</c:v>
                </c:pt>
                <c:pt idx="3306">
                  <c:v>-4769.9277120950501</c:v>
                </c:pt>
                <c:pt idx="3307">
                  <c:v>-4590.9032777731445</c:v>
                </c:pt>
                <c:pt idx="3308">
                  <c:v>-4595.2903618325909</c:v>
                </c:pt>
                <c:pt idx="3309">
                  <c:v>-4431.3766770047878</c:v>
                </c:pt>
                <c:pt idx="3310">
                  <c:v>-4324.7284880875704</c:v>
                </c:pt>
                <c:pt idx="3311">
                  <c:v>-4177.6287390219677</c:v>
                </c:pt>
                <c:pt idx="3312">
                  <c:v>-4041.2098113186184</c:v>
                </c:pt>
                <c:pt idx="3313">
                  <c:v>-3917.0136421368038</c:v>
                </c:pt>
                <c:pt idx="3314">
                  <c:v>-4062.4405391007272</c:v>
                </c:pt>
                <c:pt idx="3315">
                  <c:v>-3935.7640585746608</c:v>
                </c:pt>
                <c:pt idx="3316">
                  <c:v>-3855.7780077138441</c:v>
                </c:pt>
                <c:pt idx="3317">
                  <c:v>-3755.9230499665973</c:v>
                </c:pt>
                <c:pt idx="3318">
                  <c:v>-3700.7093021244718</c:v>
                </c:pt>
                <c:pt idx="3319">
                  <c:v>-3602.4123126699124</c:v>
                </c:pt>
                <c:pt idx="3320">
                  <c:v>-3563.3131571306394</c:v>
                </c:pt>
                <c:pt idx="3321">
                  <c:v>-3820.6692271971037</c:v>
                </c:pt>
                <c:pt idx="3322">
                  <c:v>-3759.1390632724392</c:v>
                </c:pt>
                <c:pt idx="3323">
                  <c:v>-3629.0321399967579</c:v>
                </c:pt>
                <c:pt idx="3324">
                  <c:v>-3596.9764881008809</c:v>
                </c:pt>
                <c:pt idx="3325">
                  <c:v>-3902.2936446742583</c:v>
                </c:pt>
                <c:pt idx="3326">
                  <c:v>-3762.1715902058781</c:v>
                </c:pt>
                <c:pt idx="3327">
                  <c:v>-3627.9091754764954</c:v>
                </c:pt>
                <c:pt idx="3328">
                  <c:v>-3500.8659870819479</c:v>
                </c:pt>
                <c:pt idx="3329">
                  <c:v>-3729.8507643444668</c:v>
                </c:pt>
                <c:pt idx="3330">
                  <c:v>-3796.8740293722813</c:v>
                </c:pt>
                <c:pt idx="3331">
                  <c:v>-3814.1091700233228</c:v>
                </c:pt>
                <c:pt idx="3332">
                  <c:v>-3717.0750085313466</c:v>
                </c:pt>
                <c:pt idx="3333">
                  <c:v>-3613.617891294758</c:v>
                </c:pt>
                <c:pt idx="3334">
                  <c:v>-3516.3761003099044</c:v>
                </c:pt>
                <c:pt idx="3335">
                  <c:v>-3399.174156034197</c:v>
                </c:pt>
                <c:pt idx="3336">
                  <c:v>-3387.7039845902459</c:v>
                </c:pt>
                <c:pt idx="3337">
                  <c:v>-3287.2350235690387</c:v>
                </c:pt>
                <c:pt idx="3338">
                  <c:v>-3499.0142287096028</c:v>
                </c:pt>
                <c:pt idx="3339">
                  <c:v>-3441.6561725769952</c:v>
                </c:pt>
                <c:pt idx="3340">
                  <c:v>-3342.0681627701015</c:v>
                </c:pt>
                <c:pt idx="3341">
                  <c:v>-3230.5000838543142</c:v>
                </c:pt>
                <c:pt idx="3342">
                  <c:v>-3276.0471177286831</c:v>
                </c:pt>
                <c:pt idx="3343">
                  <c:v>-3342.7675608494551</c:v>
                </c:pt>
                <c:pt idx="3344">
                  <c:v>-3233.2074242697313</c:v>
                </c:pt>
                <c:pt idx="3345">
                  <c:v>-3141.0887262958422</c:v>
                </c:pt>
                <c:pt idx="3346">
                  <c:v>-3208.1536217417447</c:v>
                </c:pt>
                <c:pt idx="3347">
                  <c:v>-3109.535398392949</c:v>
                </c:pt>
                <c:pt idx="3348">
                  <c:v>-3081.8748682612709</c:v>
                </c:pt>
                <c:pt idx="3349">
                  <c:v>-2978.7913039518075</c:v>
                </c:pt>
                <c:pt idx="3350">
                  <c:v>-2884.7283147116623</c:v>
                </c:pt>
                <c:pt idx="3351">
                  <c:v>-2859.9510524487409</c:v>
                </c:pt>
                <c:pt idx="3352">
                  <c:v>-2764.2902293123784</c:v>
                </c:pt>
                <c:pt idx="3353">
                  <c:v>-3059.0298533911696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D-446C-8736-369633B45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000280"/>
        <c:axId val="776998968"/>
      </c:lineChart>
      <c:dateAx>
        <c:axId val="777000280"/>
        <c:scaling>
          <c:orientation val="minMax"/>
        </c:scaling>
        <c:delete val="0"/>
        <c:axPos val="b"/>
        <c:numFmt formatCode="[$-409]d\-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998968"/>
        <c:crossesAt val="-12000"/>
        <c:auto val="1"/>
        <c:lblOffset val="100"/>
        <c:baseTimeUnit val="days"/>
      </c:dateAx>
      <c:valAx>
        <c:axId val="776998968"/>
        <c:scaling>
          <c:orientation val="minMax"/>
          <c:max val="8000"/>
          <c:min val="-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000280"/>
        <c:crosses val="autoZero"/>
        <c:crossBetween val="between"/>
        <c:majorUnit val="4000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475192</xdr:colOff>
      <xdr:row>6</xdr:row>
      <xdr:rowOff>152400</xdr:rowOff>
    </xdr:from>
    <xdr:to>
      <xdr:col>16</xdr:col>
      <xdr:colOff>203200</xdr:colOff>
      <xdr:row>32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3590F9-F7F1-B945-9FBB-DBF3BE5D4C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400051</xdr:colOff>
      <xdr:row>2</xdr:row>
      <xdr:rowOff>169334</xdr:rowOff>
    </xdr:from>
    <xdr:to>
      <xdr:col>24</xdr:col>
      <xdr:colOff>12700</xdr:colOff>
      <xdr:row>29</xdr:row>
      <xdr:rowOff>29634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9F5F0-DA7C-4A4A-926F-1E6454C439BB}">
  <dimension ref="A1:J4186"/>
  <sheetViews>
    <sheetView zoomScale="125" zoomScaleNormal="125" workbookViewId="0">
      <selection activeCell="G5" sqref="G5"/>
    </sheetView>
  </sheetViews>
  <sheetFormatPr baseColWidth="10" defaultColWidth="9.1640625" defaultRowHeight="14"/>
  <cols>
    <col min="1" max="1" width="15.33203125" customWidth="1"/>
    <col min="3" max="4" width="9.1640625" style="2"/>
    <col min="5" max="6" width="9.5" style="2" customWidth="1"/>
    <col min="7" max="7" width="27.5" style="2" customWidth="1"/>
    <col min="8" max="8" width="9.5" style="2" bestFit="1" customWidth="1"/>
    <col min="9" max="9" width="9.1640625" style="2"/>
    <col min="10" max="10" width="9.5" style="2" bestFit="1" customWidth="1"/>
    <col min="11" max="16384" width="9.1640625" style="2"/>
  </cols>
  <sheetData>
    <row r="1" spans="1:10" s="1" customFormat="1" ht="16">
      <c r="A1" s="16" t="s">
        <v>28</v>
      </c>
      <c r="B1" s="16" t="s">
        <v>29</v>
      </c>
      <c r="C1" s="1" t="s">
        <v>0</v>
      </c>
      <c r="D1" s="1" t="s">
        <v>33</v>
      </c>
      <c r="E1" s="1" t="s">
        <v>32</v>
      </c>
      <c r="F1" s="1" t="s">
        <v>31</v>
      </c>
      <c r="G1" s="1" t="s">
        <v>30</v>
      </c>
    </row>
    <row r="2" spans="1:10">
      <c r="A2" s="17">
        <v>41971</v>
      </c>
      <c r="B2">
        <v>376.28</v>
      </c>
      <c r="D2" s="25"/>
      <c r="G2" s="18">
        <v>25</v>
      </c>
      <c r="J2" s="9"/>
    </row>
    <row r="3" spans="1:10">
      <c r="A3" s="17">
        <v>41972</v>
      </c>
      <c r="B3">
        <v>376.72</v>
      </c>
      <c r="C3" s="3">
        <f t="shared" ref="C3:C66" si="0">(B3-B2)/B2</f>
        <v>1.1693419793772047E-3</v>
      </c>
      <c r="G3" s="1" t="s">
        <v>4</v>
      </c>
    </row>
    <row r="4" spans="1:10">
      <c r="A4" s="17">
        <v>41973</v>
      </c>
      <c r="B4">
        <v>373.34</v>
      </c>
      <c r="C4" s="3">
        <f t="shared" si="0"/>
        <v>-8.9721809301339245E-3</v>
      </c>
      <c r="D4" s="10"/>
      <c r="G4" s="19">
        <v>0.1</v>
      </c>
    </row>
    <row r="5" spans="1:10">
      <c r="A5" s="17">
        <v>41974</v>
      </c>
      <c r="B5">
        <v>378.39</v>
      </c>
      <c r="C5" s="3">
        <f t="shared" si="0"/>
        <v>1.352654416885416E-2</v>
      </c>
      <c r="D5" s="10"/>
      <c r="G5" s="1" t="s">
        <v>5</v>
      </c>
    </row>
    <row r="6" spans="1:10">
      <c r="A6" s="17">
        <v>41975</v>
      </c>
      <c r="B6">
        <v>379.25</v>
      </c>
      <c r="C6" s="3">
        <f t="shared" si="0"/>
        <v>2.2727873358175787E-3</v>
      </c>
      <c r="D6" s="10"/>
      <c r="G6" s="18">
        <v>10</v>
      </c>
    </row>
    <row r="7" spans="1:10">
      <c r="A7" s="17">
        <v>41976</v>
      </c>
      <c r="B7">
        <v>376.67</v>
      </c>
      <c r="C7" s="3">
        <f t="shared" si="0"/>
        <v>-6.8029004614370047E-3</v>
      </c>
      <c r="D7" s="10"/>
      <c r="G7" s="1"/>
    </row>
    <row r="8" spans="1:10">
      <c r="A8" s="17">
        <v>41977</v>
      </c>
      <c r="B8">
        <v>365.2</v>
      </c>
      <c r="C8" s="3">
        <f t="shared" si="0"/>
        <v>-3.0451057955239405E-2</v>
      </c>
      <c r="D8" s="10"/>
      <c r="G8" s="24"/>
    </row>
    <row r="9" spans="1:10">
      <c r="A9" s="17">
        <v>41978</v>
      </c>
      <c r="B9">
        <v>374.95</v>
      </c>
      <c r="C9" s="3">
        <f t="shared" si="0"/>
        <v>2.6697699890470977E-2</v>
      </c>
      <c r="D9" s="10"/>
      <c r="G9" s="1"/>
    </row>
    <row r="10" spans="1:10">
      <c r="A10" s="17">
        <v>41979</v>
      </c>
      <c r="B10">
        <v>375.07</v>
      </c>
      <c r="C10" s="3">
        <f t="shared" si="0"/>
        <v>3.200426723563263E-4</v>
      </c>
      <c r="D10" s="10"/>
      <c r="G10" s="4"/>
    </row>
    <row r="11" spans="1:10">
      <c r="A11" s="17">
        <v>41980</v>
      </c>
      <c r="B11">
        <v>376.87</v>
      </c>
      <c r="C11" s="3">
        <f t="shared" si="0"/>
        <v>4.7991041672221487E-3</v>
      </c>
      <c r="D11" s="10"/>
      <c r="G11" s="1"/>
      <c r="J11" s="11"/>
    </row>
    <row r="12" spans="1:10">
      <c r="A12" s="17">
        <v>41981</v>
      </c>
      <c r="B12">
        <v>364.61</v>
      </c>
      <c r="C12" s="3">
        <f t="shared" si="0"/>
        <v>-3.2531111523867624E-2</v>
      </c>
      <c r="D12" s="10"/>
      <c r="H12" s="15"/>
    </row>
    <row r="13" spans="1:10">
      <c r="A13" s="17">
        <v>41982</v>
      </c>
      <c r="B13">
        <v>350.49</v>
      </c>
      <c r="C13" s="3">
        <f t="shared" si="0"/>
        <v>-3.872631030416062E-2</v>
      </c>
      <c r="D13" s="10"/>
      <c r="H13" s="4"/>
    </row>
    <row r="14" spans="1:10">
      <c r="A14" s="17">
        <v>41983</v>
      </c>
      <c r="B14">
        <v>348.13</v>
      </c>
      <c r="C14" s="3">
        <f t="shared" si="0"/>
        <v>-6.7334303403806485E-3</v>
      </c>
      <c r="D14" s="10"/>
      <c r="H14" s="4"/>
    </row>
    <row r="15" spans="1:10">
      <c r="A15" s="17">
        <v>41984</v>
      </c>
      <c r="B15">
        <v>348.98</v>
      </c>
      <c r="C15" s="3">
        <f t="shared" si="0"/>
        <v>2.4416166374630821E-3</v>
      </c>
      <c r="D15" s="10"/>
      <c r="H15" s="4"/>
    </row>
    <row r="16" spans="1:10">
      <c r="A16" s="17">
        <v>41985</v>
      </c>
      <c r="B16">
        <v>354.48</v>
      </c>
      <c r="C16" s="3">
        <f t="shared" si="0"/>
        <v>1.5760215485128088E-2</v>
      </c>
      <c r="D16" s="10"/>
      <c r="H16" s="4"/>
    </row>
    <row r="17" spans="1:10">
      <c r="A17" s="17">
        <v>41986</v>
      </c>
      <c r="B17">
        <v>351.45</v>
      </c>
      <c r="C17" s="3">
        <f t="shared" si="0"/>
        <v>-8.5477318889642002E-3</v>
      </c>
      <c r="D17" s="10"/>
      <c r="H17" s="4"/>
    </row>
    <row r="18" spans="1:10">
      <c r="A18" s="17">
        <v>41987</v>
      </c>
      <c r="B18">
        <v>350.17</v>
      </c>
      <c r="C18" s="3">
        <f t="shared" si="0"/>
        <v>-3.6420543462796209E-3</v>
      </c>
      <c r="D18" s="10"/>
      <c r="H18" s="4"/>
    </row>
    <row r="19" spans="1:10">
      <c r="A19" s="17">
        <v>41988</v>
      </c>
      <c r="B19">
        <v>350.17</v>
      </c>
      <c r="C19" s="3">
        <f t="shared" si="0"/>
        <v>0</v>
      </c>
      <c r="D19" s="10"/>
      <c r="G19" s="5"/>
      <c r="H19" s="14"/>
    </row>
    <row r="20" spans="1:10">
      <c r="A20" s="17">
        <v>41989</v>
      </c>
      <c r="B20">
        <v>330.02</v>
      </c>
      <c r="C20" s="3">
        <f t="shared" si="0"/>
        <v>-5.7543478881686136E-2</v>
      </c>
      <c r="D20" s="10"/>
      <c r="G20" s="5"/>
      <c r="H20" s="6"/>
    </row>
    <row r="21" spans="1:10">
      <c r="A21" s="17">
        <v>41990</v>
      </c>
      <c r="B21">
        <v>321.10000000000002</v>
      </c>
      <c r="C21" s="3">
        <f t="shared" si="0"/>
        <v>-2.7028664929398094E-2</v>
      </c>
      <c r="D21" s="10"/>
      <c r="G21" s="5"/>
      <c r="H21" s="6"/>
    </row>
    <row r="22" spans="1:10">
      <c r="A22" s="17">
        <v>41991</v>
      </c>
      <c r="B22">
        <v>312.17</v>
      </c>
      <c r="C22" s="3">
        <f t="shared" si="0"/>
        <v>-2.7810650887573982E-2</v>
      </c>
      <c r="D22" s="10"/>
      <c r="G22" s="5"/>
      <c r="H22" s="6"/>
    </row>
    <row r="23" spans="1:10">
      <c r="A23" s="17">
        <v>41992</v>
      </c>
      <c r="B23">
        <v>318</v>
      </c>
      <c r="C23" s="3">
        <f t="shared" si="0"/>
        <v>1.8675721561969387E-2</v>
      </c>
      <c r="D23" s="10"/>
    </row>
    <row r="24" spans="1:10">
      <c r="A24" s="17">
        <v>41993</v>
      </c>
      <c r="B24">
        <v>329.99</v>
      </c>
      <c r="C24" s="3">
        <f t="shared" si="0"/>
        <v>3.7704402515723302E-2</v>
      </c>
      <c r="D24" s="10"/>
      <c r="G24" s="1"/>
    </row>
    <row r="25" spans="1:10">
      <c r="A25" s="17">
        <v>41994</v>
      </c>
      <c r="B25">
        <v>323.14999999999998</v>
      </c>
      <c r="C25" s="3">
        <f t="shared" si="0"/>
        <v>-2.0727900845480263E-2</v>
      </c>
      <c r="D25" s="10"/>
      <c r="H25" s="7"/>
    </row>
    <row r="26" spans="1:10">
      <c r="A26" s="17">
        <v>41995</v>
      </c>
      <c r="B26">
        <v>330.52</v>
      </c>
      <c r="C26" s="3">
        <f t="shared" si="0"/>
        <v>2.2806746093145612E-2</v>
      </c>
      <c r="D26" s="10"/>
      <c r="H26" s="7"/>
    </row>
    <row r="27" spans="1:10">
      <c r="A27" s="17">
        <v>41996</v>
      </c>
      <c r="B27">
        <v>335.49</v>
      </c>
      <c r="C27" s="3">
        <f t="shared" si="0"/>
        <v>1.5036911533341486E-2</v>
      </c>
      <c r="D27" s="10"/>
      <c r="E27" s="22"/>
      <c r="F27" s="22"/>
      <c r="H27" s="23"/>
    </row>
    <row r="28" spans="1:10">
      <c r="A28" s="17">
        <v>41997</v>
      </c>
      <c r="B28">
        <v>322.14</v>
      </c>
      <c r="C28" s="3">
        <f t="shared" si="0"/>
        <v>-3.9792542251632007E-2</v>
      </c>
      <c r="D28" s="10"/>
      <c r="E28" s="22"/>
      <c r="F28" s="22"/>
      <c r="H28" s="7"/>
    </row>
    <row r="29" spans="1:10">
      <c r="A29" s="17">
        <v>41998</v>
      </c>
      <c r="B29">
        <v>319.39</v>
      </c>
      <c r="C29" s="3">
        <f t="shared" si="0"/>
        <v>-8.5366610790339609E-3</v>
      </c>
      <c r="D29" s="10"/>
      <c r="E29" s="22"/>
      <c r="F29" s="22"/>
      <c r="H29" s="7"/>
    </row>
    <row r="30" spans="1:10">
      <c r="A30" s="17">
        <v>41999</v>
      </c>
      <c r="B30">
        <v>330.88</v>
      </c>
      <c r="C30" s="3">
        <f t="shared" si="0"/>
        <v>3.5974827013995458E-2</v>
      </c>
      <c r="D30" s="10"/>
      <c r="E30" s="22"/>
      <c r="F30" s="22"/>
      <c r="G30" s="1"/>
      <c r="J30" s="7"/>
    </row>
    <row r="31" spans="1:10">
      <c r="A31" s="17">
        <v>42000</v>
      </c>
      <c r="B31">
        <v>315.89</v>
      </c>
      <c r="C31" s="3">
        <f t="shared" si="0"/>
        <v>-4.5303433268858828E-2</v>
      </c>
      <c r="D31" s="10"/>
      <c r="E31" s="22"/>
      <c r="F31" s="22"/>
      <c r="H31" s="7"/>
      <c r="J31" s="7"/>
    </row>
    <row r="32" spans="1:10">
      <c r="A32" s="17">
        <v>42001</v>
      </c>
      <c r="B32">
        <v>316.63</v>
      </c>
      <c r="C32" s="3">
        <f t="shared" si="0"/>
        <v>2.3425876096109695E-3</v>
      </c>
      <c r="D32" s="10"/>
      <c r="E32" s="22"/>
      <c r="F32" s="22"/>
      <c r="H32" s="7"/>
      <c r="J32" s="7"/>
    </row>
    <row r="33" spans="1:8">
      <c r="A33" s="17">
        <v>42002</v>
      </c>
      <c r="B33">
        <v>314.77999999999997</v>
      </c>
      <c r="C33" s="3">
        <f t="shared" si="0"/>
        <v>-5.8427817957869528E-3</v>
      </c>
      <c r="D33" s="10"/>
      <c r="E33" s="22"/>
      <c r="F33" s="22"/>
      <c r="H33" s="23"/>
    </row>
    <row r="34" spans="1:8">
      <c r="A34" s="17">
        <v>42003</v>
      </c>
      <c r="B34">
        <v>311.94</v>
      </c>
      <c r="C34" s="3">
        <f t="shared" si="0"/>
        <v>-9.0221742169133215E-3</v>
      </c>
      <c r="D34" s="10"/>
      <c r="E34" s="22"/>
      <c r="F34" s="22"/>
      <c r="H34" s="7"/>
    </row>
    <row r="35" spans="1:8">
      <c r="A35" s="17">
        <v>42004</v>
      </c>
      <c r="B35">
        <v>319.25</v>
      </c>
      <c r="C35" s="3">
        <f t="shared" si="0"/>
        <v>2.3433993716740407E-2</v>
      </c>
      <c r="D35" s="10"/>
      <c r="E35" s="22"/>
      <c r="F35" s="22"/>
    </row>
    <row r="36" spans="1:8">
      <c r="A36" s="17">
        <v>42005</v>
      </c>
      <c r="B36">
        <v>316.31</v>
      </c>
      <c r="C36" s="3">
        <f t="shared" si="0"/>
        <v>-9.2090837901331168E-3</v>
      </c>
      <c r="D36" s="10">
        <f>STDEV(C3:C36)</f>
        <v>2.3126340421666919E-2</v>
      </c>
      <c r="E36" s="22">
        <f t="shared" ref="E27:E90" si="1">NORMSINV(1-$G$4)*D36*SQRT($G$6)*$G$2*B36</f>
        <v>741.13262329603845</v>
      </c>
      <c r="F36" s="22">
        <f t="shared" ref="F27:F90" si="2">$G$4^(-1)*NORMDIST(NORMSINV($G$4),0,1,FALSE)*D36*SQRT($G$6)*$G$2*B36</f>
        <v>1014.9224005194839</v>
      </c>
      <c r="G36" s="1"/>
    </row>
    <row r="37" spans="1:8">
      <c r="A37" s="17">
        <v>42006</v>
      </c>
      <c r="B37">
        <v>316.51</v>
      </c>
      <c r="C37" s="3">
        <f t="shared" si="0"/>
        <v>6.3229110682554656E-4</v>
      </c>
      <c r="D37" s="10">
        <f t="shared" ref="D37:D100" si="3">STDEV(C4:C37)</f>
        <v>2.3122300809114604E-2</v>
      </c>
      <c r="E37" s="22">
        <f t="shared" si="1"/>
        <v>741.47169505649117</v>
      </c>
      <c r="F37" s="22">
        <f t="shared" si="2"/>
        <v>1015.3867324274986</v>
      </c>
      <c r="H37" s="7"/>
    </row>
    <row r="38" spans="1:8">
      <c r="A38" s="17">
        <v>42007</v>
      </c>
      <c r="B38">
        <v>286.01</v>
      </c>
      <c r="C38" s="3">
        <f t="shared" si="0"/>
        <v>-9.6363464029572535E-2</v>
      </c>
      <c r="D38" s="10">
        <f t="shared" si="3"/>
        <v>2.7948418025217806E-2</v>
      </c>
      <c r="E38" s="22">
        <f t="shared" si="1"/>
        <v>809.86856566946369</v>
      </c>
      <c r="F38" s="22">
        <f t="shared" si="2"/>
        <v>1109.0508269883587</v>
      </c>
      <c r="H38" s="7"/>
    </row>
    <row r="39" spans="1:8">
      <c r="A39" s="17">
        <v>42008</v>
      </c>
      <c r="B39">
        <v>264.62</v>
      </c>
      <c r="C39" s="3">
        <f t="shared" si="0"/>
        <v>-7.4787594839341234E-2</v>
      </c>
      <c r="D39" s="10">
        <f t="shared" si="3"/>
        <v>2.9973459748284033E-2</v>
      </c>
      <c r="E39" s="22">
        <f t="shared" si="1"/>
        <v>803.59205528432153</v>
      </c>
      <c r="F39" s="22">
        <f t="shared" si="2"/>
        <v>1100.4556433643486</v>
      </c>
      <c r="H39" s="23"/>
    </row>
    <row r="40" spans="1:8">
      <c r="A40" s="17">
        <v>42009</v>
      </c>
      <c r="B40">
        <v>276.8</v>
      </c>
      <c r="C40" s="3">
        <f t="shared" si="0"/>
        <v>4.602826694883231E-2</v>
      </c>
      <c r="D40" s="10">
        <f t="shared" si="3"/>
        <v>3.1421381594840182E-2</v>
      </c>
      <c r="E40" s="22">
        <f t="shared" si="1"/>
        <v>881.18573289449694</v>
      </c>
      <c r="F40" s="22">
        <f t="shared" si="2"/>
        <v>1206.7140363561753</v>
      </c>
      <c r="H40" s="7"/>
    </row>
    <row r="41" spans="1:8">
      <c r="A41" s="17">
        <v>42010</v>
      </c>
      <c r="B41">
        <v>276.8</v>
      </c>
      <c r="C41" s="3">
        <f t="shared" si="0"/>
        <v>0</v>
      </c>
      <c r="D41" s="10">
        <f t="shared" si="3"/>
        <v>3.1455652167759945E-2</v>
      </c>
      <c r="E41" s="22">
        <f t="shared" si="1"/>
        <v>882.1468217576288</v>
      </c>
      <c r="F41" s="22">
        <f t="shared" si="2"/>
        <v>1208.0301713978961</v>
      </c>
    </row>
    <row r="42" spans="1:8">
      <c r="A42" s="17">
        <v>42011</v>
      </c>
      <c r="B42">
        <v>276.8</v>
      </c>
      <c r="C42" s="3">
        <f t="shared" si="0"/>
        <v>0</v>
      </c>
      <c r="D42" s="10">
        <f t="shared" si="3"/>
        <v>3.1245333339591536E-2</v>
      </c>
      <c r="E42" s="22">
        <f t="shared" si="1"/>
        <v>876.2486103698925</v>
      </c>
      <c r="F42" s="22">
        <f t="shared" si="2"/>
        <v>1199.9530382745556</v>
      </c>
    </row>
    <row r="43" spans="1:8">
      <c r="A43" s="17">
        <v>42012</v>
      </c>
      <c r="B43">
        <v>276.8</v>
      </c>
      <c r="C43" s="3">
        <f t="shared" si="0"/>
        <v>0</v>
      </c>
      <c r="D43" s="10">
        <f t="shared" si="3"/>
        <v>3.06869250555604E-2</v>
      </c>
      <c r="E43" s="22">
        <f t="shared" si="1"/>
        <v>860.58852834793777</v>
      </c>
      <c r="F43" s="22">
        <f t="shared" si="2"/>
        <v>1178.5077968447965</v>
      </c>
    </row>
    <row r="44" spans="1:8">
      <c r="A44" s="17">
        <v>42013</v>
      </c>
      <c r="B44">
        <v>276.8</v>
      </c>
      <c r="C44" s="3">
        <f t="shared" si="0"/>
        <v>0</v>
      </c>
      <c r="D44" s="10">
        <f t="shared" si="3"/>
        <v>3.0684212642330334E-2</v>
      </c>
      <c r="E44" s="22">
        <f t="shared" si="1"/>
        <v>860.51246104221389</v>
      </c>
      <c r="F44" s="22">
        <f t="shared" si="2"/>
        <v>1178.4036286971536</v>
      </c>
    </row>
    <row r="45" spans="1:8">
      <c r="A45" s="17">
        <v>42014</v>
      </c>
      <c r="B45">
        <v>276.8</v>
      </c>
      <c r="C45" s="3">
        <f t="shared" si="0"/>
        <v>0</v>
      </c>
      <c r="D45" s="10">
        <f t="shared" si="3"/>
        <v>3.0632523105359216E-2</v>
      </c>
      <c r="E45" s="22">
        <f t="shared" si="1"/>
        <v>859.06287225244671</v>
      </c>
      <c r="F45" s="22">
        <f t="shared" si="2"/>
        <v>1176.4185317144659</v>
      </c>
    </row>
    <row r="46" spans="1:8">
      <c r="A46" s="17">
        <v>42015</v>
      </c>
      <c r="B46">
        <v>276.8</v>
      </c>
      <c r="C46" s="3">
        <f t="shared" si="0"/>
        <v>0</v>
      </c>
      <c r="D46" s="10">
        <f t="shared" si="3"/>
        <v>3.0368270831527149E-2</v>
      </c>
      <c r="E46" s="22">
        <f t="shared" si="1"/>
        <v>851.65214357767752</v>
      </c>
      <c r="F46" s="22">
        <f t="shared" si="2"/>
        <v>1166.2701260178635</v>
      </c>
    </row>
    <row r="47" spans="1:8">
      <c r="A47" s="17">
        <v>42016</v>
      </c>
      <c r="B47">
        <v>268.16000000000003</v>
      </c>
      <c r="C47" s="3">
        <f t="shared" si="0"/>
        <v>-3.1213872832369892E-2</v>
      </c>
      <c r="D47" s="10">
        <f t="shared" si="3"/>
        <v>3.016164924166044E-2</v>
      </c>
      <c r="E47" s="22">
        <f t="shared" si="1"/>
        <v>819.45512594648176</v>
      </c>
      <c r="F47" s="22">
        <f t="shared" si="2"/>
        <v>1122.1788616521217</v>
      </c>
    </row>
    <row r="48" spans="1:8">
      <c r="A48" s="17">
        <v>42017</v>
      </c>
      <c r="B48">
        <v>221</v>
      </c>
      <c r="C48" s="3">
        <f t="shared" si="0"/>
        <v>-0.17586515513126499</v>
      </c>
      <c r="D48" s="10">
        <f t="shared" si="3"/>
        <v>4.1765200898508797E-2</v>
      </c>
      <c r="E48" s="22">
        <f t="shared" si="1"/>
        <v>935.15358398794444</v>
      </c>
      <c r="F48" s="22">
        <f t="shared" si="2"/>
        <v>1280.6187320354011</v>
      </c>
    </row>
    <row r="49" spans="1:6">
      <c r="A49" s="17">
        <v>42018</v>
      </c>
      <c r="B49">
        <v>162</v>
      </c>
      <c r="C49" s="3">
        <f t="shared" si="0"/>
        <v>-0.2669683257918552</v>
      </c>
      <c r="D49" s="10">
        <f t="shared" si="3"/>
        <v>6.0310303962366286E-2</v>
      </c>
      <c r="E49" s="22">
        <f t="shared" si="1"/>
        <v>989.88017406469476</v>
      </c>
      <c r="F49" s="22">
        <f t="shared" si="2"/>
        <v>1355.5624606300535</v>
      </c>
    </row>
    <row r="50" spans="1:6">
      <c r="A50" s="17">
        <v>42019</v>
      </c>
      <c r="B50">
        <v>208.81</v>
      </c>
      <c r="C50" s="3">
        <f t="shared" si="0"/>
        <v>0.28895061728395061</v>
      </c>
      <c r="D50" s="10">
        <f t="shared" si="3"/>
        <v>8.0182788267705168E-2</v>
      </c>
      <c r="E50" s="22">
        <f t="shared" si="1"/>
        <v>1696.3229657084128</v>
      </c>
      <c r="F50" s="22">
        <f t="shared" si="2"/>
        <v>2322.9798855115578</v>
      </c>
    </row>
    <row r="51" spans="1:6">
      <c r="A51" s="17">
        <v>42020</v>
      </c>
      <c r="B51">
        <v>206.6</v>
      </c>
      <c r="C51" s="3">
        <f t="shared" si="0"/>
        <v>-1.0583784301518165E-2</v>
      </c>
      <c r="D51" s="10">
        <f t="shared" si="3"/>
        <v>8.0180697049157632E-2</v>
      </c>
      <c r="E51" s="22">
        <f t="shared" si="1"/>
        <v>1678.3256763818927</v>
      </c>
      <c r="F51" s="22">
        <f t="shared" si="2"/>
        <v>2298.3340238776686</v>
      </c>
    </row>
    <row r="52" spans="1:6">
      <c r="A52" s="17">
        <v>42021</v>
      </c>
      <c r="B52">
        <v>200.1</v>
      </c>
      <c r="C52" s="3">
        <f t="shared" si="0"/>
        <v>-3.1461761858664089E-2</v>
      </c>
      <c r="D52" s="10">
        <f t="shared" si="3"/>
        <v>8.0231457439701434E-2</v>
      </c>
      <c r="E52" s="22">
        <f t="shared" si="1"/>
        <v>1626.5516712602764</v>
      </c>
      <c r="F52" s="22">
        <f t="shared" si="2"/>
        <v>2227.4336264172944</v>
      </c>
    </row>
    <row r="53" spans="1:6">
      <c r="A53" s="17">
        <v>42022</v>
      </c>
      <c r="B53">
        <v>211.42</v>
      </c>
      <c r="C53" s="3">
        <f t="shared" si="0"/>
        <v>5.6571714142928504E-2</v>
      </c>
      <c r="D53" s="10">
        <f t="shared" si="3"/>
        <v>8.1094006418239134E-2</v>
      </c>
      <c r="E53" s="22">
        <f t="shared" si="1"/>
        <v>1737.0444012665655</v>
      </c>
      <c r="F53" s="22">
        <f t="shared" si="2"/>
        <v>2378.7446647564343</v>
      </c>
    </row>
    <row r="54" spans="1:6">
      <c r="A54" s="17">
        <v>42023</v>
      </c>
      <c r="B54">
        <v>216.88</v>
      </c>
      <c r="C54" s="3">
        <f t="shared" si="0"/>
        <v>2.582537129883648E-2</v>
      </c>
      <c r="D54" s="10">
        <f t="shared" si="3"/>
        <v>8.0918820210123421E-2</v>
      </c>
      <c r="E54" s="22">
        <f t="shared" si="1"/>
        <v>1778.0547960054935</v>
      </c>
      <c r="F54" s="22">
        <f t="shared" si="2"/>
        <v>2434.905150702361</v>
      </c>
    </row>
    <row r="55" spans="1:6">
      <c r="A55" s="17">
        <v>42024</v>
      </c>
      <c r="B55">
        <v>211.08</v>
      </c>
      <c r="C55" s="3">
        <f t="shared" si="0"/>
        <v>-2.6742899299151527E-2</v>
      </c>
      <c r="D55" s="10">
        <f t="shared" si="3"/>
        <v>8.091690736467029E-2</v>
      </c>
      <c r="E55" s="22">
        <f t="shared" si="1"/>
        <v>1730.4635481359057</v>
      </c>
      <c r="F55" s="22">
        <f t="shared" si="2"/>
        <v>2369.7327078584481</v>
      </c>
    </row>
    <row r="56" spans="1:6">
      <c r="A56" s="17">
        <v>42025</v>
      </c>
      <c r="B56">
        <v>228.59</v>
      </c>
      <c r="C56" s="3">
        <f t="shared" si="0"/>
        <v>8.2954330111805905E-2</v>
      </c>
      <c r="D56" s="10">
        <f t="shared" si="3"/>
        <v>8.2353919047090815E-2</v>
      </c>
      <c r="E56" s="22">
        <f t="shared" si="1"/>
        <v>1907.2937820830152</v>
      </c>
      <c r="F56" s="22">
        <f t="shared" si="2"/>
        <v>2611.8877012844159</v>
      </c>
    </row>
    <row r="57" spans="1:6">
      <c r="A57" s="17">
        <v>42026</v>
      </c>
      <c r="B57">
        <v>233</v>
      </c>
      <c r="C57" s="3">
        <f t="shared" si="0"/>
        <v>1.9292182510171032E-2</v>
      </c>
      <c r="D57" s="10">
        <f t="shared" si="3"/>
        <v>8.2359527181746425E-2</v>
      </c>
      <c r="E57" s="22">
        <f t="shared" si="1"/>
        <v>1944.2220303843296</v>
      </c>
      <c r="F57" s="22">
        <f t="shared" si="2"/>
        <v>2662.4580111518558</v>
      </c>
    </row>
    <row r="58" spans="1:6">
      <c r="A58" s="17">
        <v>42027</v>
      </c>
      <c r="B58">
        <v>233.03</v>
      </c>
      <c r="C58" s="3">
        <f t="shared" si="0"/>
        <v>1.2875536480687184E-4</v>
      </c>
      <c r="D58" s="10">
        <f t="shared" si="3"/>
        <v>8.2010378635327119E-2</v>
      </c>
      <c r="E58" s="22">
        <f t="shared" si="1"/>
        <v>1936.2291151636991</v>
      </c>
      <c r="F58" s="22">
        <f t="shared" si="2"/>
        <v>2651.5123471129505</v>
      </c>
    </row>
    <row r="59" spans="1:6">
      <c r="A59" s="17">
        <v>42028</v>
      </c>
      <c r="B59">
        <v>249.99</v>
      </c>
      <c r="C59" s="3">
        <f t="shared" si="0"/>
        <v>7.278032871304127E-2</v>
      </c>
      <c r="D59" s="10">
        <f t="shared" si="3"/>
        <v>8.3091202354109356E-2</v>
      </c>
      <c r="E59" s="22">
        <f t="shared" si="1"/>
        <v>2104.5234731973997</v>
      </c>
      <c r="F59" s="22">
        <f t="shared" si="2"/>
        <v>2881.9781348552638</v>
      </c>
    </row>
    <row r="60" spans="1:6">
      <c r="A60" s="17">
        <v>42029</v>
      </c>
      <c r="B60">
        <v>253.09</v>
      </c>
      <c r="C60" s="3">
        <f t="shared" si="0"/>
        <v>1.240049601984077E-2</v>
      </c>
      <c r="D60" s="10">
        <f t="shared" si="3"/>
        <v>8.3008264328889761E-2</v>
      </c>
      <c r="E60" s="22">
        <f t="shared" si="1"/>
        <v>2128.4939153029995</v>
      </c>
      <c r="F60" s="22">
        <f t="shared" si="2"/>
        <v>2914.8037559096097</v>
      </c>
    </row>
    <row r="61" spans="1:6">
      <c r="A61" s="17">
        <v>42030</v>
      </c>
      <c r="B61">
        <v>269.5</v>
      </c>
      <c r="C61" s="3">
        <f t="shared" si="0"/>
        <v>6.4838594966217536E-2</v>
      </c>
      <c r="D61" s="10">
        <f t="shared" si="3"/>
        <v>8.379714996885787E-2</v>
      </c>
      <c r="E61" s="22">
        <f t="shared" si="1"/>
        <v>2288.0426296437436</v>
      </c>
      <c r="F61" s="22">
        <f t="shared" si="2"/>
        <v>3133.2930776161038</v>
      </c>
    </row>
    <row r="62" spans="1:6">
      <c r="A62" s="17">
        <v>42031</v>
      </c>
      <c r="B62">
        <v>262.99</v>
      </c>
      <c r="C62" s="3">
        <f t="shared" si="0"/>
        <v>-2.4155844155844122E-2</v>
      </c>
      <c r="D62" s="10">
        <f t="shared" si="3"/>
        <v>8.3631439110028571E-2</v>
      </c>
      <c r="E62" s="22">
        <f t="shared" si="1"/>
        <v>2228.3576666458735</v>
      </c>
      <c r="F62" s="22">
        <f t="shared" si="2"/>
        <v>3051.5592502056766</v>
      </c>
    </row>
    <row r="63" spans="1:6">
      <c r="A63" s="17">
        <v>42032</v>
      </c>
      <c r="B63">
        <v>236.2</v>
      </c>
      <c r="C63" s="3">
        <f t="shared" si="0"/>
        <v>-0.10186699114034761</v>
      </c>
      <c r="D63" s="10">
        <f t="shared" si="3"/>
        <v>8.535067972052543E-2</v>
      </c>
      <c r="E63" s="22">
        <f t="shared" si="1"/>
        <v>2042.5042626613836</v>
      </c>
      <c r="F63" s="22">
        <f t="shared" si="2"/>
        <v>2797.0477404062885</v>
      </c>
    </row>
    <row r="64" spans="1:6">
      <c r="A64" s="17">
        <v>42033</v>
      </c>
      <c r="B64">
        <v>234.75</v>
      </c>
      <c r="C64" s="3">
        <f t="shared" si="0"/>
        <v>-6.138865368331874E-3</v>
      </c>
      <c r="D64" s="10">
        <f t="shared" si="3"/>
        <v>8.5039857095356192E-2</v>
      </c>
      <c r="E64" s="22">
        <f t="shared" si="1"/>
        <v>2022.573053150737</v>
      </c>
      <c r="F64" s="22">
        <f t="shared" si="2"/>
        <v>2769.7535283233824</v>
      </c>
    </row>
    <row r="65" spans="1:6">
      <c r="A65" s="17">
        <v>42034</v>
      </c>
      <c r="B65">
        <v>232.6</v>
      </c>
      <c r="C65" s="3">
        <f t="shared" si="0"/>
        <v>-9.1586794462194063E-3</v>
      </c>
      <c r="D65" s="10">
        <f t="shared" si="3"/>
        <v>8.4764928508361051E-2</v>
      </c>
      <c r="E65" s="22">
        <f t="shared" si="1"/>
        <v>1997.5699888454033</v>
      </c>
      <c r="F65" s="22">
        <f t="shared" si="2"/>
        <v>2735.5138129911165</v>
      </c>
    </row>
    <row r="66" spans="1:6">
      <c r="A66" s="17">
        <v>42035</v>
      </c>
      <c r="B66">
        <v>217.98</v>
      </c>
      <c r="C66" s="3">
        <f t="shared" si="0"/>
        <v>-6.2854686156491854E-2</v>
      </c>
      <c r="D66" s="10">
        <f t="shared" si="3"/>
        <v>8.532037182232946E-2</v>
      </c>
      <c r="E66" s="22">
        <f t="shared" si="1"/>
        <v>1884.2801880521447</v>
      </c>
      <c r="F66" s="22">
        <f t="shared" si="2"/>
        <v>2580.3724078481127</v>
      </c>
    </row>
    <row r="67" spans="1:6">
      <c r="A67" s="17">
        <v>42036</v>
      </c>
      <c r="B67">
        <v>214.8</v>
      </c>
      <c r="C67" s="3">
        <f t="shared" ref="C67:C130" si="4">(B67-B66)/B66</f>
        <v>-1.4588494357280386E-2</v>
      </c>
      <c r="D67" s="10">
        <f t="shared" si="3"/>
        <v>8.5329010240794395E-2</v>
      </c>
      <c r="E67" s="22">
        <f t="shared" si="1"/>
        <v>1856.9793714300522</v>
      </c>
      <c r="F67" s="22">
        <f t="shared" si="2"/>
        <v>2542.9861027911179</v>
      </c>
    </row>
    <row r="68" spans="1:6">
      <c r="A68" s="17">
        <v>42037</v>
      </c>
      <c r="B68">
        <v>237.97</v>
      </c>
      <c r="C68" s="3">
        <f t="shared" si="4"/>
        <v>0.10786778398510236</v>
      </c>
      <c r="D68" s="10">
        <f t="shared" si="3"/>
        <v>8.7593173677888755E-2</v>
      </c>
      <c r="E68" s="22">
        <f t="shared" si="1"/>
        <v>2111.8767391615183</v>
      </c>
      <c r="F68" s="22">
        <f t="shared" si="2"/>
        <v>2892.0478499229548</v>
      </c>
    </row>
    <row r="69" spans="1:6">
      <c r="A69" s="17">
        <v>42038</v>
      </c>
      <c r="B69">
        <v>227.35</v>
      </c>
      <c r="C69" s="3">
        <f t="shared" si="4"/>
        <v>-4.4627474051351028E-2</v>
      </c>
      <c r="D69" s="10">
        <f t="shared" si="3"/>
        <v>8.7721892094769952E-2</v>
      </c>
      <c r="E69" s="22">
        <f t="shared" si="1"/>
        <v>2020.5939263383377</v>
      </c>
      <c r="F69" s="22">
        <f t="shared" si="2"/>
        <v>2767.0432709791039</v>
      </c>
    </row>
    <row r="70" spans="1:6">
      <c r="A70" s="17">
        <v>42039</v>
      </c>
      <c r="B70">
        <v>227</v>
      </c>
      <c r="C70" s="3">
        <f t="shared" si="4"/>
        <v>-1.5394765779634674E-3</v>
      </c>
      <c r="D70" s="10">
        <f t="shared" si="3"/>
        <v>8.7723587390299784E-2</v>
      </c>
      <c r="E70" s="22">
        <f t="shared" si="1"/>
        <v>2017.5222587884452</v>
      </c>
      <c r="F70" s="22">
        <f t="shared" si="2"/>
        <v>2762.8368656673665</v>
      </c>
    </row>
    <row r="71" spans="1:6">
      <c r="A71" s="17">
        <v>42040</v>
      </c>
      <c r="B71">
        <v>217</v>
      </c>
      <c r="C71" s="3">
        <f t="shared" si="4"/>
        <v>-4.405286343612335E-2</v>
      </c>
      <c r="D71" s="10">
        <f t="shared" si="3"/>
        <v>8.7957158328840671E-2</v>
      </c>
      <c r="E71" s="22">
        <f t="shared" si="1"/>
        <v>1933.7797939765387</v>
      </c>
      <c r="F71" s="22">
        <f t="shared" si="2"/>
        <v>2648.1581958304705</v>
      </c>
    </row>
    <row r="72" spans="1:6">
      <c r="A72" s="17">
        <v>42041</v>
      </c>
      <c r="B72">
        <v>222.88</v>
      </c>
      <c r="C72" s="3">
        <f t="shared" si="4"/>
        <v>2.7096774193548365E-2</v>
      </c>
      <c r="D72" s="10">
        <f t="shared" si="3"/>
        <v>8.6704817389511316E-2</v>
      </c>
      <c r="E72" s="22">
        <f t="shared" si="1"/>
        <v>1957.8996157168494</v>
      </c>
      <c r="F72" s="22">
        <f t="shared" si="2"/>
        <v>2681.1883804577642</v>
      </c>
    </row>
    <row r="73" spans="1:6">
      <c r="A73" s="17">
        <v>42042</v>
      </c>
      <c r="B73">
        <v>228.61</v>
      </c>
      <c r="C73" s="3">
        <f t="shared" si="4"/>
        <v>2.5708901651112788E-2</v>
      </c>
      <c r="D73" s="10">
        <f t="shared" si="3"/>
        <v>8.5913294113622071E-2</v>
      </c>
      <c r="E73" s="22">
        <f t="shared" si="1"/>
        <v>1989.90200233378</v>
      </c>
      <c r="F73" s="22">
        <f t="shared" si="2"/>
        <v>2725.0131130719615</v>
      </c>
    </row>
    <row r="74" spans="1:6">
      <c r="A74" s="17">
        <v>42043</v>
      </c>
      <c r="B74">
        <v>224.19</v>
      </c>
      <c r="C74" s="3">
        <f t="shared" si="4"/>
        <v>-1.9334237347447686E-2</v>
      </c>
      <c r="D74" s="10">
        <f t="shared" si="3"/>
        <v>8.5568239343544572E-2</v>
      </c>
      <c r="E74" s="22">
        <f t="shared" si="1"/>
        <v>1943.5912139606398</v>
      </c>
      <c r="F74" s="22">
        <f t="shared" si="2"/>
        <v>2661.5941580452813</v>
      </c>
    </row>
    <row r="75" spans="1:6">
      <c r="A75" s="17">
        <v>42044</v>
      </c>
      <c r="B75">
        <v>220.72</v>
      </c>
      <c r="C75" s="3">
        <f t="shared" si="4"/>
        <v>-1.5477942816361117E-2</v>
      </c>
      <c r="D75" s="10">
        <f t="shared" si="3"/>
        <v>8.5595423838891321E-2</v>
      </c>
      <c r="E75" s="22">
        <f t="shared" si="1"/>
        <v>1914.1163299696523</v>
      </c>
      <c r="F75" s="22">
        <f t="shared" si="2"/>
        <v>2621.230639998907</v>
      </c>
    </row>
    <row r="76" spans="1:6">
      <c r="A76" s="17">
        <v>42045</v>
      </c>
      <c r="B76">
        <v>220.95</v>
      </c>
      <c r="C76" s="3">
        <f t="shared" si="4"/>
        <v>1.0420442189198521E-3</v>
      </c>
      <c r="D76" s="10">
        <f t="shared" si="3"/>
        <v>8.5596719458070764E-2</v>
      </c>
      <c r="E76" s="22">
        <f t="shared" si="1"/>
        <v>1916.1399271292196</v>
      </c>
      <c r="F76" s="22">
        <f t="shared" si="2"/>
        <v>2624.0017959598176</v>
      </c>
    </row>
    <row r="77" spans="1:6">
      <c r="A77" s="17">
        <v>42046</v>
      </c>
      <c r="B77">
        <v>219.12</v>
      </c>
      <c r="C77" s="3">
        <f t="shared" si="4"/>
        <v>-8.2824168363882511E-3</v>
      </c>
      <c r="D77" s="10">
        <f t="shared" si="3"/>
        <v>8.5599779740503451E-2</v>
      </c>
      <c r="E77" s="22">
        <f t="shared" si="1"/>
        <v>1900.3375966098056</v>
      </c>
      <c r="F77" s="22">
        <f t="shared" si="2"/>
        <v>2602.3617564845085</v>
      </c>
    </row>
    <row r="78" spans="1:6">
      <c r="A78" s="17">
        <v>42047</v>
      </c>
      <c r="B78">
        <v>222.46</v>
      </c>
      <c r="C78" s="3">
        <f t="shared" si="4"/>
        <v>1.5242789339174896E-2</v>
      </c>
      <c r="D78" s="10">
        <f t="shared" si="3"/>
        <v>8.5657048141259629E-2</v>
      </c>
      <c r="E78" s="22">
        <f t="shared" si="1"/>
        <v>1930.5947950880288</v>
      </c>
      <c r="F78" s="22">
        <f t="shared" si="2"/>
        <v>2643.7965922308317</v>
      </c>
    </row>
    <row r="79" spans="1:6">
      <c r="A79" s="17">
        <v>42048</v>
      </c>
      <c r="B79">
        <v>236.86</v>
      </c>
      <c r="C79" s="3">
        <f t="shared" si="4"/>
        <v>6.4730738110222091E-2</v>
      </c>
      <c r="D79" s="10">
        <f t="shared" si="3"/>
        <v>8.6436323032656151E-2</v>
      </c>
      <c r="E79" s="22">
        <f t="shared" si="1"/>
        <v>2074.2643486879952</v>
      </c>
      <c r="F79" s="22">
        <f t="shared" si="2"/>
        <v>2840.5406615618563</v>
      </c>
    </row>
    <row r="80" spans="1:6">
      <c r="A80" s="17">
        <v>42049</v>
      </c>
      <c r="B80">
        <v>257.89999999999998</v>
      </c>
      <c r="C80" s="3">
        <f t="shared" si="4"/>
        <v>8.8828844042894373E-2</v>
      </c>
      <c r="D80" s="10">
        <f t="shared" si="3"/>
        <v>8.7795111356339869E-2</v>
      </c>
      <c r="E80" s="22">
        <f t="shared" si="1"/>
        <v>2294.0230130623127</v>
      </c>
      <c r="F80" s="22">
        <f t="shared" si="2"/>
        <v>3141.4827388243866</v>
      </c>
    </row>
    <row r="81" spans="1:6">
      <c r="A81" s="17">
        <v>42050</v>
      </c>
      <c r="B81">
        <v>234.01</v>
      </c>
      <c r="C81" s="3">
        <f t="shared" si="4"/>
        <v>-9.263280341217521E-2</v>
      </c>
      <c r="D81" s="10">
        <f t="shared" si="3"/>
        <v>8.9115754582673221E-2</v>
      </c>
      <c r="E81" s="22">
        <f t="shared" si="1"/>
        <v>2112.8321639972214</v>
      </c>
      <c r="F81" s="22">
        <f t="shared" si="2"/>
        <v>2893.3562285279286</v>
      </c>
    </row>
    <row r="82" spans="1:6">
      <c r="A82" s="17">
        <v>42051</v>
      </c>
      <c r="B82">
        <v>236.55</v>
      </c>
      <c r="C82" s="3">
        <f t="shared" si="4"/>
        <v>1.0854236998418958E-2</v>
      </c>
      <c r="D82" s="10">
        <f t="shared" si="3"/>
        <v>8.3531883445485358E-2</v>
      </c>
      <c r="E82" s="22">
        <f t="shared" si="1"/>
        <v>2001.9412134758129</v>
      </c>
      <c r="F82" s="22">
        <f t="shared" si="2"/>
        <v>2741.4998587481828</v>
      </c>
    </row>
    <row r="83" spans="1:6">
      <c r="A83" s="17">
        <v>42052</v>
      </c>
      <c r="B83">
        <v>244.96</v>
      </c>
      <c r="C83" s="3">
        <f t="shared" si="4"/>
        <v>3.5552737264848852E-2</v>
      </c>
      <c r="D83" s="10">
        <f t="shared" si="3"/>
        <v>6.8373818711757878E-2</v>
      </c>
      <c r="E83" s="22">
        <f t="shared" si="1"/>
        <v>1696.9189659090555</v>
      </c>
      <c r="F83" s="22">
        <f t="shared" si="2"/>
        <v>2323.7960605594949</v>
      </c>
    </row>
    <row r="84" spans="1:6">
      <c r="A84" s="17">
        <v>42053</v>
      </c>
      <c r="B84">
        <v>235.79</v>
      </c>
      <c r="C84" s="3">
        <f t="shared" si="4"/>
        <v>-3.7434683213585958E-2</v>
      </c>
      <c r="D84" s="10">
        <f t="shared" si="3"/>
        <v>4.8742754877230399E-2</v>
      </c>
      <c r="E84" s="22">
        <f t="shared" si="1"/>
        <v>1164.4250719333404</v>
      </c>
      <c r="F84" s="22">
        <f t="shared" si="2"/>
        <v>1594.5878673857796</v>
      </c>
    </row>
    <row r="85" spans="1:6">
      <c r="A85" s="17">
        <v>42054</v>
      </c>
      <c r="B85">
        <v>242.67</v>
      </c>
      <c r="C85" s="3">
        <f t="shared" si="4"/>
        <v>2.9178506297976994E-2</v>
      </c>
      <c r="D85" s="10">
        <f t="shared" si="3"/>
        <v>4.884113286025045E-2</v>
      </c>
      <c r="E85" s="22">
        <f t="shared" si="1"/>
        <v>1200.8200013060434</v>
      </c>
      <c r="F85" s="22">
        <f t="shared" si="2"/>
        <v>1644.4278392404881</v>
      </c>
    </row>
    <row r="86" spans="1:6">
      <c r="A86" s="17">
        <v>42055</v>
      </c>
      <c r="B86">
        <v>246.1</v>
      </c>
      <c r="C86" s="3">
        <f t="shared" si="4"/>
        <v>1.4134421230477633E-2</v>
      </c>
      <c r="D86" s="10">
        <f t="shared" si="3"/>
        <v>4.8408289133328238E-2</v>
      </c>
      <c r="E86" s="22">
        <f t="shared" si="1"/>
        <v>1207.0004770865842</v>
      </c>
      <c r="F86" s="22">
        <f t="shared" si="2"/>
        <v>1652.8915110832449</v>
      </c>
    </row>
    <row r="87" spans="1:6">
      <c r="A87" s="17">
        <v>42056</v>
      </c>
      <c r="B87">
        <v>245.87</v>
      </c>
      <c r="C87" s="3">
        <f t="shared" si="4"/>
        <v>-9.3457943925229485E-4</v>
      </c>
      <c r="D87" s="10">
        <f t="shared" si="3"/>
        <v>4.7630789395642047E-2</v>
      </c>
      <c r="E87" s="22">
        <f t="shared" si="1"/>
        <v>1186.5045681348101</v>
      </c>
      <c r="F87" s="22">
        <f t="shared" si="2"/>
        <v>1624.8239878622971</v>
      </c>
    </row>
    <row r="88" spans="1:6">
      <c r="A88" s="17">
        <v>42057</v>
      </c>
      <c r="B88">
        <v>236.68</v>
      </c>
      <c r="C88" s="3">
        <f t="shared" si="4"/>
        <v>-3.7377475901899368E-2</v>
      </c>
      <c r="D88" s="10">
        <f t="shared" si="3"/>
        <v>4.8046942478406095E-2</v>
      </c>
      <c r="E88" s="22">
        <f t="shared" si="1"/>
        <v>1152.1351083582952</v>
      </c>
      <c r="F88" s="22">
        <f t="shared" si="2"/>
        <v>1577.7577361220806</v>
      </c>
    </row>
    <row r="89" spans="1:6">
      <c r="A89" s="17">
        <v>42058</v>
      </c>
      <c r="B89">
        <v>238.92</v>
      </c>
      <c r="C89" s="3">
        <f t="shared" si="4"/>
        <v>9.4642555348993605E-3</v>
      </c>
      <c r="D89" s="10">
        <f t="shared" si="3"/>
        <v>4.7752350122047087E-2</v>
      </c>
      <c r="E89" s="22">
        <f t="shared" si="1"/>
        <v>1155.9082153780537</v>
      </c>
      <c r="F89" s="22">
        <f t="shared" si="2"/>
        <v>1582.9247072059861</v>
      </c>
    </row>
    <row r="90" spans="1:6">
      <c r="A90" s="17">
        <v>42059</v>
      </c>
      <c r="B90">
        <v>239.69</v>
      </c>
      <c r="C90" s="3">
        <f t="shared" si="4"/>
        <v>3.2228360957643155E-3</v>
      </c>
      <c r="D90" s="10">
        <f t="shared" si="3"/>
        <v>4.570974404071193E-2</v>
      </c>
      <c r="E90" s="22">
        <f t="shared" si="1"/>
        <v>1110.0302112422169</v>
      </c>
      <c r="F90" s="22">
        <f t="shared" si="2"/>
        <v>1520.0984158986248</v>
      </c>
    </row>
    <row r="91" spans="1:6">
      <c r="A91" s="17">
        <v>42060</v>
      </c>
      <c r="B91">
        <v>238</v>
      </c>
      <c r="C91" s="3">
        <f t="shared" si="4"/>
        <v>-7.0507739163085557E-3</v>
      </c>
      <c r="D91" s="10">
        <f t="shared" si="3"/>
        <v>4.5638102402599356E-2</v>
      </c>
      <c r="E91" s="22">
        <f t="shared" ref="E91:E154" si="5">NORMSINV(1-$G$4)*D91*SQRT($G$6)*$G$2*B91</f>
        <v>1100.4761371825884</v>
      </c>
      <c r="F91" s="22">
        <f t="shared" ref="F91:F154" si="6">$G$4^(-1)*NORMDIST(NORMSINV($G$4),0,1,FALSE)*D91*SQRT($G$6)*$G$2*B91</f>
        <v>1507.0148685353811</v>
      </c>
    </row>
    <row r="92" spans="1:6">
      <c r="A92" s="17">
        <v>42061</v>
      </c>
      <c r="B92">
        <v>236.7</v>
      </c>
      <c r="C92" s="3">
        <f t="shared" si="4"/>
        <v>-5.4621848739496272E-3</v>
      </c>
      <c r="D92" s="10">
        <f t="shared" si="3"/>
        <v>4.5653761001177622E-2</v>
      </c>
      <c r="E92" s="22">
        <f t="shared" si="5"/>
        <v>1094.8406480314559</v>
      </c>
      <c r="F92" s="22">
        <f t="shared" si="6"/>
        <v>1499.2975126970528</v>
      </c>
    </row>
    <row r="93" spans="1:6">
      <c r="A93" s="17">
        <v>42062</v>
      </c>
      <c r="B93">
        <v>253.06</v>
      </c>
      <c r="C93" s="3">
        <f t="shared" si="4"/>
        <v>6.9117025771018234E-2</v>
      </c>
      <c r="D93" s="10">
        <f t="shared" si="3"/>
        <v>4.5484374796102282E-2</v>
      </c>
      <c r="E93" s="22">
        <f t="shared" si="5"/>
        <v>1166.1698992493027</v>
      </c>
      <c r="F93" s="22">
        <f t="shared" si="6"/>
        <v>1596.9772701354962</v>
      </c>
    </row>
    <row r="94" spans="1:6">
      <c r="A94" s="17">
        <v>42063</v>
      </c>
      <c r="B94">
        <v>252.98</v>
      </c>
      <c r="C94" s="3">
        <f t="shared" si="4"/>
        <v>-3.1613056192212322E-4</v>
      </c>
      <c r="D94" s="10">
        <f t="shared" si="3"/>
        <v>4.5443120933114499E-2</v>
      </c>
      <c r="E94" s="22">
        <f t="shared" si="5"/>
        <v>1164.743867498624</v>
      </c>
      <c r="F94" s="22">
        <f t="shared" si="6"/>
        <v>1595.0244326511886</v>
      </c>
    </row>
    <row r="95" spans="1:6">
      <c r="A95" s="17">
        <v>42064</v>
      </c>
      <c r="B95">
        <v>255.81</v>
      </c>
      <c r="C95" s="3">
        <f t="shared" si="4"/>
        <v>1.1186655071547208E-2</v>
      </c>
      <c r="D95" s="10">
        <f t="shared" si="3"/>
        <v>4.4069506498769222E-2</v>
      </c>
      <c r="E95" s="22">
        <f t="shared" si="5"/>
        <v>1142.1727619198452</v>
      </c>
      <c r="F95" s="22">
        <f t="shared" si="6"/>
        <v>1564.1150920873979</v>
      </c>
    </row>
    <row r="96" spans="1:6">
      <c r="A96" s="17">
        <v>42065</v>
      </c>
      <c r="B96">
        <v>274</v>
      </c>
      <c r="C96" s="3">
        <f t="shared" si="4"/>
        <v>7.1107462569876073E-2</v>
      </c>
      <c r="D96" s="10">
        <f t="shared" si="3"/>
        <v>4.5529962789693339E-2</v>
      </c>
      <c r="E96" s="22">
        <f t="shared" si="5"/>
        <v>1263.9327071649441</v>
      </c>
      <c r="F96" s="22">
        <f t="shared" si="6"/>
        <v>1730.8556888859755</v>
      </c>
    </row>
    <row r="97" spans="1:6">
      <c r="A97" s="17">
        <v>42066</v>
      </c>
      <c r="B97">
        <v>279</v>
      </c>
      <c r="C97" s="3">
        <f t="shared" si="4"/>
        <v>1.824817518248175E-2</v>
      </c>
      <c r="D97" s="10">
        <f t="shared" si="3"/>
        <v>4.1709186934529768E-2</v>
      </c>
      <c r="E97" s="22">
        <f t="shared" si="5"/>
        <v>1178.9951576534961</v>
      </c>
      <c r="F97" s="22">
        <f t="shared" si="6"/>
        <v>1614.5404452511427</v>
      </c>
    </row>
    <row r="98" spans="1:6">
      <c r="A98" s="17">
        <v>42067</v>
      </c>
      <c r="B98">
        <v>269.83</v>
      </c>
      <c r="C98" s="3">
        <f t="shared" si="4"/>
        <v>-3.2867383512544861E-2</v>
      </c>
      <c r="D98" s="10">
        <f t="shared" si="3"/>
        <v>4.2189083659581239E-2</v>
      </c>
      <c r="E98" s="22">
        <f t="shared" si="5"/>
        <v>1153.3640758818356</v>
      </c>
      <c r="F98" s="22">
        <f t="shared" si="6"/>
        <v>1579.4407097626213</v>
      </c>
    </row>
    <row r="99" spans="1:6">
      <c r="A99" s="17">
        <v>42068</v>
      </c>
      <c r="B99">
        <v>273.8</v>
      </c>
      <c r="C99" s="3">
        <f t="shared" si="4"/>
        <v>1.4712967423933691E-2</v>
      </c>
      <c r="D99" s="10">
        <f t="shared" si="3"/>
        <v>4.214563857846583E-2</v>
      </c>
      <c r="E99" s="22">
        <f t="shared" si="5"/>
        <v>1169.1283088576445</v>
      </c>
      <c r="F99" s="22">
        <f t="shared" si="6"/>
        <v>1601.0285776707995</v>
      </c>
    </row>
    <row r="100" spans="1:6">
      <c r="A100" s="17">
        <v>42069</v>
      </c>
      <c r="B100">
        <v>273.26</v>
      </c>
      <c r="C100" s="3">
        <f t="shared" si="4"/>
        <v>-1.9722425127831279E-3</v>
      </c>
      <c r="D100" s="10">
        <f t="shared" si="3"/>
        <v>4.0403755787684396E-2</v>
      </c>
      <c r="E100" s="22">
        <f t="shared" si="5"/>
        <v>1118.5976319637948</v>
      </c>
      <c r="F100" s="22">
        <f t="shared" si="6"/>
        <v>1531.8308196974667</v>
      </c>
    </row>
    <row r="101" spans="1:6">
      <c r="A101" s="17">
        <v>42070</v>
      </c>
      <c r="B101">
        <v>275.58999999999997</v>
      </c>
      <c r="C101" s="3">
        <f t="shared" si="4"/>
        <v>8.5266778891897252E-3</v>
      </c>
      <c r="D101" s="10">
        <f t="shared" ref="D101:D164" si="7">STDEV(C68:C101)</f>
        <v>4.0215699229178281E-2</v>
      </c>
      <c r="E101" s="22">
        <f t="shared" si="5"/>
        <v>1122.8847227496685</v>
      </c>
      <c r="F101" s="22">
        <f t="shared" si="6"/>
        <v>1537.701650821178</v>
      </c>
    </row>
    <row r="102" spans="1:6">
      <c r="A102" s="17">
        <v>42071</v>
      </c>
      <c r="B102">
        <v>274.89</v>
      </c>
      <c r="C102" s="3">
        <f t="shared" si="4"/>
        <v>-2.5400050800101189E-3</v>
      </c>
      <c r="D102" s="10">
        <f t="shared" si="7"/>
        <v>3.6172543684940231E-2</v>
      </c>
      <c r="E102" s="22">
        <f t="shared" si="5"/>
        <v>1007.4281576956159</v>
      </c>
      <c r="F102" s="22">
        <f t="shared" si="6"/>
        <v>1379.593033716643</v>
      </c>
    </row>
    <row r="103" spans="1:6">
      <c r="A103" s="17">
        <v>42072</v>
      </c>
      <c r="B103">
        <v>287</v>
      </c>
      <c r="C103" s="3">
        <f t="shared" si="4"/>
        <v>4.4053985230455874E-2</v>
      </c>
      <c r="D103" s="10">
        <f t="shared" si="7"/>
        <v>3.5688278231157375E-2</v>
      </c>
      <c r="E103" s="22">
        <f t="shared" si="5"/>
        <v>1037.7281241028718</v>
      </c>
      <c r="F103" s="22">
        <f t="shared" si="6"/>
        <v>1421.0864367528604</v>
      </c>
    </row>
    <row r="104" spans="1:6">
      <c r="A104" s="17">
        <v>42073</v>
      </c>
      <c r="B104">
        <v>290.24</v>
      </c>
      <c r="C104" s="3">
        <f t="shared" si="4"/>
        <v>1.1289198606271809E-2</v>
      </c>
      <c r="D104" s="10">
        <f t="shared" si="7"/>
        <v>3.565769977389216E-2</v>
      </c>
      <c r="E104" s="22">
        <f t="shared" si="5"/>
        <v>1048.5440582502551</v>
      </c>
      <c r="F104" s="22">
        <f t="shared" si="6"/>
        <v>1435.8980015169423</v>
      </c>
    </row>
    <row r="105" spans="1:6">
      <c r="A105" s="17">
        <v>42074</v>
      </c>
      <c r="B105">
        <v>295.11</v>
      </c>
      <c r="C105" s="3">
        <f t="shared" si="4"/>
        <v>1.6779217199559E-2</v>
      </c>
      <c r="D105" s="10">
        <f t="shared" si="7"/>
        <v>3.4480196861104699E-2</v>
      </c>
      <c r="E105" s="22">
        <f t="shared" si="5"/>
        <v>1030.9313750130455</v>
      </c>
      <c r="F105" s="22">
        <f t="shared" si="6"/>
        <v>1411.7788274463144</v>
      </c>
    </row>
    <row r="106" spans="1:6">
      <c r="A106" s="17">
        <v>42075</v>
      </c>
      <c r="B106">
        <v>295.56</v>
      </c>
      <c r="C106" s="3">
        <f t="shared" si="4"/>
        <v>1.5248551387617791E-3</v>
      </c>
      <c r="D106" s="10">
        <f t="shared" si="7"/>
        <v>3.4367007985088335E-2</v>
      </c>
      <c r="E106" s="22">
        <f t="shared" si="5"/>
        <v>1029.1139751469118</v>
      </c>
      <c r="F106" s="22">
        <f t="shared" si="6"/>
        <v>1409.2900423397609</v>
      </c>
    </row>
    <row r="107" spans="1:6">
      <c r="A107" s="17">
        <v>42076</v>
      </c>
      <c r="B107">
        <v>284.39999999999998</v>
      </c>
      <c r="C107" s="3">
        <f t="shared" si="4"/>
        <v>-3.775883069427536E-2</v>
      </c>
      <c r="D107" s="10">
        <f t="shared" si="7"/>
        <v>3.5141651933538409E-2</v>
      </c>
      <c r="E107" s="22">
        <f t="shared" si="5"/>
        <v>1012.5765352221945</v>
      </c>
      <c r="F107" s="22">
        <f t="shared" si="6"/>
        <v>1386.6433287836953</v>
      </c>
    </row>
    <row r="108" spans="1:6">
      <c r="A108" s="17">
        <v>42077</v>
      </c>
      <c r="B108">
        <v>282.7</v>
      </c>
      <c r="C108" s="3">
        <f t="shared" si="4"/>
        <v>-5.9774964838255583E-3</v>
      </c>
      <c r="D108" s="10">
        <f t="shared" si="7"/>
        <v>3.491178883853812E-2</v>
      </c>
      <c r="E108" s="22">
        <f t="shared" si="5"/>
        <v>999.94014557195703</v>
      </c>
      <c r="F108" s="22">
        <f t="shared" si="6"/>
        <v>1369.3387944606989</v>
      </c>
    </row>
    <row r="109" spans="1:6">
      <c r="A109" s="17">
        <v>42078</v>
      </c>
      <c r="B109">
        <v>286.39999999999998</v>
      </c>
      <c r="C109" s="3">
        <f t="shared" si="4"/>
        <v>1.3088079235939118E-2</v>
      </c>
      <c r="D109" s="10">
        <f t="shared" si="7"/>
        <v>3.4686724715967086E-2</v>
      </c>
      <c r="E109" s="22">
        <f t="shared" si="5"/>
        <v>1006.4968069398627</v>
      </c>
      <c r="F109" s="22">
        <f t="shared" si="6"/>
        <v>1378.3176226565399</v>
      </c>
    </row>
    <row r="110" spans="1:6">
      <c r="A110" s="17">
        <v>42079</v>
      </c>
      <c r="B110">
        <v>289.7</v>
      </c>
      <c r="C110" s="3">
        <f t="shared" si="4"/>
        <v>1.1522346368715124E-2</v>
      </c>
      <c r="D110" s="10">
        <f t="shared" si="7"/>
        <v>3.4667081508970493E-2</v>
      </c>
      <c r="E110" s="22">
        <f t="shared" si="5"/>
        <v>1017.5174617603526</v>
      </c>
      <c r="F110" s="22">
        <f t="shared" si="6"/>
        <v>1393.4095361604479</v>
      </c>
    </row>
    <row r="111" spans="1:6">
      <c r="A111" s="17">
        <v>42080</v>
      </c>
      <c r="B111">
        <v>284.45999999999998</v>
      </c>
      <c r="C111" s="3">
        <f t="shared" si="4"/>
        <v>-1.8087676907145356E-2</v>
      </c>
      <c r="D111" s="10">
        <f t="shared" si="7"/>
        <v>3.4851909420952031E-2</v>
      </c>
      <c r="E111" s="22">
        <f t="shared" si="5"/>
        <v>1004.4397158504306</v>
      </c>
      <c r="F111" s="22">
        <f t="shared" si="6"/>
        <v>1375.5005994127262</v>
      </c>
    </row>
    <row r="112" spans="1:6">
      <c r="A112" s="17">
        <v>42081</v>
      </c>
      <c r="B112">
        <v>257.29000000000002</v>
      </c>
      <c r="C112" s="3">
        <f t="shared" si="4"/>
        <v>-9.551430781129143E-2</v>
      </c>
      <c r="D112" s="10">
        <f t="shared" si="7"/>
        <v>3.9099887699907146E-2</v>
      </c>
      <c r="E112" s="22">
        <f t="shared" si="5"/>
        <v>1019.2354282742264</v>
      </c>
      <c r="F112" s="22">
        <f t="shared" si="6"/>
        <v>1395.762155170145</v>
      </c>
    </row>
    <row r="113" spans="1:6">
      <c r="A113" s="17">
        <v>42082</v>
      </c>
      <c r="B113">
        <v>262.01</v>
      </c>
      <c r="C113" s="3">
        <f t="shared" si="4"/>
        <v>1.8345058105639436E-2</v>
      </c>
      <c r="D113" s="10">
        <f t="shared" si="7"/>
        <v>3.7739438241504421E-2</v>
      </c>
      <c r="E113" s="22">
        <f t="shared" si="5"/>
        <v>1001.8192965947837</v>
      </c>
      <c r="F113" s="22">
        <f t="shared" si="6"/>
        <v>1371.9121428832041</v>
      </c>
    </row>
    <row r="114" spans="1:6">
      <c r="A114" s="17">
        <v>42083</v>
      </c>
      <c r="B114">
        <v>262.08999999999997</v>
      </c>
      <c r="C114" s="3">
        <f t="shared" si="4"/>
        <v>3.0533185756262773E-4</v>
      </c>
      <c r="D114" s="10">
        <f t="shared" si="7"/>
        <v>3.4610264011796114E-2</v>
      </c>
      <c r="E114" s="22">
        <f t="shared" si="5"/>
        <v>919.03374308690695</v>
      </c>
      <c r="F114" s="22">
        <f t="shared" si="6"/>
        <v>1258.5438872518671</v>
      </c>
    </row>
    <row r="115" spans="1:6">
      <c r="A115" s="17">
        <v>42084</v>
      </c>
      <c r="B115">
        <v>259.8</v>
      </c>
      <c r="C115" s="3">
        <f t="shared" si="4"/>
        <v>-8.7374565988781096E-3</v>
      </c>
      <c r="D115" s="10">
        <f t="shared" si="7"/>
        <v>3.0470620375471661E-2</v>
      </c>
      <c r="E115" s="22">
        <f t="shared" si="5"/>
        <v>802.0409400884954</v>
      </c>
      <c r="F115" s="22">
        <f t="shared" si="6"/>
        <v>1098.3315140134787</v>
      </c>
    </row>
    <row r="116" spans="1:6">
      <c r="A116" s="17">
        <v>42085</v>
      </c>
      <c r="B116">
        <v>269.39</v>
      </c>
      <c r="C116" s="3">
        <f t="shared" si="4"/>
        <v>3.691301000769813E-2</v>
      </c>
      <c r="D116" s="10">
        <f t="shared" si="7"/>
        <v>3.0983718262693211E-2</v>
      </c>
      <c r="E116" s="22">
        <f t="shared" si="5"/>
        <v>845.65086877303088</v>
      </c>
      <c r="F116" s="22">
        <f t="shared" si="6"/>
        <v>1158.0518557117725</v>
      </c>
    </row>
    <row r="117" spans="1:6">
      <c r="A117" s="17">
        <v>42086</v>
      </c>
      <c r="B117">
        <v>265.83999999999997</v>
      </c>
      <c r="C117" s="3">
        <f t="shared" si="4"/>
        <v>-1.3177920487026287E-2</v>
      </c>
      <c r="D117" s="10">
        <f t="shared" si="7"/>
        <v>3.0619223593363522E-2</v>
      </c>
      <c r="E117" s="22">
        <f t="shared" si="5"/>
        <v>824.68974965686789</v>
      </c>
      <c r="F117" s="22">
        <f t="shared" si="6"/>
        <v>1129.3472640337818</v>
      </c>
    </row>
    <row r="118" spans="1:6">
      <c r="A118" s="17">
        <v>42087</v>
      </c>
      <c r="B118">
        <v>246.93</v>
      </c>
      <c r="C118" s="3">
        <f t="shared" si="4"/>
        <v>-7.1133012338248452E-2</v>
      </c>
      <c r="D118" s="10">
        <f t="shared" si="7"/>
        <v>3.2453770493489513E-2</v>
      </c>
      <c r="E118" s="22">
        <f t="shared" si="5"/>
        <v>811.92349912232135</v>
      </c>
      <c r="F118" s="22">
        <f t="shared" si="6"/>
        <v>1111.8648955198544</v>
      </c>
    </row>
    <row r="119" spans="1:6">
      <c r="A119" s="17">
        <v>42088</v>
      </c>
      <c r="B119">
        <v>247.68</v>
      </c>
      <c r="C119" s="3">
        <f t="shared" si="4"/>
        <v>3.0372980196816911E-3</v>
      </c>
      <c r="D119" s="10">
        <f t="shared" si="7"/>
        <v>3.2095041178770121E-2</v>
      </c>
      <c r="E119" s="22">
        <f t="shared" si="5"/>
        <v>805.38765862606101</v>
      </c>
      <c r="F119" s="22">
        <f t="shared" si="6"/>
        <v>1102.9145798578927</v>
      </c>
    </row>
    <row r="120" spans="1:6">
      <c r="A120" s="17">
        <v>42089</v>
      </c>
      <c r="B120">
        <v>249.46</v>
      </c>
      <c r="C120" s="3">
        <f t="shared" si="4"/>
        <v>7.1866925064599527E-3</v>
      </c>
      <c r="D120" s="10">
        <f t="shared" si="7"/>
        <v>3.2031645298915883E-2</v>
      </c>
      <c r="E120" s="22">
        <f t="shared" si="5"/>
        <v>809.57345342710983</v>
      </c>
      <c r="F120" s="22">
        <f t="shared" si="6"/>
        <v>1108.6466941570438</v>
      </c>
    </row>
    <row r="121" spans="1:6">
      <c r="A121" s="17">
        <v>42090</v>
      </c>
      <c r="B121">
        <v>248.09</v>
      </c>
      <c r="C121" s="3">
        <f t="shared" si="4"/>
        <v>-5.4918624228333379E-3</v>
      </c>
      <c r="D121" s="10">
        <f t="shared" si="7"/>
        <v>3.204910079657481E-2</v>
      </c>
      <c r="E121" s="22">
        <f t="shared" si="5"/>
        <v>805.56613786334515</v>
      </c>
      <c r="F121" s="22">
        <f t="shared" si="6"/>
        <v>1103.1589930307225</v>
      </c>
    </row>
    <row r="122" spans="1:6">
      <c r="A122" s="17">
        <v>42091</v>
      </c>
      <c r="B122">
        <v>252.31</v>
      </c>
      <c r="C122" s="3">
        <f t="shared" si="4"/>
        <v>1.7009956064331488E-2</v>
      </c>
      <c r="D122" s="10">
        <f t="shared" si="7"/>
        <v>3.143889239859618E-2</v>
      </c>
      <c r="E122" s="22">
        <f t="shared" si="5"/>
        <v>803.67007053511509</v>
      </c>
      <c r="F122" s="22">
        <f t="shared" si="6"/>
        <v>1100.5624790684094</v>
      </c>
    </row>
    <row r="123" spans="1:6">
      <c r="A123" s="17">
        <v>42092</v>
      </c>
      <c r="B123">
        <v>242.19</v>
      </c>
      <c r="C123" s="3">
        <f t="shared" si="4"/>
        <v>-4.0109389243391087E-2</v>
      </c>
      <c r="D123" s="10">
        <f t="shared" si="7"/>
        <v>3.2239230476773455E-2</v>
      </c>
      <c r="E123" s="22">
        <f t="shared" si="5"/>
        <v>791.07374037579393</v>
      </c>
      <c r="F123" s="22">
        <f t="shared" si="6"/>
        <v>1083.3128030439234</v>
      </c>
    </row>
    <row r="124" spans="1:6">
      <c r="A124" s="17">
        <v>42093</v>
      </c>
      <c r="B124">
        <v>247.69</v>
      </c>
      <c r="C124" s="3">
        <f t="shared" si="4"/>
        <v>2.2709442999298071E-2</v>
      </c>
      <c r="D124" s="10">
        <f t="shared" si="7"/>
        <v>3.2454067965113839E-2</v>
      </c>
      <c r="E124" s="22">
        <f t="shared" si="5"/>
        <v>814.42989847864476</v>
      </c>
      <c r="F124" s="22">
        <f t="shared" si="6"/>
        <v>1115.2972108321492</v>
      </c>
    </row>
    <row r="125" spans="1:6">
      <c r="A125" s="17">
        <v>42094</v>
      </c>
      <c r="B125">
        <v>243.98</v>
      </c>
      <c r="C125" s="3">
        <f t="shared" si="4"/>
        <v>-1.4978400419879721E-2</v>
      </c>
      <c r="D125" s="10">
        <f t="shared" si="7"/>
        <v>3.2545595167415196E-2</v>
      </c>
      <c r="E125" s="22">
        <f t="shared" si="5"/>
        <v>804.49349925636636</v>
      </c>
      <c r="F125" s="22">
        <f t="shared" si="6"/>
        <v>1101.6900994539651</v>
      </c>
    </row>
    <row r="126" spans="1:6">
      <c r="A126" s="17">
        <v>42095</v>
      </c>
      <c r="B126">
        <v>245.98</v>
      </c>
      <c r="C126" s="3">
        <f t="shared" si="4"/>
        <v>8.1973932289531939E-3</v>
      </c>
      <c r="D126" s="10">
        <f t="shared" si="7"/>
        <v>3.254452142744324E-2</v>
      </c>
      <c r="E126" s="22">
        <f t="shared" si="5"/>
        <v>811.06148950366003</v>
      </c>
      <c r="F126" s="22">
        <f t="shared" si="6"/>
        <v>1110.684441652432</v>
      </c>
    </row>
    <row r="127" spans="1:6">
      <c r="A127" s="17">
        <v>42096</v>
      </c>
      <c r="B127">
        <v>253.16</v>
      </c>
      <c r="C127" s="3">
        <f t="shared" si="4"/>
        <v>2.9189364989023525E-2</v>
      </c>
      <c r="D127" s="10">
        <f t="shared" si="7"/>
        <v>3.0704739546269778E-2</v>
      </c>
      <c r="E127" s="22">
        <f t="shared" si="5"/>
        <v>787.54721308145611</v>
      </c>
      <c r="F127" s="22">
        <f t="shared" si="6"/>
        <v>1078.4835033550914</v>
      </c>
    </row>
    <row r="128" spans="1:6">
      <c r="A128" s="17">
        <v>42097</v>
      </c>
      <c r="B128">
        <v>253.79</v>
      </c>
      <c r="C128" s="3">
        <f t="shared" si="4"/>
        <v>2.4885447938062704E-3</v>
      </c>
      <c r="D128" s="10">
        <f t="shared" si="7"/>
        <v>3.0706307295379806E-2</v>
      </c>
      <c r="E128" s="22">
        <f t="shared" si="5"/>
        <v>789.54737093175675</v>
      </c>
      <c r="F128" s="22">
        <f t="shared" si="6"/>
        <v>1081.2225610392841</v>
      </c>
    </row>
    <row r="129" spans="1:6">
      <c r="A129" s="17">
        <v>42098</v>
      </c>
      <c r="B129">
        <v>253.45</v>
      </c>
      <c r="C129" s="3">
        <f t="shared" si="4"/>
        <v>-1.339690295125905E-3</v>
      </c>
      <c r="D129" s="10">
        <f t="shared" si="7"/>
        <v>3.0650050929617569E-2</v>
      </c>
      <c r="E129" s="22">
        <f t="shared" si="5"/>
        <v>787.04504708843365</v>
      </c>
      <c r="F129" s="22">
        <f t="shared" si="6"/>
        <v>1077.7958268191012</v>
      </c>
    </row>
    <row r="130" spans="1:6">
      <c r="A130" s="17">
        <v>42099</v>
      </c>
      <c r="B130">
        <v>260.5</v>
      </c>
      <c r="C130" s="3">
        <f t="shared" si="4"/>
        <v>2.7816137305188445E-2</v>
      </c>
      <c r="D130" s="10">
        <f t="shared" si="7"/>
        <v>2.8433904419185363E-2</v>
      </c>
      <c r="E130" s="22">
        <f t="shared" si="5"/>
        <v>750.44751010444929</v>
      </c>
      <c r="F130" s="22">
        <f t="shared" si="6"/>
        <v>1027.6783998952976</v>
      </c>
    </row>
    <row r="131" spans="1:6">
      <c r="A131" s="17">
        <v>42100</v>
      </c>
      <c r="B131">
        <v>255.83</v>
      </c>
      <c r="C131" s="3">
        <f t="shared" ref="C131:C194" si="8">(B131-B130)/B130</f>
        <v>-1.792706333973124E-2</v>
      </c>
      <c r="D131" s="10">
        <f t="shared" si="7"/>
        <v>2.8365459804749076E-2</v>
      </c>
      <c r="E131" s="22">
        <f t="shared" si="5"/>
        <v>735.22013601159824</v>
      </c>
      <c r="F131" s="22">
        <f t="shared" si="6"/>
        <v>1006.8257176868242</v>
      </c>
    </row>
    <row r="132" spans="1:6">
      <c r="A132" s="17">
        <v>42101</v>
      </c>
      <c r="B132">
        <v>254.45</v>
      </c>
      <c r="C132" s="3">
        <f t="shared" si="8"/>
        <v>-5.3942070906462256E-3</v>
      </c>
      <c r="D132" s="10">
        <f t="shared" si="7"/>
        <v>2.7850384760212142E-2</v>
      </c>
      <c r="E132" s="22">
        <f t="shared" si="5"/>
        <v>717.97570511102413</v>
      </c>
      <c r="F132" s="22">
        <f t="shared" si="6"/>
        <v>983.21083601103521</v>
      </c>
    </row>
    <row r="133" spans="1:6">
      <c r="A133" s="17">
        <v>42102</v>
      </c>
      <c r="B133">
        <v>244.09</v>
      </c>
      <c r="C133" s="3">
        <f t="shared" si="8"/>
        <v>-4.0715268225584536E-2</v>
      </c>
      <c r="D133" s="10">
        <f t="shared" si="7"/>
        <v>2.8497198409793562E-2</v>
      </c>
      <c r="E133" s="22">
        <f t="shared" si="5"/>
        <v>704.73890563335567</v>
      </c>
      <c r="F133" s="22">
        <f t="shared" si="6"/>
        <v>965.08408800563234</v>
      </c>
    </row>
    <row r="134" spans="1:6">
      <c r="A134" s="17">
        <v>42103</v>
      </c>
      <c r="B134">
        <v>243.53</v>
      </c>
      <c r="C134" s="3">
        <f t="shared" si="8"/>
        <v>-2.2942357327215466E-3</v>
      </c>
      <c r="D134" s="10">
        <f t="shared" si="7"/>
        <v>2.8496911367367532E-2</v>
      </c>
      <c r="E134" s="22">
        <f t="shared" si="5"/>
        <v>703.11498614833738</v>
      </c>
      <c r="F134" s="22">
        <f t="shared" si="6"/>
        <v>962.86025894969998</v>
      </c>
    </row>
    <row r="135" spans="1:6">
      <c r="A135" s="17">
        <v>42104</v>
      </c>
      <c r="B135">
        <v>234.77</v>
      </c>
      <c r="C135" s="3">
        <f t="shared" si="8"/>
        <v>-3.5970927606455018E-2</v>
      </c>
      <c r="D135" s="10">
        <f t="shared" si="7"/>
        <v>2.8970481884322264E-2</v>
      </c>
      <c r="E135" s="22">
        <f t="shared" si="5"/>
        <v>689.0875656391562</v>
      </c>
      <c r="F135" s="22">
        <f t="shared" si="6"/>
        <v>943.65081809016885</v>
      </c>
    </row>
    <row r="136" spans="1:6">
      <c r="A136" s="17">
        <v>42105</v>
      </c>
      <c r="B136">
        <v>237.34</v>
      </c>
      <c r="C136" s="3">
        <f t="shared" si="8"/>
        <v>1.0946884184520991E-2</v>
      </c>
      <c r="D136" s="10">
        <f t="shared" si="7"/>
        <v>2.9087198027507258E-2</v>
      </c>
      <c r="E136" s="22">
        <f t="shared" si="5"/>
        <v>699.43751086582472</v>
      </c>
      <c r="F136" s="22">
        <f t="shared" si="6"/>
        <v>957.82424795212728</v>
      </c>
    </row>
    <row r="137" spans="1:6">
      <c r="A137" s="17">
        <v>42106</v>
      </c>
      <c r="B137">
        <v>236.3</v>
      </c>
      <c r="C137" s="3">
        <f t="shared" si="8"/>
        <v>-4.3818993848487066E-3</v>
      </c>
      <c r="D137" s="10">
        <f t="shared" si="7"/>
        <v>2.7826801994759655E-2</v>
      </c>
      <c r="E137" s="22">
        <f t="shared" si="5"/>
        <v>666.19767632324545</v>
      </c>
      <c r="F137" s="22">
        <f t="shared" si="6"/>
        <v>912.30492845868537</v>
      </c>
    </row>
    <row r="138" spans="1:6">
      <c r="A138" s="17">
        <v>42107</v>
      </c>
      <c r="B138">
        <v>222.87</v>
      </c>
      <c r="C138" s="3">
        <f t="shared" si="8"/>
        <v>-5.6834532374100744E-2</v>
      </c>
      <c r="D138" s="10">
        <f t="shared" si="7"/>
        <v>2.90220734183229E-2</v>
      </c>
      <c r="E138" s="22">
        <f t="shared" si="5"/>
        <v>655.32410593047723</v>
      </c>
      <c r="F138" s="22">
        <f t="shared" si="6"/>
        <v>897.41443542362481</v>
      </c>
    </row>
    <row r="139" spans="1:6">
      <c r="A139" s="17">
        <v>42108</v>
      </c>
      <c r="B139">
        <v>216.42</v>
      </c>
      <c r="C139" s="3">
        <f t="shared" si="8"/>
        <v>-2.8940638040113147E-2</v>
      </c>
      <c r="D139" s="10">
        <f t="shared" si="7"/>
        <v>2.8930834555995811E-2</v>
      </c>
      <c r="E139" s="22">
        <f t="shared" si="5"/>
        <v>634.35804004160627</v>
      </c>
      <c r="F139" s="22">
        <f t="shared" si="6"/>
        <v>868.70306953239083</v>
      </c>
    </row>
    <row r="140" spans="1:6">
      <c r="A140" s="17">
        <v>42109</v>
      </c>
      <c r="B140">
        <v>221.51</v>
      </c>
      <c r="C140" s="3">
        <f t="shared" si="8"/>
        <v>2.3519083264023674E-2</v>
      </c>
      <c r="D140" s="10">
        <f t="shared" si="7"/>
        <v>2.9407465027289716E-2</v>
      </c>
      <c r="E140" s="22">
        <f t="shared" si="5"/>
        <v>659.97429455824897</v>
      </c>
      <c r="F140" s="22">
        <f t="shared" si="6"/>
        <v>903.78250027007186</v>
      </c>
    </row>
    <row r="141" spans="1:6">
      <c r="A141" s="17">
        <v>42110</v>
      </c>
      <c r="B141">
        <v>227.59</v>
      </c>
      <c r="C141" s="3">
        <f t="shared" si="8"/>
        <v>2.7447970746241761E-2</v>
      </c>
      <c r="D141" s="10">
        <f t="shared" si="7"/>
        <v>2.9534859299790404E-2</v>
      </c>
      <c r="E141" s="22">
        <f t="shared" si="5"/>
        <v>681.02675846649493</v>
      </c>
      <c r="F141" s="22">
        <f t="shared" si="6"/>
        <v>932.61218140269136</v>
      </c>
    </row>
    <row r="142" spans="1:6">
      <c r="A142" s="17">
        <v>42111</v>
      </c>
      <c r="B142">
        <v>221.86</v>
      </c>
      <c r="C142" s="3">
        <f t="shared" si="8"/>
        <v>-2.5176853113054131E-2</v>
      </c>
      <c r="D142" s="10">
        <f t="shared" si="7"/>
        <v>2.9715500772662211E-2</v>
      </c>
      <c r="E142" s="22">
        <f t="shared" si="5"/>
        <v>667.94108285700895</v>
      </c>
      <c r="F142" s="22">
        <f t="shared" si="6"/>
        <v>914.69238555976335</v>
      </c>
    </row>
    <row r="143" spans="1:6">
      <c r="A143" s="17">
        <v>42112</v>
      </c>
      <c r="B143">
        <v>223.14</v>
      </c>
      <c r="C143" s="3">
        <f t="shared" si="8"/>
        <v>5.7694041287297063E-3</v>
      </c>
      <c r="D143" s="10">
        <f t="shared" si="7"/>
        <v>2.9594364846093183E-2</v>
      </c>
      <c r="E143" s="22">
        <f t="shared" si="5"/>
        <v>669.05611823715674</v>
      </c>
      <c r="F143" s="22">
        <f t="shared" si="6"/>
        <v>916.21933815787042</v>
      </c>
    </row>
    <row r="144" spans="1:6">
      <c r="A144" s="17">
        <v>42113</v>
      </c>
      <c r="B144">
        <v>222.89</v>
      </c>
      <c r="C144" s="3">
        <f t="shared" si="8"/>
        <v>-1.1203728600878372E-3</v>
      </c>
      <c r="D144" s="10">
        <f t="shared" si="7"/>
        <v>2.9435181084519372E-2</v>
      </c>
      <c r="E144" s="22">
        <f t="shared" si="5"/>
        <v>664.71180282925252</v>
      </c>
      <c r="F144" s="22">
        <f t="shared" si="6"/>
        <v>910.27014244874715</v>
      </c>
    </row>
    <row r="145" spans="1:6">
      <c r="A145" s="17">
        <v>42114</v>
      </c>
      <c r="B145">
        <v>224.07</v>
      </c>
      <c r="C145" s="3">
        <f t="shared" si="8"/>
        <v>5.2940912557764225E-3</v>
      </c>
      <c r="D145" s="10">
        <f t="shared" si="7"/>
        <v>2.9447399822725626E-2</v>
      </c>
      <c r="E145" s="22">
        <f t="shared" si="5"/>
        <v>668.50823481349187</v>
      </c>
      <c r="F145" s="22">
        <f t="shared" si="6"/>
        <v>915.46905522324823</v>
      </c>
    </row>
    <row r="146" spans="1:6">
      <c r="A146" s="17">
        <v>42115</v>
      </c>
      <c r="B146">
        <v>234.13</v>
      </c>
      <c r="C146" s="3">
        <f t="shared" si="8"/>
        <v>4.4896684071941813E-2</v>
      </c>
      <c r="D146" s="10">
        <f t="shared" si="7"/>
        <v>2.6268528708885974E-2</v>
      </c>
      <c r="E146" s="22">
        <f t="shared" si="5"/>
        <v>623.11600735638069</v>
      </c>
      <c r="F146" s="22">
        <f t="shared" si="6"/>
        <v>853.30799658463059</v>
      </c>
    </row>
    <row r="147" spans="1:6">
      <c r="A147" s="17">
        <v>42116</v>
      </c>
      <c r="B147">
        <v>233</v>
      </c>
      <c r="C147" s="3">
        <f t="shared" si="8"/>
        <v>-4.8263785076666614E-3</v>
      </c>
      <c r="D147" s="10">
        <f t="shared" si="7"/>
        <v>2.6012514471909949E-2</v>
      </c>
      <c r="E147" s="22">
        <f t="shared" si="5"/>
        <v>614.06500780868248</v>
      </c>
      <c r="F147" s="22">
        <f t="shared" si="6"/>
        <v>840.91336990203001</v>
      </c>
    </row>
    <row r="148" spans="1:6">
      <c r="A148" s="17">
        <v>42117</v>
      </c>
      <c r="B148">
        <v>235.14</v>
      </c>
      <c r="C148" s="3">
        <f t="shared" si="8"/>
        <v>9.1845493562231172E-3</v>
      </c>
      <c r="D148" s="10">
        <f t="shared" si="7"/>
        <v>2.6092316222138937E-2</v>
      </c>
      <c r="E148" s="22">
        <f t="shared" si="5"/>
        <v>621.6060622301593</v>
      </c>
      <c r="F148" s="22">
        <f t="shared" si="6"/>
        <v>851.24024638178275</v>
      </c>
    </row>
    <row r="149" spans="1:6">
      <c r="A149" s="17">
        <v>42118</v>
      </c>
      <c r="B149">
        <v>231.06</v>
      </c>
      <c r="C149" s="3">
        <f t="shared" si="8"/>
        <v>-1.7351365144169364E-2</v>
      </c>
      <c r="D149" s="10">
        <f t="shared" si="7"/>
        <v>2.6192827430082177E-2</v>
      </c>
      <c r="E149" s="22">
        <f t="shared" si="5"/>
        <v>613.17331286384717</v>
      </c>
      <c r="F149" s="22">
        <f t="shared" si="6"/>
        <v>839.69226433266715</v>
      </c>
    </row>
    <row r="150" spans="1:6">
      <c r="A150" s="17">
        <v>42119</v>
      </c>
      <c r="B150">
        <v>226.28</v>
      </c>
      <c r="C150" s="3">
        <f t="shared" si="8"/>
        <v>-2.0687267376439025E-2</v>
      </c>
      <c r="D150" s="10">
        <f t="shared" si="7"/>
        <v>2.5376124602563419E-2</v>
      </c>
      <c r="E150" s="22">
        <f t="shared" si="5"/>
        <v>581.76496327255745</v>
      </c>
      <c r="F150" s="22">
        <f t="shared" si="6"/>
        <v>796.68101835380298</v>
      </c>
    </row>
    <row r="151" spans="1:6">
      <c r="A151" s="17">
        <v>42120</v>
      </c>
      <c r="B151">
        <v>219.49</v>
      </c>
      <c r="C151" s="3">
        <f t="shared" si="8"/>
        <v>-3.000707088562839E-2</v>
      </c>
      <c r="D151" s="10">
        <f t="shared" si="7"/>
        <v>2.5706497672639481E-2</v>
      </c>
      <c r="E151" s="22">
        <f t="shared" si="5"/>
        <v>571.65465433638087</v>
      </c>
      <c r="F151" s="22">
        <f t="shared" si="6"/>
        <v>782.83575140297921</v>
      </c>
    </row>
    <row r="152" spans="1:6">
      <c r="A152" s="17">
        <v>42121</v>
      </c>
      <c r="B152">
        <v>226.01</v>
      </c>
      <c r="C152" s="3">
        <f t="shared" si="8"/>
        <v>2.9705225750603588E-2</v>
      </c>
      <c r="D152" s="10">
        <f t="shared" si="7"/>
        <v>2.3611912839465263E-2</v>
      </c>
      <c r="E152" s="22">
        <f t="shared" si="5"/>
        <v>540.67329684976744</v>
      </c>
      <c r="F152" s="22">
        <f t="shared" si="6"/>
        <v>740.40923727676716</v>
      </c>
    </row>
    <row r="153" spans="1:6">
      <c r="A153" s="17">
        <v>42122</v>
      </c>
      <c r="B153">
        <v>225.11</v>
      </c>
      <c r="C153" s="3">
        <f t="shared" si="8"/>
        <v>-3.9821246847483623E-3</v>
      </c>
      <c r="D153" s="10">
        <f t="shared" si="7"/>
        <v>2.359426099024145E-2</v>
      </c>
      <c r="E153" s="22">
        <f t="shared" si="5"/>
        <v>538.11768012172433</v>
      </c>
      <c r="F153" s="22">
        <f t="shared" si="6"/>
        <v>736.90952267386933</v>
      </c>
    </row>
    <row r="154" spans="1:6">
      <c r="A154" s="17">
        <v>42123</v>
      </c>
      <c r="B154">
        <v>225.49</v>
      </c>
      <c r="C154" s="3">
        <f t="shared" si="8"/>
        <v>1.6880636133445668E-3</v>
      </c>
      <c r="D154" s="10">
        <f t="shared" si="7"/>
        <v>2.3544402140084578E-2</v>
      </c>
      <c r="E154" s="22">
        <f t="shared" si="5"/>
        <v>537.88699951975855</v>
      </c>
      <c r="F154" s="22">
        <f t="shared" si="6"/>
        <v>736.59362386852536</v>
      </c>
    </row>
    <row r="155" spans="1:6">
      <c r="A155" s="17">
        <v>42124</v>
      </c>
      <c r="B155">
        <v>235.75</v>
      </c>
      <c r="C155" s="3">
        <f t="shared" si="8"/>
        <v>4.5500909131225287E-2</v>
      </c>
      <c r="D155" s="10">
        <f t="shared" si="7"/>
        <v>2.4943474229567227E-2</v>
      </c>
      <c r="E155" s="22">
        <f t="shared" ref="E155:E218" si="9">NORMSINV(1-$G$4)*D155*SQRT($G$6)*$G$2*B155</f>
        <v>595.77838007241689</v>
      </c>
      <c r="F155" s="22">
        <f t="shared" ref="F155:F218" si="10">$G$4^(-1)*NORMDIST(NORMSINV($G$4),0,1,FALSE)*D155*SQRT($G$6)*$G$2*B155</f>
        <v>815.8712822430665</v>
      </c>
    </row>
    <row r="156" spans="1:6">
      <c r="A156" s="17">
        <v>42125</v>
      </c>
      <c r="B156">
        <v>231.96</v>
      </c>
      <c r="C156" s="3">
        <f t="shared" si="8"/>
        <v>-1.607635206786847E-2</v>
      </c>
      <c r="D156" s="10">
        <f t="shared" si="7"/>
        <v>2.4856917437247453E-2</v>
      </c>
      <c r="E156" s="22">
        <f t="shared" si="9"/>
        <v>584.16625254642634</v>
      </c>
      <c r="F156" s="22">
        <f t="shared" si="10"/>
        <v>799.96939373706164</v>
      </c>
    </row>
    <row r="157" spans="1:6">
      <c r="A157" s="17">
        <v>42126</v>
      </c>
      <c r="B157">
        <v>233.9</v>
      </c>
      <c r="C157" s="3">
        <f t="shared" si="8"/>
        <v>8.3635109501638116E-3</v>
      </c>
      <c r="D157" s="10">
        <f t="shared" si="7"/>
        <v>2.3989886901308887E-2</v>
      </c>
      <c r="E157" s="22">
        <f t="shared" si="9"/>
        <v>568.50529824746275</v>
      </c>
      <c r="F157" s="22">
        <f t="shared" si="10"/>
        <v>778.52295779305769</v>
      </c>
    </row>
    <row r="158" spans="1:6">
      <c r="A158" s="17">
        <v>42127</v>
      </c>
      <c r="B158">
        <v>239.18</v>
      </c>
      <c r="C158" s="3">
        <f t="shared" si="8"/>
        <v>2.2573749465583586E-2</v>
      </c>
      <c r="D158" s="10">
        <f t="shared" si="7"/>
        <v>2.3985877919355591E-2</v>
      </c>
      <c r="E158" s="22">
        <f t="shared" si="9"/>
        <v>581.24144615313298</v>
      </c>
      <c r="F158" s="22">
        <f t="shared" si="10"/>
        <v>795.96410314206071</v>
      </c>
    </row>
    <row r="159" spans="1:6">
      <c r="A159" s="17">
        <v>42128</v>
      </c>
      <c r="B159">
        <v>237.93</v>
      </c>
      <c r="C159" s="3">
        <f t="shared" si="8"/>
        <v>-5.2261894807258133E-3</v>
      </c>
      <c r="D159" s="10">
        <f t="shared" si="7"/>
        <v>2.386856989399265E-2</v>
      </c>
      <c r="E159" s="22">
        <f t="shared" si="9"/>
        <v>575.37594000792092</v>
      </c>
      <c r="F159" s="22">
        <f t="shared" si="10"/>
        <v>787.93175725680544</v>
      </c>
    </row>
    <row r="160" spans="1:6">
      <c r="A160" s="17">
        <v>42129</v>
      </c>
      <c r="B160">
        <v>234.37</v>
      </c>
      <c r="C160" s="3">
        <f t="shared" si="8"/>
        <v>-1.4962383894422738E-2</v>
      </c>
      <c r="D160" s="10">
        <f t="shared" si="7"/>
        <v>2.3944339264071014E-2</v>
      </c>
      <c r="E160" s="22">
        <f t="shared" si="9"/>
        <v>568.56611261124851</v>
      </c>
      <c r="F160" s="22">
        <f t="shared" si="10"/>
        <v>778.60623824535401</v>
      </c>
    </row>
    <row r="161" spans="1:6">
      <c r="A161" s="17">
        <v>42130</v>
      </c>
      <c r="B161">
        <v>229.78</v>
      </c>
      <c r="C161" s="3">
        <f t="shared" si="8"/>
        <v>-1.95844178009131E-2</v>
      </c>
      <c r="D161" s="10">
        <f t="shared" si="7"/>
        <v>2.3529537848766203E-2</v>
      </c>
      <c r="E161" s="22">
        <f t="shared" si="9"/>
        <v>547.77438055681966</v>
      </c>
      <c r="F161" s="22">
        <f t="shared" si="10"/>
        <v>750.13360872623753</v>
      </c>
    </row>
    <row r="162" spans="1:6">
      <c r="A162" s="17">
        <v>42131</v>
      </c>
      <c r="B162">
        <v>236.82</v>
      </c>
      <c r="C162" s="3">
        <f t="shared" si="8"/>
        <v>3.0638001566715953E-2</v>
      </c>
      <c r="D162" s="10">
        <f t="shared" si="7"/>
        <v>2.4198885815674677E-2</v>
      </c>
      <c r="E162" s="22">
        <f t="shared" si="9"/>
        <v>580.61712537658946</v>
      </c>
      <c r="F162" s="22">
        <f t="shared" si="10"/>
        <v>795.10914530953983</v>
      </c>
    </row>
    <row r="163" spans="1:6">
      <c r="A163" s="17">
        <v>42132</v>
      </c>
      <c r="B163">
        <v>243.16</v>
      </c>
      <c r="C163" s="3">
        <f t="shared" si="8"/>
        <v>2.6771387551727064E-2</v>
      </c>
      <c r="D163" s="10">
        <f t="shared" si="7"/>
        <v>2.4688560143885339E-2</v>
      </c>
      <c r="E163" s="22">
        <f t="shared" si="9"/>
        <v>608.22461358361591</v>
      </c>
      <c r="F163" s="22">
        <f t="shared" si="10"/>
        <v>832.91541280155445</v>
      </c>
    </row>
    <row r="164" spans="1:6">
      <c r="A164" s="17">
        <v>42133</v>
      </c>
      <c r="B164">
        <v>241.4</v>
      </c>
      <c r="C164" s="3">
        <f t="shared" si="8"/>
        <v>-7.238032571146533E-3</v>
      </c>
      <c r="D164" s="10">
        <f t="shared" si="7"/>
        <v>2.4178756163124666E-2</v>
      </c>
      <c r="E164" s="22">
        <f t="shared" si="9"/>
        <v>591.35369590273865</v>
      </c>
      <c r="F164" s="22">
        <f t="shared" si="10"/>
        <v>809.8120278830861</v>
      </c>
    </row>
    <row r="165" spans="1:6">
      <c r="A165" s="17">
        <v>42134</v>
      </c>
      <c r="B165">
        <v>239.08</v>
      </c>
      <c r="C165" s="3">
        <f t="shared" si="8"/>
        <v>-9.6106048053023734E-3</v>
      </c>
      <c r="D165" s="10">
        <f t="shared" ref="D165:D228" si="11">STDEV(C132:C165)</f>
        <v>2.4054002567086927E-2</v>
      </c>
      <c r="E165" s="22">
        <f t="shared" si="9"/>
        <v>582.6485826297818</v>
      </c>
      <c r="F165" s="22">
        <f t="shared" si="10"/>
        <v>797.89106504583924</v>
      </c>
    </row>
    <row r="166" spans="1:6">
      <c r="A166" s="17">
        <v>42135</v>
      </c>
      <c r="B166">
        <v>239</v>
      </c>
      <c r="C166" s="3">
        <f t="shared" si="8"/>
        <v>-3.3461602810779868E-4</v>
      </c>
      <c r="D166" s="10">
        <f t="shared" si="11"/>
        <v>2.4046157822012568E-2</v>
      </c>
      <c r="E166" s="22">
        <f t="shared" si="9"/>
        <v>582.26366315644486</v>
      </c>
      <c r="F166" s="22">
        <f t="shared" si="10"/>
        <v>797.36394832798601</v>
      </c>
    </row>
    <row r="167" spans="1:6">
      <c r="A167" s="17">
        <v>42136</v>
      </c>
      <c r="B167">
        <v>241.3</v>
      </c>
      <c r="C167" s="3">
        <f t="shared" si="8"/>
        <v>9.6234309623431432E-3</v>
      </c>
      <c r="D167" s="10">
        <f t="shared" si="11"/>
        <v>2.3093050366556924E-2</v>
      </c>
      <c r="E167" s="22">
        <f t="shared" si="9"/>
        <v>564.56599853379703</v>
      </c>
      <c r="F167" s="22">
        <f t="shared" si="10"/>
        <v>773.12839898389529</v>
      </c>
    </row>
    <row r="168" spans="1:6">
      <c r="A168" s="17">
        <v>42137</v>
      </c>
      <c r="B168">
        <v>236.9</v>
      </c>
      <c r="C168" s="3">
        <f t="shared" si="8"/>
        <v>-1.8234562784915066E-2</v>
      </c>
      <c r="D168" s="10">
        <f t="shared" si="11"/>
        <v>2.3300268262202873E-2</v>
      </c>
      <c r="E168" s="22">
        <f t="shared" si="9"/>
        <v>559.24495643891328</v>
      </c>
      <c r="F168" s="22">
        <f t="shared" si="10"/>
        <v>765.84165347242754</v>
      </c>
    </row>
    <row r="169" spans="1:6">
      <c r="A169" s="17">
        <v>42138</v>
      </c>
      <c r="B169">
        <v>236.95</v>
      </c>
      <c r="C169" s="3">
        <f t="shared" si="8"/>
        <v>2.1105951878422517E-4</v>
      </c>
      <c r="D169" s="10">
        <f t="shared" si="11"/>
        <v>2.2443905237152468E-2</v>
      </c>
      <c r="E169" s="22">
        <f t="shared" si="9"/>
        <v>538.8045239935841</v>
      </c>
      <c r="F169" s="22">
        <f t="shared" si="10"/>
        <v>737.85010093111794</v>
      </c>
    </row>
    <row r="170" spans="1:6">
      <c r="A170" s="17">
        <v>42139</v>
      </c>
      <c r="B170">
        <v>237.12</v>
      </c>
      <c r="C170" s="3">
        <f t="shared" si="8"/>
        <v>7.1745093901673742E-4</v>
      </c>
      <c r="D170" s="10">
        <f t="shared" si="11"/>
        <v>2.2368281993982383E-2</v>
      </c>
      <c r="E170" s="22">
        <f t="shared" si="9"/>
        <v>537.37432135661368</v>
      </c>
      <c r="F170" s="22">
        <f t="shared" si="10"/>
        <v>735.89155174853317</v>
      </c>
    </row>
    <row r="171" spans="1:6">
      <c r="A171" s="17">
        <v>42140</v>
      </c>
      <c r="B171">
        <v>235.6</v>
      </c>
      <c r="C171" s="3">
        <f t="shared" si="8"/>
        <v>-6.4102564102564534E-3</v>
      </c>
      <c r="D171" s="10">
        <f t="shared" si="11"/>
        <v>2.2383614872422193E-2</v>
      </c>
      <c r="E171" s="22">
        <f t="shared" si="9"/>
        <v>534.2956091014189</v>
      </c>
      <c r="F171" s="22">
        <f t="shared" si="10"/>
        <v>731.67549927110372</v>
      </c>
    </row>
    <row r="172" spans="1:6">
      <c r="A172" s="17">
        <v>42141</v>
      </c>
      <c r="B172">
        <v>236.05</v>
      </c>
      <c r="C172" s="3">
        <f t="shared" si="8"/>
        <v>1.9100169779287652E-3</v>
      </c>
      <c r="D172" s="10">
        <f t="shared" si="11"/>
        <v>1.9990554651340548E-2</v>
      </c>
      <c r="E172" s="22">
        <f t="shared" si="9"/>
        <v>478.08480753850444</v>
      </c>
      <c r="F172" s="22">
        <f t="shared" si="10"/>
        <v>654.69926065453751</v>
      </c>
    </row>
    <row r="173" spans="1:6">
      <c r="A173" s="17">
        <v>42142</v>
      </c>
      <c r="B173">
        <v>232.24</v>
      </c>
      <c r="C173" s="3">
        <f t="shared" si="8"/>
        <v>-1.6140648167761076E-2</v>
      </c>
      <c r="D173" s="10">
        <f t="shared" si="11"/>
        <v>1.9507150285148663E-2</v>
      </c>
      <c r="E173" s="22">
        <f t="shared" si="9"/>
        <v>458.99393487231663</v>
      </c>
      <c r="F173" s="22">
        <f t="shared" si="10"/>
        <v>628.55582329212689</v>
      </c>
    </row>
    <row r="174" spans="1:6">
      <c r="A174" s="17">
        <v>42143</v>
      </c>
      <c r="B174">
        <v>231.69</v>
      </c>
      <c r="C174" s="3">
        <f t="shared" si="8"/>
        <v>-2.3682397519807583E-3</v>
      </c>
      <c r="D174" s="10">
        <f t="shared" si="11"/>
        <v>1.9154256939874468E-2</v>
      </c>
      <c r="E174" s="22">
        <f t="shared" si="9"/>
        <v>449.62317969221641</v>
      </c>
      <c r="F174" s="22">
        <f t="shared" si="10"/>
        <v>615.72331660827433</v>
      </c>
    </row>
    <row r="175" spans="1:6">
      <c r="A175" s="17">
        <v>42144</v>
      </c>
      <c r="B175">
        <v>233.8</v>
      </c>
      <c r="C175" s="3">
        <f t="shared" si="8"/>
        <v>9.1069964176270606E-3</v>
      </c>
      <c r="D175" s="10">
        <f t="shared" si="11"/>
        <v>1.8653014403017122E-2</v>
      </c>
      <c r="E175" s="22">
        <f t="shared" si="9"/>
        <v>441.84467623199566</v>
      </c>
      <c r="F175" s="22">
        <f t="shared" si="10"/>
        <v>605.07127248533845</v>
      </c>
    </row>
    <row r="176" spans="1:6">
      <c r="A176" s="17">
        <v>42145</v>
      </c>
      <c r="B176">
        <v>235.49</v>
      </c>
      <c r="C176" s="3">
        <f t="shared" si="8"/>
        <v>7.2284003421727869E-3</v>
      </c>
      <c r="D176" s="10">
        <f t="shared" si="11"/>
        <v>1.8096684700467099E-2</v>
      </c>
      <c r="E176" s="22">
        <f t="shared" si="9"/>
        <v>431.7651483357198</v>
      </c>
      <c r="F176" s="22">
        <f t="shared" si="10"/>
        <v>591.26815772958048</v>
      </c>
    </row>
    <row r="177" spans="1:6">
      <c r="A177" s="17">
        <v>42146</v>
      </c>
      <c r="B177">
        <v>238.99</v>
      </c>
      <c r="C177" s="3">
        <f t="shared" si="8"/>
        <v>1.4862626863136438E-2</v>
      </c>
      <c r="D177" s="10">
        <f t="shared" si="11"/>
        <v>1.8222172307584286E-2</v>
      </c>
      <c r="E177" s="22">
        <f t="shared" si="9"/>
        <v>441.22079458211499</v>
      </c>
      <c r="F177" s="22">
        <f t="shared" si="10"/>
        <v>604.21691600198608</v>
      </c>
    </row>
    <row r="178" spans="1:6">
      <c r="A178" s="17">
        <v>42147</v>
      </c>
      <c r="B178">
        <v>237.71</v>
      </c>
      <c r="C178" s="3">
        <f t="shared" si="8"/>
        <v>-5.3558726306540067E-3</v>
      </c>
      <c r="D178" s="10">
        <f t="shared" si="11"/>
        <v>1.8259856371298636E-2</v>
      </c>
      <c r="E178" s="22">
        <f t="shared" si="9"/>
        <v>439.76524459481431</v>
      </c>
      <c r="F178" s="22">
        <f t="shared" si="10"/>
        <v>602.22365563163908</v>
      </c>
    </row>
    <row r="179" spans="1:6">
      <c r="A179" s="17">
        <v>42148</v>
      </c>
      <c r="B179">
        <v>239.68</v>
      </c>
      <c r="C179" s="3">
        <f t="shared" si="8"/>
        <v>8.2874090278069867E-3</v>
      </c>
      <c r="D179" s="10">
        <f t="shared" si="11"/>
        <v>1.8283146459097514E-2</v>
      </c>
      <c r="E179" s="22">
        <f t="shared" si="9"/>
        <v>443.97531948288281</v>
      </c>
      <c r="F179" s="22">
        <f t="shared" si="10"/>
        <v>607.98901958601823</v>
      </c>
    </row>
    <row r="180" spans="1:6">
      <c r="A180" s="17">
        <v>42149</v>
      </c>
      <c r="B180">
        <v>235.48</v>
      </c>
      <c r="C180" s="3">
        <f t="shared" si="8"/>
        <v>-1.752336448598138E-2</v>
      </c>
      <c r="D180" s="10">
        <f t="shared" si="11"/>
        <v>1.6944970488634876E-2</v>
      </c>
      <c r="E180" s="22">
        <f t="shared" si="9"/>
        <v>404.26946348336185</v>
      </c>
      <c r="F180" s="22">
        <f t="shared" si="10"/>
        <v>553.6149960725262</v>
      </c>
    </row>
    <row r="181" spans="1:6">
      <c r="A181" s="17">
        <v>42150</v>
      </c>
      <c r="B181">
        <v>236.21</v>
      </c>
      <c r="C181" s="3">
        <f t="shared" si="8"/>
        <v>3.1000509597418815E-3</v>
      </c>
      <c r="D181" s="10">
        <f t="shared" si="11"/>
        <v>1.6926715011314708E-2</v>
      </c>
      <c r="E181" s="22">
        <f t="shared" si="9"/>
        <v>405.08583398637842</v>
      </c>
      <c r="F181" s="22">
        <f t="shared" si="10"/>
        <v>554.73295078750027</v>
      </c>
    </row>
    <row r="182" spans="1:6">
      <c r="A182" s="17">
        <v>42151</v>
      </c>
      <c r="B182">
        <v>235.34</v>
      </c>
      <c r="C182" s="3">
        <f t="shared" si="8"/>
        <v>-3.6831632869057385E-3</v>
      </c>
      <c r="D182" s="10">
        <f t="shared" si="11"/>
        <v>1.6871352037253338E-2</v>
      </c>
      <c r="E182" s="22">
        <f t="shared" si="9"/>
        <v>402.27378405828006</v>
      </c>
      <c r="F182" s="22">
        <f t="shared" si="10"/>
        <v>550.88207123680172</v>
      </c>
    </row>
    <row r="183" spans="1:6">
      <c r="A183" s="17">
        <v>42152</v>
      </c>
      <c r="B183">
        <v>236.46</v>
      </c>
      <c r="C183" s="3">
        <f t="shared" si="8"/>
        <v>4.7590719809637314E-3</v>
      </c>
      <c r="D183" s="10">
        <f t="shared" si="11"/>
        <v>1.6599776193161091E-2</v>
      </c>
      <c r="E183" s="22">
        <f t="shared" si="9"/>
        <v>397.68207128322263</v>
      </c>
      <c r="F183" s="22">
        <f t="shared" si="10"/>
        <v>544.59408443704126</v>
      </c>
    </row>
    <row r="184" spans="1:6">
      <c r="A184" s="17">
        <v>42153</v>
      </c>
      <c r="B184">
        <v>236.02</v>
      </c>
      <c r="C184" s="3">
        <f t="shared" si="8"/>
        <v>-1.8607798359130412E-3</v>
      </c>
      <c r="D184" s="10">
        <f t="shared" si="11"/>
        <v>1.616929350074766E-2</v>
      </c>
      <c r="E184" s="22">
        <f t="shared" si="9"/>
        <v>386.64815708506109</v>
      </c>
      <c r="F184" s="22">
        <f t="shared" si="10"/>
        <v>529.4840132660803</v>
      </c>
    </row>
    <row r="185" spans="1:6">
      <c r="A185" s="17">
        <v>42154</v>
      </c>
      <c r="B185">
        <v>232.07</v>
      </c>
      <c r="C185" s="3">
        <f t="shared" si="8"/>
        <v>-1.6735869841538926E-2</v>
      </c>
      <c r="D185" s="10">
        <f t="shared" si="11"/>
        <v>1.5536802882196566E-2</v>
      </c>
      <c r="E185" s="22">
        <f t="shared" si="9"/>
        <v>365.30595529812854</v>
      </c>
      <c r="F185" s="22">
        <f t="shared" si="10"/>
        <v>500.25755906732536</v>
      </c>
    </row>
    <row r="186" spans="1:6">
      <c r="A186" s="17">
        <v>42155</v>
      </c>
      <c r="B186">
        <v>229.08</v>
      </c>
      <c r="C186" s="3">
        <f t="shared" si="8"/>
        <v>-1.2884043607532127E-2</v>
      </c>
      <c r="D186" s="10">
        <f t="shared" si="11"/>
        <v>1.4919792717843185E-2</v>
      </c>
      <c r="E186" s="22">
        <f t="shared" si="9"/>
        <v>346.27892299264403</v>
      </c>
      <c r="F186" s="22">
        <f t="shared" si="10"/>
        <v>474.20154602021051</v>
      </c>
    </row>
    <row r="187" spans="1:6">
      <c r="A187" s="17">
        <v>42156</v>
      </c>
      <c r="B187">
        <v>223.67</v>
      </c>
      <c r="C187" s="3">
        <f t="shared" si="8"/>
        <v>-2.3616203946219768E-2</v>
      </c>
      <c r="D187" s="10">
        <f t="shared" si="11"/>
        <v>1.546856209727988E-2</v>
      </c>
      <c r="E187" s="22">
        <f t="shared" si="9"/>
        <v>350.53692856396697</v>
      </c>
      <c r="F187" s="22">
        <f t="shared" si="10"/>
        <v>480.03254724729618</v>
      </c>
    </row>
    <row r="188" spans="1:6">
      <c r="A188" s="17">
        <v>42157</v>
      </c>
      <c r="B188">
        <v>224.78</v>
      </c>
      <c r="C188" s="3">
        <f t="shared" si="8"/>
        <v>4.9626682165691141E-3</v>
      </c>
      <c r="D188" s="10">
        <f t="shared" si="11"/>
        <v>1.5490042746419618E-2</v>
      </c>
      <c r="E188" s="22">
        <f t="shared" si="9"/>
        <v>352.76572108403985</v>
      </c>
      <c r="F188" s="22">
        <f t="shared" si="10"/>
        <v>483.08470199481241</v>
      </c>
    </row>
    <row r="189" spans="1:6">
      <c r="A189" s="17">
        <v>42158</v>
      </c>
      <c r="B189">
        <v>225.11</v>
      </c>
      <c r="C189" s="3">
        <f t="shared" si="8"/>
        <v>1.4681021443189452E-3</v>
      </c>
      <c r="D189" s="10">
        <f t="shared" si="11"/>
        <v>1.3251484595856561E-2</v>
      </c>
      <c r="E189" s="22">
        <f t="shared" si="9"/>
        <v>302.22850174626836</v>
      </c>
      <c r="F189" s="22">
        <f t="shared" si="10"/>
        <v>413.87798466294993</v>
      </c>
    </row>
    <row r="190" spans="1:6">
      <c r="A190" s="17">
        <v>42159</v>
      </c>
      <c r="B190">
        <v>222.37</v>
      </c>
      <c r="C190" s="3">
        <f t="shared" si="8"/>
        <v>-1.2171827106747852E-2</v>
      </c>
      <c r="D190" s="10">
        <f t="shared" si="11"/>
        <v>1.3135716969647493E-2</v>
      </c>
      <c r="E190" s="22">
        <f t="shared" si="9"/>
        <v>295.94163751694634</v>
      </c>
      <c r="F190" s="22">
        <f t="shared" si="10"/>
        <v>405.26862226977022</v>
      </c>
    </row>
    <row r="191" spans="1:6">
      <c r="A191" s="17">
        <v>42160</v>
      </c>
      <c r="B191">
        <v>224.49</v>
      </c>
      <c r="C191" s="3">
        <f t="shared" si="8"/>
        <v>9.5336601160228643E-3</v>
      </c>
      <c r="D191" s="10">
        <f t="shared" si="11"/>
        <v>1.3162923273782779E-2</v>
      </c>
      <c r="E191" s="22">
        <f t="shared" si="9"/>
        <v>299.38183358582717</v>
      </c>
      <c r="F191" s="22">
        <f t="shared" si="10"/>
        <v>409.97969818619424</v>
      </c>
    </row>
    <row r="192" spans="1:6">
      <c r="A192" s="17">
        <v>42161</v>
      </c>
      <c r="B192">
        <v>224.36</v>
      </c>
      <c r="C192" s="3">
        <f t="shared" si="8"/>
        <v>-5.7909038264508639E-4</v>
      </c>
      <c r="D192" s="10">
        <f t="shared" si="11"/>
        <v>1.2481077712489725E-2</v>
      </c>
      <c r="E192" s="22">
        <f t="shared" si="9"/>
        <v>283.70932651518723</v>
      </c>
      <c r="F192" s="22">
        <f t="shared" si="10"/>
        <v>388.51744163681718</v>
      </c>
    </row>
    <row r="193" spans="1:6">
      <c r="A193" s="17">
        <v>42162</v>
      </c>
      <c r="B193">
        <v>222.86</v>
      </c>
      <c r="C193" s="3">
        <f t="shared" si="8"/>
        <v>-6.6856837225886959E-3</v>
      </c>
      <c r="D193" s="10">
        <f t="shared" si="11"/>
        <v>1.2495705206304549E-2</v>
      </c>
      <c r="E193" s="22">
        <f t="shared" si="9"/>
        <v>282.1428125462686</v>
      </c>
      <c r="F193" s="22">
        <f t="shared" si="10"/>
        <v>386.37222488639071</v>
      </c>
    </row>
    <row r="194" spans="1:6">
      <c r="A194" s="17">
        <v>42163</v>
      </c>
      <c r="B194">
        <v>228.11</v>
      </c>
      <c r="C194" s="3">
        <f t="shared" si="8"/>
        <v>2.3557390289868078E-2</v>
      </c>
      <c r="D194" s="10">
        <f t="shared" si="11"/>
        <v>1.3006338525407455E-2</v>
      </c>
      <c r="E194" s="22">
        <f t="shared" si="9"/>
        <v>300.59065321836334</v>
      </c>
      <c r="F194" s="22">
        <f t="shared" si="10"/>
        <v>411.6350808865165</v>
      </c>
    </row>
    <row r="195" spans="1:6">
      <c r="A195" s="17">
        <v>42164</v>
      </c>
      <c r="B195">
        <v>229.49</v>
      </c>
      <c r="C195" s="3">
        <f t="shared" ref="C195:C258" si="12">(B195-B194)/B194</f>
        <v>6.0497128578317272E-3</v>
      </c>
      <c r="D195" s="10">
        <f t="shared" si="11"/>
        <v>1.2616455773167499E-2</v>
      </c>
      <c r="E195" s="22">
        <f t="shared" si="9"/>
        <v>293.34401355740715</v>
      </c>
      <c r="F195" s="22">
        <f t="shared" si="10"/>
        <v>401.7113820919763</v>
      </c>
    </row>
    <row r="196" spans="1:6">
      <c r="A196" s="17">
        <v>42165</v>
      </c>
      <c r="B196">
        <v>227.51</v>
      </c>
      <c r="C196" s="3">
        <f t="shared" si="12"/>
        <v>-8.6278269205630666E-3</v>
      </c>
      <c r="D196" s="10">
        <f t="shared" si="11"/>
        <v>1.1476335786112802E-2</v>
      </c>
      <c r="E196" s="22">
        <f t="shared" si="9"/>
        <v>264.53298429154819</v>
      </c>
      <c r="F196" s="22">
        <f t="shared" si="10"/>
        <v>362.25696048805412</v>
      </c>
    </row>
    <row r="197" spans="1:6">
      <c r="A197" s="17">
        <v>42166</v>
      </c>
      <c r="B197">
        <v>229.01</v>
      </c>
      <c r="C197" s="3">
        <f t="shared" si="12"/>
        <v>6.5931167860753372E-3</v>
      </c>
      <c r="D197" s="10">
        <f t="shared" si="11"/>
        <v>1.0467981396760645E-2</v>
      </c>
      <c r="E197" s="22">
        <f t="shared" si="9"/>
        <v>242.88096687121384</v>
      </c>
      <c r="F197" s="22">
        <f t="shared" si="10"/>
        <v>332.60623832903565</v>
      </c>
    </row>
    <row r="198" spans="1:6">
      <c r="A198" s="17">
        <v>42167</v>
      </c>
      <c r="B198">
        <v>229.61</v>
      </c>
      <c r="C198" s="3">
        <f t="shared" si="12"/>
        <v>2.6199729269465208E-3</v>
      </c>
      <c r="D198" s="10">
        <f t="shared" si="11"/>
        <v>1.0446685636512146E-2</v>
      </c>
      <c r="E198" s="22">
        <f t="shared" si="9"/>
        <v>243.0219038212455</v>
      </c>
      <c r="F198" s="22">
        <f t="shared" si="10"/>
        <v>332.79924031431034</v>
      </c>
    </row>
    <row r="199" spans="1:6">
      <c r="A199" s="17">
        <v>42168</v>
      </c>
      <c r="B199">
        <v>231.51</v>
      </c>
      <c r="C199" s="3">
        <f t="shared" si="12"/>
        <v>8.2749009189494235E-3</v>
      </c>
      <c r="D199" s="10">
        <f t="shared" si="11"/>
        <v>1.0471957453002003E-2</v>
      </c>
      <c r="E199" s="22">
        <f t="shared" si="9"/>
        <v>245.62565066314687</v>
      </c>
      <c r="F199" s="22">
        <f t="shared" si="10"/>
        <v>336.36486529432426</v>
      </c>
    </row>
    <row r="200" spans="1:6">
      <c r="A200" s="17">
        <v>42169</v>
      </c>
      <c r="B200">
        <v>231.77</v>
      </c>
      <c r="C200" s="3">
        <f t="shared" si="12"/>
        <v>1.1230616388061827E-3</v>
      </c>
      <c r="D200" s="10">
        <f t="shared" si="11"/>
        <v>1.0477293358036913E-2</v>
      </c>
      <c r="E200" s="22">
        <f t="shared" si="9"/>
        <v>246.02680062063533</v>
      </c>
      <c r="F200" s="22">
        <f t="shared" si="10"/>
        <v>336.91420837412528</v>
      </c>
    </row>
    <row r="201" spans="1:6">
      <c r="A201" s="17">
        <v>42170</v>
      </c>
      <c r="B201">
        <v>235.92</v>
      </c>
      <c r="C201" s="3">
        <f t="shared" si="12"/>
        <v>1.79056823575095E-2</v>
      </c>
      <c r="D201" s="10">
        <f t="shared" si="11"/>
        <v>1.0818882163610209E-2</v>
      </c>
      <c r="E201" s="22">
        <f t="shared" si="9"/>
        <v>258.59685829352168</v>
      </c>
      <c r="F201" s="22">
        <f t="shared" si="10"/>
        <v>354.12790631026138</v>
      </c>
    </row>
    <row r="202" spans="1:6">
      <c r="A202" s="17">
        <v>42171</v>
      </c>
      <c r="B202">
        <v>248.75</v>
      </c>
      <c r="C202" s="3">
        <f t="shared" si="12"/>
        <v>5.4382841641234372E-2</v>
      </c>
      <c r="D202" s="10">
        <f t="shared" si="11"/>
        <v>1.3948508830809368E-2</v>
      </c>
      <c r="E202" s="22">
        <f t="shared" si="9"/>
        <v>351.53370003141373</v>
      </c>
      <c r="F202" s="22">
        <f t="shared" si="10"/>
        <v>481.39754678814933</v>
      </c>
    </row>
    <row r="203" spans="1:6">
      <c r="A203" s="17">
        <v>42172</v>
      </c>
      <c r="B203">
        <v>245.78</v>
      </c>
      <c r="C203" s="3">
        <f t="shared" si="12"/>
        <v>-1.1939698492462307E-2</v>
      </c>
      <c r="D203" s="10">
        <f t="shared" si="11"/>
        <v>1.4137693272656279E-2</v>
      </c>
      <c r="E203" s="22">
        <f t="shared" si="9"/>
        <v>352.04743884017921</v>
      </c>
      <c r="F203" s="22">
        <f t="shared" si="10"/>
        <v>482.10107137827384</v>
      </c>
    </row>
    <row r="204" spans="1:6">
      <c r="A204" s="17">
        <v>42173</v>
      </c>
      <c r="B204">
        <v>248.09</v>
      </c>
      <c r="C204" s="3">
        <f t="shared" si="12"/>
        <v>9.398649198470185E-3</v>
      </c>
      <c r="D204" s="10">
        <f t="shared" si="11"/>
        <v>1.420744833083507E-2</v>
      </c>
      <c r="E204" s="22">
        <f t="shared" si="9"/>
        <v>357.1095287012547</v>
      </c>
      <c r="F204" s="22">
        <f t="shared" si="10"/>
        <v>489.03320232482355</v>
      </c>
    </row>
    <row r="205" spans="1:6">
      <c r="A205" s="17">
        <v>42174</v>
      </c>
      <c r="B205">
        <v>243.42</v>
      </c>
      <c r="C205" s="3">
        <f t="shared" si="12"/>
        <v>-1.8823813938490128E-2</v>
      </c>
      <c r="D205" s="10">
        <f t="shared" si="11"/>
        <v>1.4569853047447835E-2</v>
      </c>
      <c r="E205" s="22">
        <f t="shared" si="9"/>
        <v>359.32507402825848</v>
      </c>
      <c r="F205" s="22">
        <f t="shared" si="10"/>
        <v>492.0672160911347</v>
      </c>
    </row>
    <row r="206" spans="1:6">
      <c r="A206" s="17">
        <v>42175</v>
      </c>
      <c r="B206">
        <v>244.69</v>
      </c>
      <c r="C206" s="3">
        <f t="shared" si="12"/>
        <v>5.2173198586805119E-3</v>
      </c>
      <c r="D206" s="10">
        <f t="shared" si="11"/>
        <v>1.4586712814621131E-2</v>
      </c>
      <c r="E206" s="22">
        <f t="shared" si="9"/>
        <v>361.6177566955057</v>
      </c>
      <c r="F206" s="22">
        <f t="shared" si="10"/>
        <v>495.20686333257385</v>
      </c>
    </row>
    <row r="207" spans="1:6">
      <c r="A207" s="17">
        <v>42176</v>
      </c>
      <c r="B207">
        <v>243.37</v>
      </c>
      <c r="C207" s="3">
        <f t="shared" si="12"/>
        <v>-5.3945808982794278E-3</v>
      </c>
      <c r="D207" s="10">
        <f t="shared" si="11"/>
        <v>1.4314369583177014E-2</v>
      </c>
      <c r="E207" s="22">
        <f t="shared" si="9"/>
        <v>352.95176853728952</v>
      </c>
      <c r="F207" s="22">
        <f t="shared" si="10"/>
        <v>483.33947923970419</v>
      </c>
    </row>
    <row r="208" spans="1:6">
      <c r="A208" s="17">
        <v>42177</v>
      </c>
      <c r="B208">
        <v>247.09</v>
      </c>
      <c r="C208" s="3">
        <f t="shared" si="12"/>
        <v>1.5285367958252862E-2</v>
      </c>
      <c r="D208" s="10">
        <f t="shared" si="11"/>
        <v>1.4489803766943365E-2</v>
      </c>
      <c r="E208" s="22">
        <f t="shared" si="9"/>
        <v>362.73859581823262</v>
      </c>
      <c r="F208" s="22">
        <f t="shared" si="10"/>
        <v>496.74176369625638</v>
      </c>
    </row>
    <row r="209" spans="1:6">
      <c r="A209" s="17">
        <v>42178</v>
      </c>
      <c r="B209">
        <v>243.78</v>
      </c>
      <c r="C209" s="3">
        <f t="shared" si="12"/>
        <v>-1.3395928609008873E-2</v>
      </c>
      <c r="D209" s="10">
        <f t="shared" si="11"/>
        <v>1.466795012628799E-2</v>
      </c>
      <c r="E209" s="22">
        <f t="shared" si="9"/>
        <v>362.27935969813666</v>
      </c>
      <c r="F209" s="22">
        <f t="shared" si="10"/>
        <v>496.11287621949117</v>
      </c>
    </row>
    <row r="210" spans="1:6">
      <c r="A210" s="17">
        <v>42179</v>
      </c>
      <c r="B210">
        <v>240.69</v>
      </c>
      <c r="C210" s="3">
        <f t="shared" si="12"/>
        <v>-1.2675363032242199E-2</v>
      </c>
      <c r="D210" s="10">
        <f t="shared" si="11"/>
        <v>1.482192055142036E-2</v>
      </c>
      <c r="E210" s="22">
        <f t="shared" si="9"/>
        <v>361.44200450560186</v>
      </c>
      <c r="F210" s="22">
        <f t="shared" si="10"/>
        <v>494.9661846350412</v>
      </c>
    </row>
    <row r="211" spans="1:6">
      <c r="A211" s="17">
        <v>42180</v>
      </c>
      <c r="B211">
        <v>241.65</v>
      </c>
      <c r="C211" s="3">
        <f t="shared" si="12"/>
        <v>3.9885329677178446E-3</v>
      </c>
      <c r="D211" s="10">
        <f t="shared" si="11"/>
        <v>1.462412509769132E-2</v>
      </c>
      <c r="E211" s="22">
        <f t="shared" si="9"/>
        <v>358.04102115287827</v>
      </c>
      <c r="F211" s="22">
        <f t="shared" si="10"/>
        <v>490.30880742619291</v>
      </c>
    </row>
    <row r="212" spans="1:6">
      <c r="A212" s="17">
        <v>42181</v>
      </c>
      <c r="B212">
        <v>243.2</v>
      </c>
      <c r="C212" s="3">
        <f t="shared" si="12"/>
        <v>6.4142354645147235E-3</v>
      </c>
      <c r="D212" s="10">
        <f t="shared" si="11"/>
        <v>1.4622369485169458E-2</v>
      </c>
      <c r="E212" s="22">
        <f t="shared" si="9"/>
        <v>360.29432237943246</v>
      </c>
      <c r="F212" s="22">
        <f t="shared" si="10"/>
        <v>493.39452490517408</v>
      </c>
    </row>
    <row r="213" spans="1:6">
      <c r="A213" s="17">
        <v>42182</v>
      </c>
      <c r="B213">
        <v>251.17</v>
      </c>
      <c r="C213" s="3">
        <f t="shared" si="12"/>
        <v>3.2771381578947364E-2</v>
      </c>
      <c r="D213" s="10">
        <f t="shared" si="11"/>
        <v>1.5575416999542218E-2</v>
      </c>
      <c r="E213" s="22">
        <f t="shared" si="9"/>
        <v>396.35427117450786</v>
      </c>
      <c r="F213" s="22">
        <f t="shared" si="10"/>
        <v>542.77576740256291</v>
      </c>
    </row>
    <row r="214" spans="1:6">
      <c r="A214" s="17">
        <v>42183</v>
      </c>
      <c r="B214">
        <v>248.9</v>
      </c>
      <c r="C214" s="3">
        <f t="shared" si="12"/>
        <v>-9.0377035473981054E-3</v>
      </c>
      <c r="D214" s="10">
        <f t="shared" si="11"/>
        <v>1.53274578790954E-2</v>
      </c>
      <c r="E214" s="22">
        <f t="shared" si="9"/>
        <v>386.51924460740037</v>
      </c>
      <c r="F214" s="22">
        <f t="shared" si="10"/>
        <v>529.30747784290281</v>
      </c>
    </row>
    <row r="215" spans="1:6">
      <c r="A215" s="17">
        <v>42184</v>
      </c>
      <c r="B215">
        <v>256.38</v>
      </c>
      <c r="C215" s="3">
        <f t="shared" si="12"/>
        <v>3.0052229811169104E-2</v>
      </c>
      <c r="D215" s="10">
        <f t="shared" si="11"/>
        <v>1.6078289991925589E-2</v>
      </c>
      <c r="E215" s="22">
        <f t="shared" si="9"/>
        <v>417.63808412062019</v>
      </c>
      <c r="F215" s="22">
        <f t="shared" si="10"/>
        <v>571.92226271052562</v>
      </c>
    </row>
    <row r="216" spans="1:6">
      <c r="A216" s="17">
        <v>42185</v>
      </c>
      <c r="B216">
        <v>264.13</v>
      </c>
      <c r="C216" s="3">
        <f t="shared" si="12"/>
        <v>3.0228566970902569E-2</v>
      </c>
      <c r="D216" s="10">
        <f t="shared" si="11"/>
        <v>1.671980186531629E-2</v>
      </c>
      <c r="E216" s="22">
        <f t="shared" si="9"/>
        <v>447.42984766715023</v>
      </c>
      <c r="F216" s="22">
        <f t="shared" si="10"/>
        <v>612.71972219879251</v>
      </c>
    </row>
    <row r="217" spans="1:6">
      <c r="A217" s="17">
        <v>42186</v>
      </c>
      <c r="B217">
        <v>257.07</v>
      </c>
      <c r="C217" s="3">
        <f t="shared" si="12"/>
        <v>-2.6729262105781252E-2</v>
      </c>
      <c r="D217" s="10">
        <f t="shared" si="11"/>
        <v>1.7503605149704806E-2</v>
      </c>
      <c r="E217" s="22">
        <f t="shared" si="9"/>
        <v>455.88468166164654</v>
      </c>
      <c r="F217" s="22">
        <f t="shared" si="10"/>
        <v>624.29794739622832</v>
      </c>
    </row>
    <row r="218" spans="1:6">
      <c r="A218" s="17">
        <v>42187</v>
      </c>
      <c r="B218">
        <v>254.69</v>
      </c>
      <c r="C218" s="3">
        <f t="shared" si="12"/>
        <v>-9.2581787061889586E-3</v>
      </c>
      <c r="D218" s="10">
        <f t="shared" si="11"/>
        <v>1.7606507174634592E-2</v>
      </c>
      <c r="E218" s="22">
        <f t="shared" si="9"/>
        <v>454.31930949566527</v>
      </c>
      <c r="F218" s="22">
        <f t="shared" si="10"/>
        <v>622.15429425444847</v>
      </c>
    </row>
    <row r="219" spans="1:6">
      <c r="A219" s="17">
        <v>42188</v>
      </c>
      <c r="B219">
        <v>255.86</v>
      </c>
      <c r="C219" s="3">
        <f t="shared" si="12"/>
        <v>4.5938199379638618E-3</v>
      </c>
      <c r="D219" s="10">
        <f t="shared" si="11"/>
        <v>1.7281362838376422E-2</v>
      </c>
      <c r="E219" s="22">
        <f t="shared" ref="E219:E282" si="13">NORMSINV(1-$G$4)*D219*SQRT($G$6)*$G$2*B219</f>
        <v>447.97778536169346</v>
      </c>
      <c r="F219" s="22">
        <f t="shared" ref="F219:F282" si="14">$G$4^(-1)*NORMDIST(NORMSINV($G$4),0,1,FALSE)*D219*SQRT($G$6)*$G$2*B219</f>
        <v>613.47007945308212</v>
      </c>
    </row>
    <row r="220" spans="1:6">
      <c r="A220" s="17">
        <v>42189</v>
      </c>
      <c r="B220">
        <v>260.74</v>
      </c>
      <c r="C220" s="3">
        <f t="shared" si="12"/>
        <v>1.9072930508872019E-2</v>
      </c>
      <c r="D220" s="10">
        <f t="shared" si="11"/>
        <v>1.7259314063717713E-2</v>
      </c>
      <c r="E220" s="22">
        <f t="shared" si="13"/>
        <v>455.93957170367094</v>
      </c>
      <c r="F220" s="22">
        <f t="shared" si="14"/>
        <v>624.37311495931351</v>
      </c>
    </row>
    <row r="221" spans="1:6">
      <c r="A221" s="17">
        <v>42190</v>
      </c>
      <c r="B221">
        <v>270.33</v>
      </c>
      <c r="C221" s="3">
        <f t="shared" si="12"/>
        <v>3.6779934033903408E-2</v>
      </c>
      <c r="D221" s="10">
        <f t="shared" si="11"/>
        <v>1.7442436234280653E-2</v>
      </c>
      <c r="E221" s="22">
        <f t="shared" si="13"/>
        <v>477.72446478961814</v>
      </c>
      <c r="F221" s="22">
        <f t="shared" si="14"/>
        <v>654.20579981336846</v>
      </c>
    </row>
    <row r="222" spans="1:6">
      <c r="A222" s="17">
        <v>42191</v>
      </c>
      <c r="B222">
        <v>269.47000000000003</v>
      </c>
      <c r="C222" s="3">
        <f t="shared" si="12"/>
        <v>-3.1812969333775637E-3</v>
      </c>
      <c r="D222" s="10">
        <f t="shared" si="11"/>
        <v>1.7509140152988392E-2</v>
      </c>
      <c r="E222" s="22">
        <f t="shared" si="13"/>
        <v>478.02579848413575</v>
      </c>
      <c r="F222" s="22">
        <f t="shared" si="14"/>
        <v>654.61845243043592</v>
      </c>
    </row>
    <row r="223" spans="1:6">
      <c r="A223" s="17">
        <v>42192</v>
      </c>
      <c r="B223">
        <v>266.18</v>
      </c>
      <c r="C223" s="3">
        <f t="shared" si="12"/>
        <v>-1.2209151296990463E-2</v>
      </c>
      <c r="D223" s="10">
        <f t="shared" si="11"/>
        <v>1.7759772009988909E-2</v>
      </c>
      <c r="E223" s="22">
        <f t="shared" si="13"/>
        <v>478.94859230028538</v>
      </c>
      <c r="F223" s="22">
        <f t="shared" si="14"/>
        <v>655.88214543980041</v>
      </c>
    </row>
    <row r="224" spans="1:6">
      <c r="A224" s="17">
        <v>42193</v>
      </c>
      <c r="B224">
        <v>269.39</v>
      </c>
      <c r="C224" s="3">
        <f t="shared" si="12"/>
        <v>1.2059508603200764E-2</v>
      </c>
      <c r="D224" s="10">
        <f t="shared" si="11"/>
        <v>1.7530702293583077E-2</v>
      </c>
      <c r="E224" s="22">
        <f t="shared" si="13"/>
        <v>478.4723866605824</v>
      </c>
      <c r="F224" s="22">
        <f t="shared" si="14"/>
        <v>655.23001955059192</v>
      </c>
    </row>
    <row r="225" spans="1:6">
      <c r="A225" s="17">
        <v>42194</v>
      </c>
      <c r="B225">
        <v>269.64999999999998</v>
      </c>
      <c r="C225" s="3">
        <f t="shared" si="12"/>
        <v>9.6514347228921231E-4</v>
      </c>
      <c r="D225" s="10">
        <f t="shared" si="11"/>
        <v>1.7537061849369477E-2</v>
      </c>
      <c r="E225" s="22">
        <f t="shared" si="13"/>
        <v>479.1079225546008</v>
      </c>
      <c r="F225" s="22">
        <f t="shared" si="14"/>
        <v>656.100335597813</v>
      </c>
    </row>
    <row r="226" spans="1:6">
      <c r="A226" s="17">
        <v>42195</v>
      </c>
      <c r="B226">
        <v>286.61</v>
      </c>
      <c r="C226" s="3">
        <f t="shared" si="12"/>
        <v>6.2896347116632806E-2</v>
      </c>
      <c r="D226" s="10">
        <f t="shared" si="11"/>
        <v>2.0061477137300731E-2</v>
      </c>
      <c r="E226" s="22">
        <f t="shared" si="13"/>
        <v>582.54615550747508</v>
      </c>
      <c r="F226" s="22">
        <f t="shared" si="14"/>
        <v>797.75079921812869</v>
      </c>
    </row>
    <row r="227" spans="1:6">
      <c r="A227" s="17">
        <v>42196</v>
      </c>
      <c r="B227">
        <v>292.02</v>
      </c>
      <c r="C227" s="3">
        <f t="shared" si="12"/>
        <v>1.8875824290848078E-2</v>
      </c>
      <c r="D227" s="10">
        <f t="shared" si="11"/>
        <v>1.9995707536824701E-2</v>
      </c>
      <c r="E227" s="22">
        <f t="shared" si="13"/>
        <v>591.59632405749051</v>
      </c>
      <c r="F227" s="22">
        <f t="shared" si="14"/>
        <v>810.1442879152504</v>
      </c>
    </row>
    <row r="228" spans="1:6">
      <c r="A228" s="17">
        <v>42197</v>
      </c>
      <c r="B228">
        <v>310.24</v>
      </c>
      <c r="C228" s="3">
        <f t="shared" si="12"/>
        <v>6.2392986781727375E-2</v>
      </c>
      <c r="D228" s="10">
        <f t="shared" si="11"/>
        <v>2.1918038472158397E-2</v>
      </c>
      <c r="E228" s="22">
        <f t="shared" si="13"/>
        <v>688.93075182835616</v>
      </c>
      <c r="F228" s="22">
        <f t="shared" si="14"/>
        <v>943.43607400214864</v>
      </c>
    </row>
    <row r="229" spans="1:6">
      <c r="A229" s="17">
        <v>42198</v>
      </c>
      <c r="B229">
        <v>292</v>
      </c>
      <c r="C229" s="3">
        <f t="shared" si="12"/>
        <v>-5.8793192367199612E-2</v>
      </c>
      <c r="D229" s="10">
        <f t="shared" ref="D229:D292" si="15">STDEV(C196:C229)</f>
        <v>2.4837323549067598E-2</v>
      </c>
      <c r="E229" s="22">
        <f t="shared" si="13"/>
        <v>734.79085134737591</v>
      </c>
      <c r="F229" s="22">
        <f t="shared" si="14"/>
        <v>1006.2378463555349</v>
      </c>
    </row>
    <row r="230" spans="1:6">
      <c r="A230" s="17">
        <v>42199</v>
      </c>
      <c r="B230">
        <v>287.95999999999998</v>
      </c>
      <c r="C230" s="3">
        <f t="shared" si="12"/>
        <v>-1.3835616438356235E-2</v>
      </c>
      <c r="D230" s="10">
        <f t="shared" si="15"/>
        <v>2.4954983099541583E-2</v>
      </c>
      <c r="E230" s="22">
        <f t="shared" si="13"/>
        <v>728.05726375541906</v>
      </c>
      <c r="F230" s="22">
        <f t="shared" si="14"/>
        <v>997.01673171542689</v>
      </c>
    </row>
    <row r="231" spans="1:6">
      <c r="A231" s="17">
        <v>42200</v>
      </c>
      <c r="B231">
        <v>285.55</v>
      </c>
      <c r="C231" s="3">
        <f t="shared" si="12"/>
        <v>-8.3692179469369646E-3</v>
      </c>
      <c r="D231" s="10">
        <f t="shared" si="15"/>
        <v>2.5098495285674587E-2</v>
      </c>
      <c r="E231" s="22">
        <f t="shared" si="13"/>
        <v>726.11589530920617</v>
      </c>
      <c r="F231" s="22">
        <f t="shared" si="14"/>
        <v>994.3581814616806</v>
      </c>
    </row>
    <row r="232" spans="1:6">
      <c r="A232" s="17">
        <v>42201</v>
      </c>
      <c r="B232">
        <v>277.23</v>
      </c>
      <c r="C232" s="3">
        <f t="shared" si="12"/>
        <v>-2.9136753633339146E-2</v>
      </c>
      <c r="D232" s="10">
        <f t="shared" si="15"/>
        <v>2.5839250037904552E-2</v>
      </c>
      <c r="E232" s="22">
        <f t="shared" si="13"/>
        <v>725.76533938075511</v>
      </c>
      <c r="F232" s="22">
        <f t="shared" si="14"/>
        <v>993.87812289559361</v>
      </c>
    </row>
    <row r="233" spans="1:6">
      <c r="A233" s="17">
        <v>42202</v>
      </c>
      <c r="B233">
        <v>279.43</v>
      </c>
      <c r="C233" s="3">
        <f t="shared" si="12"/>
        <v>7.9356491000252081E-3</v>
      </c>
      <c r="D233" s="10">
        <f t="shared" si="15"/>
        <v>2.583836245398043E-2</v>
      </c>
      <c r="E233" s="22">
        <f t="shared" si="13"/>
        <v>731.4996304066342</v>
      </c>
      <c r="F233" s="22">
        <f t="shared" si="14"/>
        <v>1001.7307800723615</v>
      </c>
    </row>
    <row r="234" spans="1:6">
      <c r="A234" s="17">
        <v>42203</v>
      </c>
      <c r="B234">
        <v>276.73</v>
      </c>
      <c r="C234" s="3">
        <f t="shared" si="12"/>
        <v>-9.6625272876927626E-3</v>
      </c>
      <c r="D234" s="10">
        <f t="shared" si="15"/>
        <v>2.5964301930376237E-2</v>
      </c>
      <c r="E234" s="22">
        <f t="shared" si="13"/>
        <v>727.96246683527454</v>
      </c>
      <c r="F234" s="22">
        <f t="shared" si="14"/>
        <v>996.8869148449628</v>
      </c>
    </row>
    <row r="235" spans="1:6">
      <c r="A235" s="17">
        <v>42204</v>
      </c>
      <c r="B235">
        <v>275.5</v>
      </c>
      <c r="C235" s="3">
        <f t="shared" si="12"/>
        <v>-4.4447656560547034E-3</v>
      </c>
      <c r="D235" s="10">
        <f t="shared" si="15"/>
        <v>2.5924963025161719E-2</v>
      </c>
      <c r="E235" s="22">
        <f t="shared" si="13"/>
        <v>723.62879969823973</v>
      </c>
      <c r="F235" s="22">
        <f t="shared" si="14"/>
        <v>990.95230109903036</v>
      </c>
    </row>
    <row r="236" spans="1:6">
      <c r="A236" s="17">
        <v>42205</v>
      </c>
      <c r="B236">
        <v>277.73</v>
      </c>
      <c r="C236" s="3">
        <f t="shared" si="12"/>
        <v>8.0943738656987958E-3</v>
      </c>
      <c r="D236" s="10">
        <f t="shared" si="15"/>
        <v>2.4419054804016075E-2</v>
      </c>
      <c r="E236" s="22">
        <f t="shared" si="13"/>
        <v>687.11232368285914</v>
      </c>
      <c r="F236" s="22">
        <f t="shared" si="14"/>
        <v>940.94588074848741</v>
      </c>
    </row>
    <row r="237" spans="1:6">
      <c r="A237" s="17">
        <v>42206</v>
      </c>
      <c r="B237">
        <v>276.48</v>
      </c>
      <c r="C237" s="3">
        <f t="shared" si="12"/>
        <v>-4.5007741331509017E-3</v>
      </c>
      <c r="D237" s="10">
        <f t="shared" si="15"/>
        <v>2.4309295748496725E-2</v>
      </c>
      <c r="E237" s="22">
        <f t="shared" si="13"/>
        <v>680.94524610736141</v>
      </c>
      <c r="F237" s="22">
        <f t="shared" si="14"/>
        <v>932.50055668586833</v>
      </c>
    </row>
    <row r="238" spans="1:6">
      <c r="A238" s="17">
        <v>42207</v>
      </c>
      <c r="B238">
        <v>277.93</v>
      </c>
      <c r="C238" s="3">
        <f t="shared" si="12"/>
        <v>5.2445023148147731E-3</v>
      </c>
      <c r="D238" s="10">
        <f t="shared" si="15"/>
        <v>2.4290488450962464E-2</v>
      </c>
      <c r="E238" s="22">
        <f t="shared" si="13"/>
        <v>683.98687729389178</v>
      </c>
      <c r="F238" s="22">
        <f t="shared" si="14"/>
        <v>936.66582957805235</v>
      </c>
    </row>
    <row r="239" spans="1:6">
      <c r="A239" s="17">
        <v>42208</v>
      </c>
      <c r="B239">
        <v>276.67</v>
      </c>
      <c r="C239" s="3">
        <f t="shared" si="12"/>
        <v>-4.5335156334328462E-3</v>
      </c>
      <c r="D239" s="10">
        <f t="shared" si="15"/>
        <v>2.4012232294747395E-2</v>
      </c>
      <c r="E239" s="22">
        <f t="shared" si="13"/>
        <v>673.08622144913181</v>
      </c>
      <c r="F239" s="22">
        <f t="shared" si="14"/>
        <v>921.73824516273066</v>
      </c>
    </row>
    <row r="240" spans="1:6">
      <c r="A240" s="17">
        <v>42209</v>
      </c>
      <c r="B240">
        <v>289.95999999999998</v>
      </c>
      <c r="C240" s="3">
        <f t="shared" si="12"/>
        <v>4.8035565836556049E-2</v>
      </c>
      <c r="D240" s="10">
        <f t="shared" si="15"/>
        <v>2.5170206893157413E-2</v>
      </c>
      <c r="E240" s="22">
        <f t="shared" si="13"/>
        <v>739.43664682753979</v>
      </c>
      <c r="F240" s="22">
        <f t="shared" si="14"/>
        <v>1012.5998951344446</v>
      </c>
    </row>
    <row r="241" spans="1:6">
      <c r="A241" s="17">
        <v>42210</v>
      </c>
      <c r="B241">
        <v>289.33999999999997</v>
      </c>
      <c r="C241" s="3">
        <f t="shared" si="12"/>
        <v>-2.1382259622016986E-3</v>
      </c>
      <c r="D241" s="10">
        <f t="shared" si="15"/>
        <v>2.5134411778301381E-2</v>
      </c>
      <c r="E241" s="22">
        <f t="shared" si="13"/>
        <v>736.80624327134592</v>
      </c>
      <c r="F241" s="22">
        <f t="shared" si="14"/>
        <v>1008.9977658964755</v>
      </c>
    </row>
    <row r="242" spans="1:6">
      <c r="A242" s="17">
        <v>42211</v>
      </c>
      <c r="B242">
        <v>292.83999999999997</v>
      </c>
      <c r="C242" s="3">
        <f t="shared" si="12"/>
        <v>1.2096495472454553E-2</v>
      </c>
      <c r="D242" s="10">
        <f t="shared" si="15"/>
        <v>2.5102356450157324E-2</v>
      </c>
      <c r="E242" s="22">
        <f t="shared" si="13"/>
        <v>744.76795927840737</v>
      </c>
      <c r="F242" s="22">
        <f t="shared" si="14"/>
        <v>1019.9007050846126</v>
      </c>
    </row>
    <row r="243" spans="1:6">
      <c r="A243" s="17">
        <v>42212</v>
      </c>
      <c r="B243">
        <v>294.27</v>
      </c>
      <c r="C243" s="3">
        <f t="shared" si="12"/>
        <v>4.8832126758639764E-3</v>
      </c>
      <c r="D243" s="10">
        <f t="shared" si="15"/>
        <v>2.4884348364137061E-2</v>
      </c>
      <c r="E243" s="22">
        <f t="shared" si="13"/>
        <v>741.90509905894135</v>
      </c>
      <c r="F243" s="22">
        <f t="shared" si="14"/>
        <v>1015.9802448660756</v>
      </c>
    </row>
    <row r="244" spans="1:6">
      <c r="A244" s="17">
        <v>42213</v>
      </c>
      <c r="B244">
        <v>293.83999999999997</v>
      </c>
      <c r="C244" s="3">
        <f t="shared" si="12"/>
        <v>-1.4612430760866104E-3</v>
      </c>
      <c r="D244" s="10">
        <f t="shared" si="15"/>
        <v>2.4705047145705403E-2</v>
      </c>
      <c r="E244" s="22">
        <f t="shared" si="13"/>
        <v>735.48309762117754</v>
      </c>
      <c r="F244" s="22">
        <f t="shared" si="14"/>
        <v>1007.185822774159</v>
      </c>
    </row>
    <row r="245" spans="1:6">
      <c r="A245" s="17">
        <v>42214</v>
      </c>
      <c r="B245">
        <v>289.63</v>
      </c>
      <c r="C245" s="3">
        <f t="shared" si="12"/>
        <v>-1.4327525183773414E-2</v>
      </c>
      <c r="D245" s="10">
        <f t="shared" si="15"/>
        <v>2.4952716035298288E-2</v>
      </c>
      <c r="E245" s="22">
        <f t="shared" si="13"/>
        <v>732.21304634328283</v>
      </c>
      <c r="F245" s="22">
        <f t="shared" si="14"/>
        <v>1002.7077466667777</v>
      </c>
    </row>
    <row r="246" spans="1:6">
      <c r="A246" s="17">
        <v>42215</v>
      </c>
      <c r="B246">
        <v>287.73</v>
      </c>
      <c r="C246" s="3">
        <f t="shared" si="12"/>
        <v>-6.5600939129233067E-3</v>
      </c>
      <c r="D246" s="10">
        <f t="shared" si="15"/>
        <v>2.5039579343780084E-2</v>
      </c>
      <c r="E246" s="22">
        <f t="shared" si="13"/>
        <v>729.94185767638589</v>
      </c>
      <c r="F246" s="22">
        <f t="shared" si="14"/>
        <v>999.59753375564128</v>
      </c>
    </row>
    <row r="247" spans="1:6">
      <c r="A247" s="17">
        <v>42216</v>
      </c>
      <c r="B247">
        <v>284.39</v>
      </c>
      <c r="C247" s="3">
        <f t="shared" si="12"/>
        <v>-1.1608104820491542E-2</v>
      </c>
      <c r="D247" s="10">
        <f t="shared" si="15"/>
        <v>2.4716563536100862E-2</v>
      </c>
      <c r="E247" s="22">
        <f t="shared" si="13"/>
        <v>712.16152012011037</v>
      </c>
      <c r="F247" s="22">
        <f t="shared" si="14"/>
        <v>975.24877037992133</v>
      </c>
    </row>
    <row r="248" spans="1:6">
      <c r="A248" s="17">
        <v>42217</v>
      </c>
      <c r="B248">
        <v>280.77</v>
      </c>
      <c r="C248" s="3">
        <f t="shared" si="12"/>
        <v>-1.2728998909947624E-2</v>
      </c>
      <c r="D248" s="10">
        <f t="shared" si="15"/>
        <v>2.4783373446741554E-2</v>
      </c>
      <c r="E248" s="22">
        <f t="shared" si="13"/>
        <v>704.99691608892124</v>
      </c>
      <c r="F248" s="22">
        <f t="shared" si="14"/>
        <v>965.43741287987325</v>
      </c>
    </row>
    <row r="249" spans="1:6">
      <c r="A249" s="17">
        <v>42218</v>
      </c>
      <c r="B249">
        <v>281.5</v>
      </c>
      <c r="C249" s="3">
        <f t="shared" si="12"/>
        <v>2.5999928767319095E-3</v>
      </c>
      <c r="D249" s="10">
        <f t="shared" si="15"/>
        <v>2.4347035345000781E-2</v>
      </c>
      <c r="E249" s="22">
        <f t="shared" si="13"/>
        <v>694.38539791268568</v>
      </c>
      <c r="F249" s="22">
        <f t="shared" si="14"/>
        <v>950.90577959042992</v>
      </c>
    </row>
    <row r="250" spans="1:6">
      <c r="A250" s="17">
        <v>42219</v>
      </c>
      <c r="B250">
        <v>282.72000000000003</v>
      </c>
      <c r="C250" s="3">
        <f t="shared" si="12"/>
        <v>4.3339253996448569E-3</v>
      </c>
      <c r="D250" s="10">
        <f t="shared" si="15"/>
        <v>2.3871045916137798E-2</v>
      </c>
      <c r="E250" s="22">
        <f t="shared" si="13"/>
        <v>683.76060383515437</v>
      </c>
      <c r="F250" s="22">
        <f t="shared" si="14"/>
        <v>936.35596600613985</v>
      </c>
    </row>
    <row r="251" spans="1:6">
      <c r="A251" s="17">
        <v>42220</v>
      </c>
      <c r="B251">
        <v>284.64999999999998</v>
      </c>
      <c r="C251" s="3">
        <f t="shared" si="12"/>
        <v>6.826542161856076E-3</v>
      </c>
      <c r="D251" s="10">
        <f t="shared" si="15"/>
        <v>2.3322881657549536E-2</v>
      </c>
      <c r="E251" s="22">
        <f t="shared" si="13"/>
        <v>672.61955746290323</v>
      </c>
      <c r="F251" s="22">
        <f t="shared" si="14"/>
        <v>921.0991858118781</v>
      </c>
    </row>
    <row r="252" spans="1:6">
      <c r="A252" s="17">
        <v>42221</v>
      </c>
      <c r="B252">
        <v>281.99</v>
      </c>
      <c r="C252" s="3">
        <f t="shared" si="12"/>
        <v>-9.3448094150710287E-3</v>
      </c>
      <c r="D252" s="10">
        <f t="shared" si="15"/>
        <v>2.3324295688842731E-2</v>
      </c>
      <c r="E252" s="22">
        <f t="shared" si="13"/>
        <v>666.37445472280251</v>
      </c>
      <c r="F252" s="22">
        <f t="shared" si="14"/>
        <v>912.54701246902152</v>
      </c>
    </row>
    <row r="253" spans="1:6">
      <c r="A253" s="17">
        <v>42222</v>
      </c>
      <c r="B253">
        <v>281.99</v>
      </c>
      <c r="C253" s="3">
        <f t="shared" si="12"/>
        <v>0</v>
      </c>
      <c r="D253" s="10">
        <f t="shared" si="15"/>
        <v>2.3329641821975729E-2</v>
      </c>
      <c r="E253" s="22">
        <f t="shared" si="13"/>
        <v>666.52719359213006</v>
      </c>
      <c r="F253" s="22">
        <f t="shared" si="14"/>
        <v>912.75617624759241</v>
      </c>
    </row>
    <row r="254" spans="1:6">
      <c r="A254" s="17">
        <v>42223</v>
      </c>
      <c r="B254">
        <v>279.01</v>
      </c>
      <c r="C254" s="3">
        <f t="shared" si="12"/>
        <v>-1.056775062945501E-2</v>
      </c>
      <c r="D254" s="10">
        <f t="shared" si="15"/>
        <v>2.3269377226768116E-2</v>
      </c>
      <c r="E254" s="22">
        <f t="shared" si="13"/>
        <v>657.77993778307405</v>
      </c>
      <c r="F254" s="22">
        <f t="shared" si="14"/>
        <v>900.77750254651687</v>
      </c>
    </row>
    <row r="255" spans="1:6">
      <c r="A255" s="17">
        <v>42224</v>
      </c>
      <c r="B255">
        <v>261.70999999999998</v>
      </c>
      <c r="C255" s="3">
        <f t="shared" si="12"/>
        <v>-6.2004946059281071E-2</v>
      </c>
      <c r="D255" s="10">
        <f t="shared" si="15"/>
        <v>2.4935282479411382E-2</v>
      </c>
      <c r="E255" s="22">
        <f t="shared" si="13"/>
        <v>661.16629218211256</v>
      </c>
      <c r="F255" s="22">
        <f t="shared" si="14"/>
        <v>905.41484656248701</v>
      </c>
    </row>
    <row r="256" spans="1:6">
      <c r="A256" s="17">
        <v>42225</v>
      </c>
      <c r="B256">
        <v>265.36</v>
      </c>
      <c r="C256" s="3">
        <f t="shared" si="12"/>
        <v>1.3946734935615889E-2</v>
      </c>
      <c r="D256" s="10">
        <f t="shared" si="15"/>
        <v>2.5055364123073461E-2</v>
      </c>
      <c r="E256" s="22">
        <f t="shared" si="13"/>
        <v>673.61580943610363</v>
      </c>
      <c r="F256" s="22">
        <f t="shared" si="14"/>
        <v>922.46347394652571</v>
      </c>
    </row>
    <row r="257" spans="1:6">
      <c r="A257" s="17">
        <v>42226</v>
      </c>
      <c r="B257">
        <v>264.33</v>
      </c>
      <c r="C257" s="3">
        <f t="shared" si="12"/>
        <v>-3.8815194452819922E-3</v>
      </c>
      <c r="D257" s="10">
        <f t="shared" si="15"/>
        <v>2.4974462216895629E-2</v>
      </c>
      <c r="E257" s="22">
        <f t="shared" si="13"/>
        <v>668.8345437732645</v>
      </c>
      <c r="F257" s="22">
        <f t="shared" si="14"/>
        <v>915.91590948705129</v>
      </c>
    </row>
    <row r="258" spans="1:6">
      <c r="A258" s="17">
        <v>42227</v>
      </c>
      <c r="B258">
        <v>270</v>
      </c>
      <c r="C258" s="3">
        <f t="shared" si="12"/>
        <v>2.1450459652706904E-2</v>
      </c>
      <c r="D258" s="10">
        <f t="shared" si="15"/>
        <v>2.5161999328570529E-2</v>
      </c>
      <c r="E258" s="22">
        <f t="shared" si="13"/>
        <v>688.31146694057873</v>
      </c>
      <c r="F258" s="22">
        <f t="shared" si="14"/>
        <v>942.58801242025095</v>
      </c>
    </row>
    <row r="259" spans="1:6">
      <c r="A259" s="17">
        <v>42228</v>
      </c>
      <c r="B259">
        <v>268.51</v>
      </c>
      <c r="C259" s="3">
        <f t="shared" ref="C259:C322" si="16">(B259-B258)/B258</f>
        <v>-5.5185185185185519E-3</v>
      </c>
      <c r="D259" s="10">
        <f t="shared" si="15"/>
        <v>2.5181935821588466E-2</v>
      </c>
      <c r="E259" s="22">
        <f t="shared" si="13"/>
        <v>685.0553644560465</v>
      </c>
      <c r="F259" s="22">
        <f t="shared" si="14"/>
        <v>938.12903808008218</v>
      </c>
    </row>
    <row r="260" spans="1:6">
      <c r="A260" s="17">
        <v>42229</v>
      </c>
      <c r="B260">
        <v>264.64999999999998</v>
      </c>
      <c r="C260" s="3">
        <f t="shared" si="16"/>
        <v>-1.4375628468213525E-2</v>
      </c>
      <c r="D260" s="10">
        <f t="shared" si="15"/>
        <v>2.2716657102788064E-2</v>
      </c>
      <c r="E260" s="22">
        <f t="shared" si="13"/>
        <v>609.1053514248174</v>
      </c>
      <c r="F260" s="22">
        <f t="shared" si="14"/>
        <v>834.12151348572775</v>
      </c>
    </row>
    <row r="261" spans="1:6">
      <c r="A261" s="17">
        <v>42230</v>
      </c>
      <c r="B261">
        <v>265.70999999999998</v>
      </c>
      <c r="C261" s="3">
        <f t="shared" si="16"/>
        <v>4.0052900056678723E-3</v>
      </c>
      <c r="D261" s="10">
        <f t="shared" si="15"/>
        <v>2.2442250750868128E-2</v>
      </c>
      <c r="E261" s="22">
        <f t="shared" si="13"/>
        <v>604.15782397721932</v>
      </c>
      <c r="F261" s="22">
        <f t="shared" si="14"/>
        <v>827.34626668655062</v>
      </c>
    </row>
    <row r="262" spans="1:6">
      <c r="A262" s="17">
        <v>42231</v>
      </c>
      <c r="B262">
        <v>261.02999999999997</v>
      </c>
      <c r="C262" s="3">
        <f t="shared" si="16"/>
        <v>-1.7613187309472759E-2</v>
      </c>
      <c r="D262" s="10">
        <f t="shared" si="15"/>
        <v>1.9419753503680515E-2</v>
      </c>
      <c r="E262" s="22">
        <f t="shared" si="13"/>
        <v>513.58251610317973</v>
      </c>
      <c r="F262" s="22">
        <f t="shared" si="14"/>
        <v>703.31055970810826</v>
      </c>
    </row>
    <row r="263" spans="1:6">
      <c r="A263" s="17">
        <v>42232</v>
      </c>
      <c r="B263">
        <v>256.08999999999997</v>
      </c>
      <c r="C263" s="3">
        <f t="shared" si="16"/>
        <v>-1.8925027774585289E-2</v>
      </c>
      <c r="D263" s="10">
        <f t="shared" si="15"/>
        <v>1.7135066613614809E-2</v>
      </c>
      <c r="E263" s="22">
        <f t="shared" si="13"/>
        <v>444.58469863571077</v>
      </c>
      <c r="F263" s="22">
        <f t="shared" si="14"/>
        <v>608.82351604882956</v>
      </c>
    </row>
    <row r="264" spans="1:6">
      <c r="A264" s="17">
        <v>42233</v>
      </c>
      <c r="B264">
        <v>256.66000000000003</v>
      </c>
      <c r="C264" s="3">
        <f t="shared" si="16"/>
        <v>2.2257799992192202E-3</v>
      </c>
      <c r="D264" s="10">
        <f t="shared" si="15"/>
        <v>1.7068679285874279E-2</v>
      </c>
      <c r="E264" s="22">
        <f t="shared" si="13"/>
        <v>443.84793364162681</v>
      </c>
      <c r="F264" s="22">
        <f t="shared" si="14"/>
        <v>607.8145747704267</v>
      </c>
    </row>
    <row r="265" spans="1:6">
      <c r="A265" s="17">
        <v>42234</v>
      </c>
      <c r="B265">
        <v>246</v>
      </c>
      <c r="C265" s="3">
        <f t="shared" si="16"/>
        <v>-4.153354632587869E-2</v>
      </c>
      <c r="D265" s="10">
        <f t="shared" si="15"/>
        <v>1.827584559029501E-2</v>
      </c>
      <c r="E265" s="22">
        <f t="shared" si="13"/>
        <v>455.50031472846103</v>
      </c>
      <c r="F265" s="22">
        <f t="shared" si="14"/>
        <v>623.77158733832937</v>
      </c>
    </row>
    <row r="266" spans="1:6">
      <c r="A266" s="17">
        <v>42235</v>
      </c>
      <c r="B266">
        <v>227.1</v>
      </c>
      <c r="C266" s="3">
        <f t="shared" si="16"/>
        <v>-7.6829268292682953E-2</v>
      </c>
      <c r="D266" s="10">
        <f t="shared" si="15"/>
        <v>2.1747444331142795E-2</v>
      </c>
      <c r="E266" s="22">
        <f t="shared" si="13"/>
        <v>500.38174371739973</v>
      </c>
      <c r="F266" s="22">
        <f t="shared" si="14"/>
        <v>685.23314795027318</v>
      </c>
    </row>
    <row r="267" spans="1:6">
      <c r="A267" s="17">
        <v>42236</v>
      </c>
      <c r="B267">
        <v>235.95</v>
      </c>
      <c r="C267" s="3">
        <f t="shared" si="16"/>
        <v>3.8969616908850702E-2</v>
      </c>
      <c r="D267" s="10">
        <f t="shared" si="15"/>
        <v>2.295132083836152E-2</v>
      </c>
      <c r="E267" s="22">
        <f t="shared" si="13"/>
        <v>548.6605820674896</v>
      </c>
      <c r="F267" s="22">
        <f t="shared" si="14"/>
        <v>751.34719147280884</v>
      </c>
    </row>
    <row r="268" spans="1:6">
      <c r="A268" s="17">
        <v>42237</v>
      </c>
      <c r="B268">
        <v>233.27</v>
      </c>
      <c r="C268" s="3">
        <f t="shared" si="16"/>
        <v>-1.1358338631065813E-2</v>
      </c>
      <c r="D268" s="10">
        <f t="shared" si="15"/>
        <v>2.2964267836148428E-2</v>
      </c>
      <c r="E268" s="22">
        <f t="shared" si="13"/>
        <v>542.73469714492171</v>
      </c>
      <c r="F268" s="22">
        <f t="shared" si="14"/>
        <v>743.23216163635755</v>
      </c>
    </row>
    <row r="269" spans="1:6">
      <c r="A269" s="17">
        <v>42238</v>
      </c>
      <c r="B269">
        <v>230.47</v>
      </c>
      <c r="C269" s="3">
        <f t="shared" si="16"/>
        <v>-1.2003258027178854E-2</v>
      </c>
      <c r="D269" s="10">
        <f t="shared" si="15"/>
        <v>2.2997771779579804E-2</v>
      </c>
      <c r="E269" s="22">
        <f t="shared" si="13"/>
        <v>537.00243611877193</v>
      </c>
      <c r="F269" s="22">
        <f t="shared" si="14"/>
        <v>735.38228438336239</v>
      </c>
    </row>
    <row r="270" spans="1:6">
      <c r="A270" s="17">
        <v>42239</v>
      </c>
      <c r="B270">
        <v>228.47</v>
      </c>
      <c r="C270" s="3">
        <f t="shared" si="16"/>
        <v>-8.677919035015403E-3</v>
      </c>
      <c r="D270" s="10">
        <f t="shared" si="15"/>
        <v>2.2888593526347464E-2</v>
      </c>
      <c r="E270" s="22">
        <f t="shared" si="13"/>
        <v>529.81516195529207</v>
      </c>
      <c r="F270" s="22">
        <f t="shared" si="14"/>
        <v>725.53988193351518</v>
      </c>
    </row>
    <row r="271" spans="1:6">
      <c r="A271" s="17">
        <v>42240</v>
      </c>
      <c r="B271">
        <v>211.79</v>
      </c>
      <c r="C271" s="3">
        <f t="shared" si="16"/>
        <v>-7.3007397032433169E-2</v>
      </c>
      <c r="D271" s="10">
        <f t="shared" si="15"/>
        <v>2.5649766930841419E-2</v>
      </c>
      <c r="E271" s="22">
        <f t="shared" si="13"/>
        <v>550.3829449984247</v>
      </c>
      <c r="F271" s="22">
        <f t="shared" si="14"/>
        <v>753.70583102730075</v>
      </c>
    </row>
    <row r="272" spans="1:6">
      <c r="A272" s="17">
        <v>42241</v>
      </c>
      <c r="B272">
        <v>221.64</v>
      </c>
      <c r="C272" s="3">
        <f t="shared" si="16"/>
        <v>4.6508333726804831E-2</v>
      </c>
      <c r="D272" s="10">
        <f t="shared" si="15"/>
        <v>2.7199567165578621E-2</v>
      </c>
      <c r="E272" s="22">
        <f t="shared" si="13"/>
        <v>610.78199853719229</v>
      </c>
      <c r="F272" s="22">
        <f t="shared" si="14"/>
        <v>836.4175488492067</v>
      </c>
    </row>
    <row r="273" spans="1:6">
      <c r="A273" s="17">
        <v>42242</v>
      </c>
      <c r="B273">
        <v>225.17</v>
      </c>
      <c r="C273" s="3">
        <f t="shared" si="16"/>
        <v>1.5926728027431877E-2</v>
      </c>
      <c r="D273" s="10">
        <f t="shared" si="15"/>
        <v>2.7464155131308472E-2</v>
      </c>
      <c r="E273" s="22">
        <f t="shared" si="13"/>
        <v>626.54586124710147</v>
      </c>
      <c r="F273" s="22">
        <f t="shared" si="14"/>
        <v>858.00490970757483</v>
      </c>
    </row>
    <row r="274" spans="1:6">
      <c r="A274" s="17">
        <v>42243</v>
      </c>
      <c r="B274">
        <v>223.8</v>
      </c>
      <c r="C274" s="3">
        <f t="shared" si="16"/>
        <v>-6.0842918683660175E-3</v>
      </c>
      <c r="D274" s="10">
        <f t="shared" si="15"/>
        <v>2.577370324179314E-2</v>
      </c>
      <c r="E274" s="22">
        <f t="shared" si="13"/>
        <v>584.40375815105926</v>
      </c>
      <c r="F274" s="22">
        <f t="shared" si="14"/>
        <v>800.29463884274708</v>
      </c>
    </row>
    <row r="275" spans="1:6">
      <c r="A275" s="17">
        <v>42244</v>
      </c>
      <c r="B275">
        <v>232.09</v>
      </c>
      <c r="C275" s="3">
        <f t="shared" si="16"/>
        <v>3.7042001787310062E-2</v>
      </c>
      <c r="D275" s="10">
        <f t="shared" si="15"/>
        <v>2.686244613076658E-2</v>
      </c>
      <c r="E275" s="22">
        <f t="shared" si="13"/>
        <v>631.65229770628127</v>
      </c>
      <c r="F275" s="22">
        <f t="shared" si="14"/>
        <v>864.99776980621982</v>
      </c>
    </row>
    <row r="276" spans="1:6">
      <c r="A276" s="17">
        <v>42245</v>
      </c>
      <c r="B276">
        <v>229.23</v>
      </c>
      <c r="C276" s="3">
        <f t="shared" si="16"/>
        <v>-1.2322805808091747E-2</v>
      </c>
      <c r="D276" s="10">
        <f t="shared" si="15"/>
        <v>2.6686901820878659E-2</v>
      </c>
      <c r="E276" s="22">
        <f t="shared" si="13"/>
        <v>619.79162924131231</v>
      </c>
      <c r="F276" s="22">
        <f t="shared" si="14"/>
        <v>848.75552417857909</v>
      </c>
    </row>
    <row r="277" spans="1:6">
      <c r="A277" s="17">
        <v>42246</v>
      </c>
      <c r="B277">
        <v>228.43</v>
      </c>
      <c r="C277" s="3">
        <f t="shared" si="16"/>
        <v>-3.4899445971294462E-3</v>
      </c>
      <c r="D277" s="10">
        <f t="shared" si="15"/>
        <v>2.6614127776929342E-2</v>
      </c>
      <c r="E277" s="22">
        <f t="shared" si="13"/>
        <v>615.94434394789141</v>
      </c>
      <c r="F277" s="22">
        <f t="shared" si="14"/>
        <v>843.4869718267521</v>
      </c>
    </row>
    <row r="278" spans="1:6">
      <c r="A278" s="17">
        <v>42247</v>
      </c>
      <c r="B278">
        <v>229.84</v>
      </c>
      <c r="C278" s="3">
        <f t="shared" si="16"/>
        <v>6.1725692772402769E-3</v>
      </c>
      <c r="D278" s="10">
        <f t="shared" si="15"/>
        <v>2.6694958518469279E-2</v>
      </c>
      <c r="E278" s="22">
        <f t="shared" si="13"/>
        <v>621.62855726144187</v>
      </c>
      <c r="F278" s="22">
        <f t="shared" si="14"/>
        <v>851.27105154462606</v>
      </c>
    </row>
    <row r="279" spans="1:6">
      <c r="A279" s="17">
        <v>42248</v>
      </c>
      <c r="B279">
        <v>227.65</v>
      </c>
      <c r="C279" s="3">
        <f t="shared" si="16"/>
        <v>-9.5283675600417589E-3</v>
      </c>
      <c r="D279" s="10">
        <f t="shared" si="15"/>
        <v>2.6666872332511089E-2</v>
      </c>
      <c r="E279" s="22">
        <f t="shared" si="13"/>
        <v>615.05765848670057</v>
      </c>
      <c r="F279" s="22">
        <f t="shared" si="14"/>
        <v>842.27272634829058</v>
      </c>
    </row>
    <row r="280" spans="1:6">
      <c r="A280" s="17">
        <v>42249</v>
      </c>
      <c r="B280">
        <v>228.77</v>
      </c>
      <c r="C280" s="3">
        <f t="shared" si="16"/>
        <v>4.9198330770920473E-3</v>
      </c>
      <c r="D280" s="10">
        <f t="shared" si="15"/>
        <v>2.6741330298762182E-2</v>
      </c>
      <c r="E280" s="22">
        <f t="shared" si="13"/>
        <v>619.80942309307136</v>
      </c>
      <c r="F280" s="22">
        <f t="shared" si="14"/>
        <v>848.77989144858486</v>
      </c>
    </row>
    <row r="281" spans="1:6">
      <c r="A281" s="17">
        <v>42250</v>
      </c>
      <c r="B281">
        <v>226.79</v>
      </c>
      <c r="C281" s="3">
        <f t="shared" si="16"/>
        <v>-8.6549809852691263E-3</v>
      </c>
      <c r="D281" s="10">
        <f t="shared" si="15"/>
        <v>2.6728583850352559E-2</v>
      </c>
      <c r="E281" s="22">
        <f t="shared" si="13"/>
        <v>614.15210467788893</v>
      </c>
      <c r="F281" s="22">
        <f t="shared" si="14"/>
        <v>841.03264216288358</v>
      </c>
    </row>
    <row r="282" spans="1:6">
      <c r="A282" s="17">
        <v>42251</v>
      </c>
      <c r="B282">
        <v>231.09</v>
      </c>
      <c r="C282" s="3">
        <f t="shared" si="16"/>
        <v>1.8960271616914378E-2</v>
      </c>
      <c r="D282" s="10">
        <f t="shared" si="15"/>
        <v>2.7047499515013711E-2</v>
      </c>
      <c r="E282" s="22">
        <f t="shared" si="13"/>
        <v>633.2633709760014</v>
      </c>
      <c r="F282" s="22">
        <f t="shared" si="14"/>
        <v>867.20400698823084</v>
      </c>
    </row>
    <row r="283" spans="1:6">
      <c r="A283" s="17">
        <v>42252</v>
      </c>
      <c r="B283">
        <v>235.45</v>
      </c>
      <c r="C283" s="3">
        <f t="shared" si="16"/>
        <v>1.8867108053139407E-2</v>
      </c>
      <c r="D283" s="10">
        <f t="shared" si="15"/>
        <v>2.7334703167680652E-2</v>
      </c>
      <c r="E283" s="22">
        <f t="shared" ref="E283:E346" si="17">NORMSINV(1-$G$4)*D283*SQRT($G$6)*$G$2*B283</f>
        <v>652.06238948543046</v>
      </c>
      <c r="F283" s="22">
        <f t="shared" ref="F283:F346" si="18">$G$4^(-1)*NORMDIST(NORMSINV($G$4),0,1,FALSE)*D283*SQRT($G$6)*$G$2*B283</f>
        <v>892.94777320937987</v>
      </c>
    </row>
    <row r="284" spans="1:6">
      <c r="A284" s="17">
        <v>42253</v>
      </c>
      <c r="B284">
        <v>240.45</v>
      </c>
      <c r="C284" s="3">
        <f t="shared" si="16"/>
        <v>2.1235931195582928E-2</v>
      </c>
      <c r="D284" s="10">
        <f t="shared" si="15"/>
        <v>2.7658923384690642E-2</v>
      </c>
      <c r="E284" s="22">
        <f t="shared" si="17"/>
        <v>673.80797505485532</v>
      </c>
      <c r="F284" s="22">
        <f t="shared" si="18"/>
        <v>922.72662953427118</v>
      </c>
    </row>
    <row r="285" spans="1:6">
      <c r="A285" s="17">
        <v>42254</v>
      </c>
      <c r="B285">
        <v>240.12</v>
      </c>
      <c r="C285" s="3">
        <f t="shared" si="16"/>
        <v>-1.3724266999375508E-3</v>
      </c>
      <c r="D285" s="10">
        <f t="shared" si="15"/>
        <v>2.7593990612896246E-2</v>
      </c>
      <c r="E285" s="22">
        <f t="shared" si="17"/>
        <v>671.3035457227578</v>
      </c>
      <c r="F285" s="22">
        <f t="shared" si="18"/>
        <v>919.29701201404964</v>
      </c>
    </row>
    <row r="286" spans="1:6">
      <c r="A286" s="17">
        <v>42255</v>
      </c>
      <c r="B286">
        <v>244.04</v>
      </c>
      <c r="C286" s="3">
        <f t="shared" si="16"/>
        <v>1.6325170747959302E-2</v>
      </c>
      <c r="D286" s="10">
        <f t="shared" si="15"/>
        <v>2.7810943327959636E-2</v>
      </c>
      <c r="E286" s="22">
        <f t="shared" si="17"/>
        <v>687.62685661770104</v>
      </c>
      <c r="F286" s="22">
        <f t="shared" si="18"/>
        <v>941.65049283134726</v>
      </c>
    </row>
    <row r="287" spans="1:6">
      <c r="A287" s="17">
        <v>42256</v>
      </c>
      <c r="B287">
        <v>237.96</v>
      </c>
      <c r="C287" s="3">
        <f t="shared" si="16"/>
        <v>-2.4913948533027308E-2</v>
      </c>
      <c r="D287" s="10">
        <f t="shared" si="15"/>
        <v>2.8033521245687937E-2</v>
      </c>
      <c r="E287" s="22">
        <f t="shared" si="17"/>
        <v>675.86149811527935</v>
      </c>
      <c r="F287" s="22">
        <f t="shared" si="18"/>
        <v>925.53876664508778</v>
      </c>
    </row>
    <row r="288" spans="1:6">
      <c r="A288" s="17">
        <v>42257</v>
      </c>
      <c r="B288">
        <v>238.5</v>
      </c>
      <c r="C288" s="3">
        <f t="shared" si="16"/>
        <v>2.2692889561270468E-3</v>
      </c>
      <c r="D288" s="10">
        <f t="shared" si="15"/>
        <v>2.8037036980318474E-2</v>
      </c>
      <c r="E288" s="22">
        <f t="shared" si="17"/>
        <v>677.48017650961333</v>
      </c>
      <c r="F288" s="22">
        <f t="shared" si="18"/>
        <v>927.75541844263012</v>
      </c>
    </row>
    <row r="289" spans="1:6">
      <c r="A289" s="17">
        <v>42258</v>
      </c>
      <c r="B289">
        <v>239.94</v>
      </c>
      <c r="C289" s="3">
        <f t="shared" si="16"/>
        <v>6.0377358490565939E-3</v>
      </c>
      <c r="D289" s="10">
        <f t="shared" si="15"/>
        <v>2.6152003379264079E-2</v>
      </c>
      <c r="E289" s="22">
        <f t="shared" si="17"/>
        <v>635.74611128526749</v>
      </c>
      <c r="F289" s="22">
        <f t="shared" si="18"/>
        <v>870.60392311031524</v>
      </c>
    </row>
    <row r="290" spans="1:6">
      <c r="A290" s="17">
        <v>42259</v>
      </c>
      <c r="B290">
        <v>235.61</v>
      </c>
      <c r="C290" s="3">
        <f t="shared" si="16"/>
        <v>-1.8046178211219406E-2</v>
      </c>
      <c r="D290" s="10">
        <f t="shared" si="15"/>
        <v>2.6128514380753351E-2</v>
      </c>
      <c r="E290" s="22">
        <f t="shared" si="17"/>
        <v>623.71261881247608</v>
      </c>
      <c r="F290" s="22">
        <f t="shared" si="18"/>
        <v>854.12500869847429</v>
      </c>
    </row>
    <row r="291" spans="1:6">
      <c r="A291" s="17">
        <v>42260</v>
      </c>
      <c r="B291">
        <v>230.17</v>
      </c>
      <c r="C291" s="3">
        <f t="shared" si="16"/>
        <v>-2.3089003013454547E-2</v>
      </c>
      <c r="D291" s="10">
        <f t="shared" si="15"/>
        <v>2.6351423137107796E-2</v>
      </c>
      <c r="E291" s="22">
        <f t="shared" si="17"/>
        <v>614.50990377947915</v>
      </c>
      <c r="F291" s="22">
        <f t="shared" si="18"/>
        <v>841.52261968063829</v>
      </c>
    </row>
    <row r="292" spans="1:6">
      <c r="A292" s="17">
        <v>42261</v>
      </c>
      <c r="B292">
        <v>229.51</v>
      </c>
      <c r="C292" s="3">
        <f t="shared" si="16"/>
        <v>-2.8674458009297328E-3</v>
      </c>
      <c r="D292" s="10">
        <f t="shared" si="15"/>
        <v>2.5974914413034435E-2</v>
      </c>
      <c r="E292" s="22">
        <f t="shared" si="17"/>
        <v>603.99289846907777</v>
      </c>
      <c r="F292" s="22">
        <f t="shared" si="18"/>
        <v>827.12041427178917</v>
      </c>
    </row>
    <row r="293" spans="1:6">
      <c r="A293" s="17">
        <v>42262</v>
      </c>
      <c r="B293">
        <v>229.3</v>
      </c>
      <c r="C293" s="3">
        <f t="shared" si="16"/>
        <v>-9.1499281077068344E-4</v>
      </c>
      <c r="D293" s="10">
        <f t="shared" ref="D293:D356" si="19">STDEV(C260:C293)</f>
        <v>2.5981085816807675E-2</v>
      </c>
      <c r="E293" s="22">
        <f t="shared" si="17"/>
        <v>603.58362123231257</v>
      </c>
      <c r="F293" s="22">
        <f t="shared" si="18"/>
        <v>826.55994152702135</v>
      </c>
    </row>
    <row r="294" spans="1:6">
      <c r="A294" s="17">
        <v>42263</v>
      </c>
      <c r="B294">
        <v>227.85</v>
      </c>
      <c r="C294" s="3">
        <f t="shared" si="16"/>
        <v>-6.3235935455735583E-3</v>
      </c>
      <c r="D294" s="10">
        <f t="shared" si="19"/>
        <v>2.5923078204546326E-2</v>
      </c>
      <c r="E294" s="22">
        <f t="shared" si="17"/>
        <v>598.4277126634671</v>
      </c>
      <c r="F294" s="22">
        <f t="shared" si="18"/>
        <v>819.49933329434145</v>
      </c>
    </row>
    <row r="295" spans="1:6">
      <c r="A295" s="17">
        <v>42264</v>
      </c>
      <c r="B295">
        <v>232.44</v>
      </c>
      <c r="C295" s="3">
        <f t="shared" si="16"/>
        <v>2.0144832126398962E-2</v>
      </c>
      <c r="D295" s="10">
        <f t="shared" si="19"/>
        <v>2.6221324224303833E-2</v>
      </c>
      <c r="E295" s="22">
        <f t="shared" si="17"/>
        <v>617.50656834988001</v>
      </c>
      <c r="F295" s="22">
        <f t="shared" si="18"/>
        <v>845.62631435517176</v>
      </c>
    </row>
    <row r="296" spans="1:6">
      <c r="A296" s="17">
        <v>42265</v>
      </c>
      <c r="B296">
        <v>232.82</v>
      </c>
      <c r="C296" s="3">
        <f t="shared" si="16"/>
        <v>1.6348304938908771E-3</v>
      </c>
      <c r="D296" s="10">
        <f t="shared" si="19"/>
        <v>2.6116891981226451E-2</v>
      </c>
      <c r="E296" s="22">
        <f t="shared" si="17"/>
        <v>616.05270933325846</v>
      </c>
      <c r="F296" s="22">
        <f t="shared" si="18"/>
        <v>843.63536963517811</v>
      </c>
    </row>
    <row r="297" spans="1:6">
      <c r="A297" s="17">
        <v>42266</v>
      </c>
      <c r="B297">
        <v>230.23</v>
      </c>
      <c r="C297" s="3">
        <f t="shared" si="16"/>
        <v>-1.1124473842453412E-2</v>
      </c>
      <c r="D297" s="10">
        <f t="shared" si="19"/>
        <v>2.6006975102931016E-2</v>
      </c>
      <c r="E297" s="22">
        <f t="shared" si="17"/>
        <v>606.63553934319725</v>
      </c>
      <c r="F297" s="22">
        <f t="shared" si="18"/>
        <v>830.73930154697655</v>
      </c>
    </row>
    <row r="298" spans="1:6">
      <c r="A298" s="17">
        <v>42267</v>
      </c>
      <c r="B298">
        <v>230.29</v>
      </c>
      <c r="C298" s="3">
        <f t="shared" si="16"/>
        <v>2.6060895626114005E-4</v>
      </c>
      <c r="D298" s="10">
        <f t="shared" si="19"/>
        <v>2.5997669237377979E-2</v>
      </c>
      <c r="E298" s="22">
        <f t="shared" si="17"/>
        <v>606.57650993971458</v>
      </c>
      <c r="F298" s="22">
        <f t="shared" si="18"/>
        <v>830.65846545637578</v>
      </c>
    </row>
    <row r="299" spans="1:6">
      <c r="A299" s="17">
        <v>42268</v>
      </c>
      <c r="B299">
        <v>225.93</v>
      </c>
      <c r="C299" s="3">
        <f t="shared" si="16"/>
        <v>-1.8932650136783993E-2</v>
      </c>
      <c r="D299" s="10">
        <f t="shared" si="19"/>
        <v>2.5256963323180691E-2</v>
      </c>
      <c r="E299" s="22">
        <f t="shared" si="17"/>
        <v>578.13748660311137</v>
      </c>
      <c r="F299" s="22">
        <f t="shared" si="18"/>
        <v>791.71347649495237</v>
      </c>
    </row>
    <row r="300" spans="1:6">
      <c r="A300" s="17">
        <v>42269</v>
      </c>
      <c r="B300">
        <v>229.59</v>
      </c>
      <c r="C300" s="3">
        <f t="shared" si="16"/>
        <v>1.6199707874120287E-2</v>
      </c>
      <c r="D300" s="10">
        <f t="shared" si="19"/>
        <v>2.1716303930836713E-2</v>
      </c>
      <c r="E300" s="22">
        <f t="shared" si="17"/>
        <v>505.14373774186748</v>
      </c>
      <c r="F300" s="22">
        <f t="shared" si="18"/>
        <v>691.75432142807574</v>
      </c>
    </row>
    <row r="301" spans="1:6">
      <c r="A301" s="17">
        <v>42270</v>
      </c>
      <c r="B301">
        <v>229.41</v>
      </c>
      <c r="C301" s="3">
        <f t="shared" si="16"/>
        <v>-7.8400627205020611E-4</v>
      </c>
      <c r="D301" s="10">
        <f t="shared" si="19"/>
        <v>2.062809737860969E-2</v>
      </c>
      <c r="E301" s="22">
        <f t="shared" si="17"/>
        <v>479.45473498789585</v>
      </c>
      <c r="F301" s="22">
        <f t="shared" si="18"/>
        <v>656.57526774391715</v>
      </c>
    </row>
    <row r="302" spans="1:6">
      <c r="A302" s="17">
        <v>42271</v>
      </c>
      <c r="B302">
        <v>233.19</v>
      </c>
      <c r="C302" s="3">
        <f t="shared" si="16"/>
        <v>1.6477049823460186E-2</v>
      </c>
      <c r="D302" s="10">
        <f t="shared" si="19"/>
        <v>2.0740949349976858E-2</v>
      </c>
      <c r="E302" s="22">
        <f t="shared" si="17"/>
        <v>490.02094953935068</v>
      </c>
      <c r="F302" s="22">
        <f t="shared" si="18"/>
        <v>671.04486130906639</v>
      </c>
    </row>
    <row r="303" spans="1:6">
      <c r="A303" s="17">
        <v>42272</v>
      </c>
      <c r="B303">
        <v>235.13</v>
      </c>
      <c r="C303" s="3">
        <f t="shared" si="16"/>
        <v>8.319396200523169E-3</v>
      </c>
      <c r="D303" s="10">
        <f t="shared" si="19"/>
        <v>2.0671291089690819E-2</v>
      </c>
      <c r="E303" s="22">
        <f t="shared" si="17"/>
        <v>492.43820627739296</v>
      </c>
      <c r="F303" s="22">
        <f t="shared" si="18"/>
        <v>674.35510286925432</v>
      </c>
    </row>
    <row r="304" spans="1:6">
      <c r="A304" s="17">
        <v>42273</v>
      </c>
      <c r="B304">
        <v>233.89</v>
      </c>
      <c r="C304" s="3">
        <f t="shared" si="16"/>
        <v>-5.2736783906775367E-3</v>
      </c>
      <c r="D304" s="10">
        <f t="shared" si="19"/>
        <v>2.0632204505166101E-2</v>
      </c>
      <c r="E304" s="22">
        <f t="shared" si="17"/>
        <v>488.91502274366417</v>
      </c>
      <c r="F304" s="22">
        <f t="shared" si="18"/>
        <v>669.53038219561802</v>
      </c>
    </row>
    <row r="305" spans="1:6">
      <c r="A305" s="17">
        <v>42274</v>
      </c>
      <c r="B305">
        <v>231.91</v>
      </c>
      <c r="C305" s="3">
        <f t="shared" si="16"/>
        <v>-8.4655179785368753E-3</v>
      </c>
      <c r="D305" s="10">
        <f t="shared" si="19"/>
        <v>1.6096959166109273E-2</v>
      </c>
      <c r="E305" s="22">
        <f t="shared" si="17"/>
        <v>378.21557779157547</v>
      </c>
      <c r="F305" s="22">
        <f t="shared" si="18"/>
        <v>517.93626411822424</v>
      </c>
    </row>
    <row r="306" spans="1:6">
      <c r="A306" s="17">
        <v>42275</v>
      </c>
      <c r="B306">
        <v>239</v>
      </c>
      <c r="C306" s="3">
        <f t="shared" si="16"/>
        <v>3.0572204734595331E-2</v>
      </c>
      <c r="D306" s="10">
        <f t="shared" si="19"/>
        <v>1.4978798295393151E-2</v>
      </c>
      <c r="E306" s="22">
        <f t="shared" si="17"/>
        <v>362.70284964914885</v>
      </c>
      <c r="F306" s="22">
        <f t="shared" si="18"/>
        <v>496.69281215020993</v>
      </c>
    </row>
    <row r="307" spans="1:6">
      <c r="A307" s="17">
        <v>42276</v>
      </c>
      <c r="B307">
        <v>236.71</v>
      </c>
      <c r="C307" s="3">
        <f t="shared" si="16"/>
        <v>-9.5815899581589634E-3</v>
      </c>
      <c r="D307" s="10">
        <f t="shared" si="19"/>
        <v>1.491576149547524E-2</v>
      </c>
      <c r="E307" s="22">
        <f t="shared" si="17"/>
        <v>357.71580571720864</v>
      </c>
      <c r="F307" s="22">
        <f t="shared" si="18"/>
        <v>489.86345065699834</v>
      </c>
    </row>
    <row r="308" spans="1:6">
      <c r="A308" s="17">
        <v>42277</v>
      </c>
      <c r="B308">
        <v>236.65</v>
      </c>
      <c r="C308" s="3">
        <f t="shared" si="16"/>
        <v>-2.5347471589709888E-4</v>
      </c>
      <c r="D308" s="10">
        <f t="shared" si="19"/>
        <v>1.4858398270938902E-2</v>
      </c>
      <c r="E308" s="22">
        <f t="shared" si="17"/>
        <v>356.24977453442062</v>
      </c>
      <c r="F308" s="22">
        <f t="shared" si="18"/>
        <v>487.8558371199577</v>
      </c>
    </row>
    <row r="309" spans="1:6">
      <c r="A309" s="17">
        <v>42278</v>
      </c>
      <c r="B309">
        <v>237.52</v>
      </c>
      <c r="C309" s="3">
        <f t="shared" si="16"/>
        <v>3.6763152334671647E-3</v>
      </c>
      <c r="D309" s="10">
        <f t="shared" si="19"/>
        <v>1.349625875202504E-2</v>
      </c>
      <c r="E309" s="22">
        <f t="shared" si="17"/>
        <v>324.78029710845556</v>
      </c>
      <c r="F309" s="22">
        <f t="shared" si="18"/>
        <v>444.76088141525315</v>
      </c>
    </row>
    <row r="310" spans="1:6">
      <c r="A310" s="17">
        <v>42279</v>
      </c>
      <c r="B310">
        <v>237.69</v>
      </c>
      <c r="C310" s="3">
        <f t="shared" si="16"/>
        <v>7.1572920175137875E-4</v>
      </c>
      <c r="D310" s="10">
        <f t="shared" si="19"/>
        <v>1.3296768512098666E-2</v>
      </c>
      <c r="E310" s="22">
        <f t="shared" si="17"/>
        <v>320.20868925603526</v>
      </c>
      <c r="F310" s="22">
        <f t="shared" si="18"/>
        <v>438.50042671393749</v>
      </c>
    </row>
    <row r="311" spans="1:6">
      <c r="A311" s="17">
        <v>42280</v>
      </c>
      <c r="B311">
        <v>238.77</v>
      </c>
      <c r="C311" s="3">
        <f t="shared" si="16"/>
        <v>4.5437334343052397E-3</v>
      </c>
      <c r="D311" s="10">
        <f t="shared" si="19"/>
        <v>1.328315141372435E-2</v>
      </c>
      <c r="E311" s="22">
        <f t="shared" si="17"/>
        <v>321.33421941522346</v>
      </c>
      <c r="F311" s="22">
        <f t="shared" si="18"/>
        <v>440.04175108033769</v>
      </c>
    </row>
    <row r="312" spans="1:6">
      <c r="A312" s="17">
        <v>42281</v>
      </c>
      <c r="B312">
        <v>238.4</v>
      </c>
      <c r="C312" s="3">
        <f t="shared" si="16"/>
        <v>-1.5496084097667401E-3</v>
      </c>
      <c r="D312" s="10">
        <f t="shared" si="19"/>
        <v>1.326487682820366E-2</v>
      </c>
      <c r="E312" s="22">
        <f t="shared" si="17"/>
        <v>320.39487969444082</v>
      </c>
      <c r="F312" s="22">
        <f t="shared" si="18"/>
        <v>438.75539976566995</v>
      </c>
    </row>
    <row r="313" spans="1:6">
      <c r="A313" s="17">
        <v>42282</v>
      </c>
      <c r="B313">
        <v>240.53</v>
      </c>
      <c r="C313" s="3">
        <f t="shared" si="16"/>
        <v>8.9345637583892433E-3</v>
      </c>
      <c r="D313" s="10">
        <f t="shared" si="19"/>
        <v>1.3191720052447484E-2</v>
      </c>
      <c r="E313" s="22">
        <f t="shared" si="17"/>
        <v>321.47467935472235</v>
      </c>
      <c r="F313" s="22">
        <f t="shared" si="18"/>
        <v>440.23409983748593</v>
      </c>
    </row>
    <row r="314" spans="1:6">
      <c r="A314" s="17">
        <v>42283</v>
      </c>
      <c r="B314">
        <v>246.93</v>
      </c>
      <c r="C314" s="3">
        <f t="shared" si="16"/>
        <v>2.660790753752133E-2</v>
      </c>
      <c r="D314" s="10">
        <f t="shared" si="19"/>
        <v>1.3859384315040645E-2</v>
      </c>
      <c r="E314" s="22">
        <f t="shared" si="17"/>
        <v>346.73197097410343</v>
      </c>
      <c r="F314" s="22">
        <f t="shared" si="18"/>
        <v>474.8219593314588</v>
      </c>
    </row>
    <row r="315" spans="1:6">
      <c r="A315" s="17">
        <v>42284</v>
      </c>
      <c r="B315">
        <v>243.47</v>
      </c>
      <c r="C315" s="3">
        <f t="shared" si="16"/>
        <v>-1.4012068197464901E-2</v>
      </c>
      <c r="D315" s="10">
        <f t="shared" si="19"/>
        <v>1.401774161800696E-2</v>
      </c>
      <c r="E315" s="22">
        <f t="shared" si="17"/>
        <v>345.77978545858036</v>
      </c>
      <c r="F315" s="22">
        <f t="shared" si="18"/>
        <v>473.51801671879019</v>
      </c>
    </row>
    <row r="316" spans="1:6">
      <c r="A316" s="17">
        <v>42285</v>
      </c>
      <c r="B316">
        <v>243.41</v>
      </c>
      <c r="C316" s="3">
        <f t="shared" si="16"/>
        <v>-2.4643693268165391E-4</v>
      </c>
      <c r="D316" s="10">
        <f t="shared" si="19"/>
        <v>1.3704723799079613E-2</v>
      </c>
      <c r="E316" s="22">
        <f t="shared" si="17"/>
        <v>337.97517208743733</v>
      </c>
      <c r="F316" s="22">
        <f t="shared" si="18"/>
        <v>462.83021714178665</v>
      </c>
    </row>
    <row r="317" spans="1:6">
      <c r="A317" s="17">
        <v>42286</v>
      </c>
      <c r="B317">
        <v>244.49</v>
      </c>
      <c r="C317" s="3">
        <f t="shared" si="16"/>
        <v>4.4369582186434926E-3</v>
      </c>
      <c r="D317" s="10">
        <f t="shared" si="19"/>
        <v>1.3373857925821868E-2</v>
      </c>
      <c r="E317" s="22">
        <f t="shared" si="17"/>
        <v>331.27899499115551</v>
      </c>
      <c r="F317" s="22">
        <f t="shared" si="18"/>
        <v>453.66033321111092</v>
      </c>
    </row>
    <row r="318" spans="1:6">
      <c r="A318" s="17">
        <v>42287</v>
      </c>
      <c r="B318">
        <v>245.72</v>
      </c>
      <c r="C318" s="3">
        <f t="shared" si="16"/>
        <v>5.0308806086138075E-3</v>
      </c>
      <c r="D318" s="10">
        <f t="shared" si="19"/>
        <v>1.2919030224743604E-2</v>
      </c>
      <c r="E318" s="22">
        <f t="shared" si="17"/>
        <v>321.6225678969015</v>
      </c>
      <c r="F318" s="22">
        <f t="shared" si="18"/>
        <v>440.43662147736507</v>
      </c>
    </row>
    <row r="319" spans="1:6">
      <c r="A319" s="17">
        <v>42288</v>
      </c>
      <c r="B319">
        <v>247.83</v>
      </c>
      <c r="C319" s="3">
        <f t="shared" si="16"/>
        <v>8.5870096044278598E-3</v>
      </c>
      <c r="D319" s="10">
        <f t="shared" si="19"/>
        <v>1.2982930977938118E-2</v>
      </c>
      <c r="E319" s="22">
        <f t="shared" si="17"/>
        <v>325.98883003645477</v>
      </c>
      <c r="F319" s="22">
        <f t="shared" si="18"/>
        <v>446.41587149643044</v>
      </c>
    </row>
    <row r="320" spans="1:6">
      <c r="A320" s="17">
        <v>42289</v>
      </c>
      <c r="B320">
        <v>245.48</v>
      </c>
      <c r="C320" s="3">
        <f t="shared" si="16"/>
        <v>-9.4823064197232885E-3</v>
      </c>
      <c r="D320" s="10">
        <f t="shared" si="19"/>
        <v>1.2813810400770868E-2</v>
      </c>
      <c r="E320" s="22">
        <f t="shared" si="17"/>
        <v>318.69151624607912</v>
      </c>
      <c r="F320" s="22">
        <f t="shared" si="18"/>
        <v>436.42277849705005</v>
      </c>
    </row>
    <row r="321" spans="1:6">
      <c r="A321" s="17">
        <v>42290</v>
      </c>
      <c r="B321">
        <v>248.69</v>
      </c>
      <c r="C321" s="3">
        <f t="shared" si="16"/>
        <v>1.3076421704415871E-2</v>
      </c>
      <c r="D321" s="10">
        <f t="shared" si="19"/>
        <v>1.2194187487407375E-2</v>
      </c>
      <c r="E321" s="22">
        <f t="shared" si="17"/>
        <v>307.24674072150407</v>
      </c>
      <c r="F321" s="22">
        <f t="shared" si="18"/>
        <v>420.7500652960706</v>
      </c>
    </row>
    <row r="322" spans="1:6">
      <c r="A322" s="17">
        <v>42291</v>
      </c>
      <c r="B322">
        <v>252.46</v>
      </c>
      <c r="C322" s="3">
        <f t="shared" si="16"/>
        <v>1.5159435441714626E-2</v>
      </c>
      <c r="D322" s="10">
        <f t="shared" si="19"/>
        <v>1.2421261286664225E-2</v>
      </c>
      <c r="E322" s="22">
        <f t="shared" si="17"/>
        <v>317.71254942733066</v>
      </c>
      <c r="F322" s="22">
        <f t="shared" si="18"/>
        <v>435.0821610117552</v>
      </c>
    </row>
    <row r="323" spans="1:6">
      <c r="A323" s="17">
        <v>42292</v>
      </c>
      <c r="B323">
        <v>254.44</v>
      </c>
      <c r="C323" s="3">
        <f t="shared" ref="C323:C386" si="20">(B323-B322)/B322</f>
        <v>7.8428265863898818E-3</v>
      </c>
      <c r="D323" s="10">
        <f t="shared" si="19"/>
        <v>1.2443984239655414E-2</v>
      </c>
      <c r="E323" s="22">
        <f t="shared" si="17"/>
        <v>320.79008267717478</v>
      </c>
      <c r="F323" s="22">
        <f t="shared" si="18"/>
        <v>439.29659893478089</v>
      </c>
    </row>
    <row r="324" spans="1:6">
      <c r="A324" s="17">
        <v>42293</v>
      </c>
      <c r="B324">
        <v>262.5</v>
      </c>
      <c r="C324" s="3">
        <f t="shared" si="20"/>
        <v>3.1677409212388E-2</v>
      </c>
      <c r="D324" s="10">
        <f t="shared" si="19"/>
        <v>1.2952121628312481E-2</v>
      </c>
      <c r="E324" s="22">
        <f t="shared" si="17"/>
        <v>344.4659635069475</v>
      </c>
      <c r="F324" s="22">
        <f t="shared" si="18"/>
        <v>471.71884166281137</v>
      </c>
    </row>
    <row r="325" spans="1:6">
      <c r="A325" s="17">
        <v>42294</v>
      </c>
      <c r="B325">
        <v>268.99</v>
      </c>
      <c r="C325" s="3">
        <f t="shared" si="20"/>
        <v>2.4723809523809558E-2</v>
      </c>
      <c r="D325" s="10">
        <f t="shared" si="19"/>
        <v>1.259478302700914E-2</v>
      </c>
      <c r="E325" s="22">
        <f t="shared" si="17"/>
        <v>343.24397227602208</v>
      </c>
      <c r="F325" s="22">
        <f t="shared" si="18"/>
        <v>470.04542150220789</v>
      </c>
    </row>
    <row r="326" spans="1:6">
      <c r="A326" s="17">
        <v>42295</v>
      </c>
      <c r="B326">
        <v>261</v>
      </c>
      <c r="C326" s="3">
        <f t="shared" si="20"/>
        <v>-2.9703706457489158E-2</v>
      </c>
      <c r="D326" s="10">
        <f t="shared" si="19"/>
        <v>1.3858971695506163E-2</v>
      </c>
      <c r="E326" s="22">
        <f t="shared" si="17"/>
        <v>366.47774737640253</v>
      </c>
      <c r="F326" s="22">
        <f t="shared" si="18"/>
        <v>501.8622354661357</v>
      </c>
    </row>
    <row r="327" spans="1:6">
      <c r="A327" s="17">
        <v>42296</v>
      </c>
      <c r="B327">
        <v>264.43</v>
      </c>
      <c r="C327" s="3">
        <f t="shared" si="20"/>
        <v>1.3141762452107306E-2</v>
      </c>
      <c r="D327" s="10">
        <f t="shared" si="19"/>
        <v>1.3921074792388015E-2</v>
      </c>
      <c r="E327" s="22">
        <f t="shared" si="17"/>
        <v>372.95770687984862</v>
      </c>
      <c r="F327" s="22">
        <f t="shared" si="18"/>
        <v>510.73602653642786</v>
      </c>
    </row>
    <row r="328" spans="1:6">
      <c r="A328" s="17">
        <v>42297</v>
      </c>
      <c r="B328">
        <v>270.23</v>
      </c>
      <c r="C328" s="3">
        <f t="shared" si="20"/>
        <v>2.1933971183299969E-2</v>
      </c>
      <c r="D328" s="10">
        <f t="shared" si="19"/>
        <v>1.4110142473012652E-2</v>
      </c>
      <c r="E328" s="22">
        <f t="shared" si="17"/>
        <v>386.31454002713878</v>
      </c>
      <c r="F328" s="22">
        <f t="shared" si="18"/>
        <v>529.02715114095247</v>
      </c>
    </row>
    <row r="329" spans="1:6">
      <c r="A329" s="17">
        <v>42298</v>
      </c>
      <c r="B329">
        <v>267.8</v>
      </c>
      <c r="C329" s="3">
        <f t="shared" si="20"/>
        <v>-8.9923398586389622E-3</v>
      </c>
      <c r="D329" s="10">
        <f t="shared" si="19"/>
        <v>1.40550550891039E-2</v>
      </c>
      <c r="E329" s="22">
        <f t="shared" si="17"/>
        <v>381.34602077014517</v>
      </c>
      <c r="F329" s="22">
        <f t="shared" si="18"/>
        <v>522.22315772219144</v>
      </c>
    </row>
    <row r="330" spans="1:6">
      <c r="A330" s="17">
        <v>42299</v>
      </c>
      <c r="B330">
        <v>275.3</v>
      </c>
      <c r="C330" s="3">
        <f t="shared" si="20"/>
        <v>2.8005974607916356E-2</v>
      </c>
      <c r="D330" s="10">
        <f t="shared" si="19"/>
        <v>1.4621502176469512E-2</v>
      </c>
      <c r="E330" s="22">
        <f t="shared" si="17"/>
        <v>407.82542627562651</v>
      </c>
      <c r="F330" s="22">
        <f t="shared" si="18"/>
        <v>558.48460534331059</v>
      </c>
    </row>
    <row r="331" spans="1:6">
      <c r="A331" s="17">
        <v>42300</v>
      </c>
      <c r="B331">
        <v>277.70999999999998</v>
      </c>
      <c r="C331" s="3">
        <f t="shared" si="20"/>
        <v>8.7540864511440903E-3</v>
      </c>
      <c r="D331" s="10">
        <f t="shared" si="19"/>
        <v>1.4350279788427695E-2</v>
      </c>
      <c r="E331" s="22">
        <f t="shared" si="17"/>
        <v>403.76435982604994</v>
      </c>
      <c r="F331" s="22">
        <f t="shared" si="18"/>
        <v>552.92329663807106</v>
      </c>
    </row>
    <row r="332" spans="1:6">
      <c r="A332" s="17">
        <v>42301</v>
      </c>
      <c r="B332">
        <v>282.58999999999997</v>
      </c>
      <c r="C332" s="3">
        <f t="shared" si="20"/>
        <v>1.7572287638183703E-2</v>
      </c>
      <c r="D332" s="10">
        <f t="shared" si="19"/>
        <v>1.4460710416061012E-2</v>
      </c>
      <c r="E332" s="22">
        <f t="shared" si="17"/>
        <v>414.02113614324327</v>
      </c>
      <c r="F332" s="22">
        <f t="shared" si="18"/>
        <v>566.96913906117413</v>
      </c>
    </row>
    <row r="333" spans="1:6">
      <c r="A333" s="17">
        <v>42302</v>
      </c>
      <c r="B333">
        <v>288.27</v>
      </c>
      <c r="C333" s="3">
        <f t="shared" si="20"/>
        <v>2.0099791216957454E-2</v>
      </c>
      <c r="D333" s="10">
        <f t="shared" si="19"/>
        <v>1.3950387334243171E-2</v>
      </c>
      <c r="E333" s="22">
        <f t="shared" si="17"/>
        <v>407.4382598198398</v>
      </c>
      <c r="F333" s="22">
        <f t="shared" si="18"/>
        <v>557.95441156104243</v>
      </c>
    </row>
    <row r="334" spans="1:6">
      <c r="A334" s="17">
        <v>42303</v>
      </c>
      <c r="B334">
        <v>285.82</v>
      </c>
      <c r="C334" s="3">
        <f t="shared" si="20"/>
        <v>-8.4989766538314387E-3</v>
      </c>
      <c r="D334" s="10">
        <f t="shared" si="19"/>
        <v>1.4114293521285817E-2</v>
      </c>
      <c r="E334" s="22">
        <f t="shared" si="17"/>
        <v>408.72184851388567</v>
      </c>
      <c r="F334" s="22">
        <f t="shared" si="18"/>
        <v>559.7121845664285</v>
      </c>
    </row>
    <row r="335" spans="1:6">
      <c r="A335" s="17">
        <v>42304</v>
      </c>
      <c r="B335">
        <v>295.17</v>
      </c>
      <c r="C335" s="3">
        <f t="shared" si="20"/>
        <v>3.2712896228395572E-2</v>
      </c>
      <c r="D335" s="10">
        <f t="shared" si="19"/>
        <v>1.4741268746486319E-2</v>
      </c>
      <c r="E335" s="22">
        <f t="shared" si="17"/>
        <v>440.84221243565781</v>
      </c>
      <c r="F335" s="22">
        <f t="shared" si="18"/>
        <v>603.69847775112714</v>
      </c>
    </row>
    <row r="336" spans="1:6">
      <c r="A336" s="17">
        <v>42305</v>
      </c>
      <c r="B336">
        <v>304.05</v>
      </c>
      <c r="C336" s="3">
        <f t="shared" si="20"/>
        <v>3.0084358166480318E-2</v>
      </c>
      <c r="D336" s="10">
        <f t="shared" si="19"/>
        <v>1.5169597052182864E-2</v>
      </c>
      <c r="E336" s="22">
        <f t="shared" si="17"/>
        <v>467.29931752760342</v>
      </c>
      <c r="F336" s="22">
        <f t="shared" si="18"/>
        <v>639.92938672298601</v>
      </c>
    </row>
    <row r="337" spans="1:6">
      <c r="A337" s="17">
        <v>42306</v>
      </c>
      <c r="B337">
        <v>313.73</v>
      </c>
      <c r="C337" s="3">
        <f t="shared" si="20"/>
        <v>3.1836868936030278E-2</v>
      </c>
      <c r="D337" s="10">
        <f t="shared" si="19"/>
        <v>1.5713569683941778E-2</v>
      </c>
      <c r="E337" s="22">
        <f t="shared" si="17"/>
        <v>499.46723000892837</v>
      </c>
      <c r="F337" s="22">
        <f t="shared" si="18"/>
        <v>683.98079389226132</v>
      </c>
    </row>
    <row r="338" spans="1:6">
      <c r="A338" s="17">
        <v>42307</v>
      </c>
      <c r="B338">
        <v>328.78</v>
      </c>
      <c r="C338" s="3">
        <f t="shared" si="20"/>
        <v>4.797118541420952E-2</v>
      </c>
      <c r="D338" s="10">
        <f t="shared" si="19"/>
        <v>1.6894050947853855E-2</v>
      </c>
      <c r="E338" s="22">
        <f t="shared" si="17"/>
        <v>562.74971646113363</v>
      </c>
      <c r="F338" s="22">
        <f t="shared" si="18"/>
        <v>770.64114460692554</v>
      </c>
    </row>
    <row r="339" spans="1:6">
      <c r="A339" s="17">
        <v>42308</v>
      </c>
      <c r="B339">
        <v>310.06</v>
      </c>
      <c r="C339" s="3">
        <f t="shared" si="20"/>
        <v>-5.6937769937344035E-2</v>
      </c>
      <c r="D339" s="10">
        <f t="shared" si="19"/>
        <v>2.0232579398343938E-2</v>
      </c>
      <c r="E339" s="22">
        <f t="shared" si="17"/>
        <v>635.58419662266192</v>
      </c>
      <c r="F339" s="22">
        <f t="shared" si="18"/>
        <v>870.38219380993678</v>
      </c>
    </row>
    <row r="340" spans="1:6">
      <c r="A340" s="17">
        <v>42309</v>
      </c>
      <c r="B340">
        <v>328.98</v>
      </c>
      <c r="C340" s="3">
        <f t="shared" si="20"/>
        <v>6.1020447655292576E-2</v>
      </c>
      <c r="D340" s="10">
        <f t="shared" si="19"/>
        <v>2.1836742486338344E-2</v>
      </c>
      <c r="E340" s="22">
        <f t="shared" si="17"/>
        <v>727.83584975274039</v>
      </c>
      <c r="F340" s="22">
        <f t="shared" si="18"/>
        <v>996.71352278352492</v>
      </c>
    </row>
    <row r="341" spans="1:6">
      <c r="A341" s="17">
        <v>42310</v>
      </c>
      <c r="B341">
        <v>361.98</v>
      </c>
      <c r="C341" s="3">
        <f t="shared" si="20"/>
        <v>0.10031004924311508</v>
      </c>
      <c r="D341" s="10">
        <f t="shared" si="19"/>
        <v>2.6528967870350931E-2</v>
      </c>
      <c r="E341" s="22">
        <f t="shared" si="17"/>
        <v>972.92872010981796</v>
      </c>
      <c r="F341" s="22">
        <f t="shared" si="18"/>
        <v>1332.3487876660081</v>
      </c>
    </row>
    <row r="342" spans="1:6">
      <c r="A342" s="17">
        <v>42311</v>
      </c>
      <c r="B342">
        <v>398.21</v>
      </c>
      <c r="C342" s="3">
        <f t="shared" si="20"/>
        <v>0.10008840267418079</v>
      </c>
      <c r="D342" s="10">
        <f t="shared" si="19"/>
        <v>3.0329779164787352E-2</v>
      </c>
      <c r="E342" s="22">
        <f t="shared" si="17"/>
        <v>1223.6508165043135</v>
      </c>
      <c r="F342" s="22">
        <f t="shared" si="18"/>
        <v>1675.6928315488747</v>
      </c>
    </row>
    <row r="343" spans="1:6">
      <c r="A343" s="17">
        <v>42312</v>
      </c>
      <c r="B343">
        <v>404.3</v>
      </c>
      <c r="C343" s="3">
        <f t="shared" si="20"/>
        <v>1.5293438135657146E-2</v>
      </c>
      <c r="D343" s="10">
        <f t="shared" si="19"/>
        <v>3.0253745995147342E-2</v>
      </c>
      <c r="E343" s="22">
        <f t="shared" si="17"/>
        <v>1239.2501833212702</v>
      </c>
      <c r="F343" s="22">
        <f t="shared" si="18"/>
        <v>1697.0549283164403</v>
      </c>
    </row>
    <row r="344" spans="1:6">
      <c r="A344" s="17">
        <v>42313</v>
      </c>
      <c r="B344">
        <v>383.22</v>
      </c>
      <c r="C344" s="3">
        <f t="shared" si="20"/>
        <v>-5.2139500371011581E-2</v>
      </c>
      <c r="D344" s="10">
        <f t="shared" si="19"/>
        <v>3.2358180038733517E-2</v>
      </c>
      <c r="E344" s="22">
        <f t="shared" si="17"/>
        <v>1256.3433570999507</v>
      </c>
      <c r="F344" s="22">
        <f t="shared" si="18"/>
        <v>1720.462675349356</v>
      </c>
    </row>
    <row r="345" spans="1:6">
      <c r="A345" s="17">
        <v>42314</v>
      </c>
      <c r="B345">
        <v>371.79</v>
      </c>
      <c r="C345" s="3">
        <f t="shared" si="20"/>
        <v>-2.9826209488022563E-2</v>
      </c>
      <c r="D345" s="10">
        <f t="shared" si="19"/>
        <v>3.3208946131048925E-2</v>
      </c>
      <c r="E345" s="22">
        <f t="shared" si="17"/>
        <v>1250.918145373982</v>
      </c>
      <c r="F345" s="22">
        <f t="shared" si="18"/>
        <v>1713.0332777824819</v>
      </c>
    </row>
    <row r="346" spans="1:6">
      <c r="A346" s="17">
        <v>42315</v>
      </c>
      <c r="B346">
        <v>385.76</v>
      </c>
      <c r="C346" s="3">
        <f t="shared" si="20"/>
        <v>3.7574975120363563E-2</v>
      </c>
      <c r="D346" s="10">
        <f t="shared" si="19"/>
        <v>3.3344496272561516E-2</v>
      </c>
      <c r="E346" s="22">
        <f t="shared" si="17"/>
        <v>1303.2191355501911</v>
      </c>
      <c r="F346" s="22">
        <f t="shared" si="18"/>
        <v>1784.6553395170135</v>
      </c>
    </row>
    <row r="347" spans="1:6">
      <c r="A347" s="17">
        <v>42316</v>
      </c>
      <c r="B347">
        <v>371.87</v>
      </c>
      <c r="C347" s="3">
        <f t="shared" si="20"/>
        <v>-3.6006843633347121E-2</v>
      </c>
      <c r="D347" s="10">
        <f t="shared" si="19"/>
        <v>3.4455624861518694E-2</v>
      </c>
      <c r="E347" s="22">
        <f t="shared" ref="E347:E410" si="21">NORMSINV(1-$G$4)*D347*SQRT($G$6)*$G$2*B347</f>
        <v>1298.1574447703506</v>
      </c>
      <c r="F347" s="22">
        <f t="shared" ref="F347:F410" si="22">$G$4^(-1)*NORMDIST(NORMSINV($G$4),0,1,FALSE)*D347*SQRT($G$6)*$G$2*B347</f>
        <v>1777.7237550805919</v>
      </c>
    </row>
    <row r="348" spans="1:6">
      <c r="A348" s="17">
        <v>42317</v>
      </c>
      <c r="B348">
        <v>379.88</v>
      </c>
      <c r="C348" s="3">
        <f t="shared" si="20"/>
        <v>2.1539785408879422E-2</v>
      </c>
      <c r="D348" s="10">
        <f t="shared" si="19"/>
        <v>3.4407957931112093E-2</v>
      </c>
      <c r="E348" s="22">
        <f t="shared" si="21"/>
        <v>1324.2848846544052</v>
      </c>
      <c r="F348" s="22">
        <f t="shared" si="22"/>
        <v>1813.5032136727971</v>
      </c>
    </row>
    <row r="349" spans="1:6">
      <c r="A349" s="17">
        <v>42318</v>
      </c>
      <c r="B349">
        <v>337.69</v>
      </c>
      <c r="C349" s="3">
        <f t="shared" si="20"/>
        <v>-0.11106138780667579</v>
      </c>
      <c r="D349" s="10">
        <f t="shared" si="19"/>
        <v>4.0269616734050447E-2</v>
      </c>
      <c r="E349" s="22">
        <f t="shared" si="21"/>
        <v>1377.7543486579775</v>
      </c>
      <c r="F349" s="22">
        <f t="shared" si="22"/>
        <v>1886.7254077244536</v>
      </c>
    </row>
    <row r="350" spans="1:6">
      <c r="A350" s="17">
        <v>42319</v>
      </c>
      <c r="B350">
        <v>303</v>
      </c>
      <c r="C350" s="3">
        <f t="shared" si="20"/>
        <v>-0.10272735348988717</v>
      </c>
      <c r="D350" s="10">
        <f t="shared" si="19"/>
        <v>4.4688036349905202E-2</v>
      </c>
      <c r="E350" s="22">
        <f t="shared" si="21"/>
        <v>1371.8606347420282</v>
      </c>
      <c r="F350" s="22">
        <f t="shared" si="22"/>
        <v>1878.6544335323476</v>
      </c>
    </row>
    <row r="351" spans="1:6">
      <c r="A351" s="17">
        <v>42320</v>
      </c>
      <c r="B351">
        <v>334.94</v>
      </c>
      <c r="C351" s="3">
        <f t="shared" si="20"/>
        <v>0.1054125412541254</v>
      </c>
      <c r="D351" s="10">
        <f t="shared" si="19"/>
        <v>4.773365889167093E-2</v>
      </c>
      <c r="E351" s="22">
        <f t="shared" si="21"/>
        <v>1619.824022631263</v>
      </c>
      <c r="F351" s="22">
        <f t="shared" si="22"/>
        <v>2218.2206447163362</v>
      </c>
    </row>
    <row r="352" spans="1:6">
      <c r="A352" s="17">
        <v>42321</v>
      </c>
      <c r="B352">
        <v>333.51</v>
      </c>
      <c r="C352" s="3">
        <f t="shared" si="20"/>
        <v>-4.2694213889054962E-3</v>
      </c>
      <c r="D352" s="10">
        <f t="shared" si="19"/>
        <v>4.7792053427229135E-2</v>
      </c>
      <c r="E352" s="22">
        <f t="shared" si="21"/>
        <v>1614.8814479514947</v>
      </c>
      <c r="F352" s="22">
        <f t="shared" si="22"/>
        <v>2211.4521803402467</v>
      </c>
    </row>
    <row r="353" spans="1:6">
      <c r="A353" s="17">
        <v>42322</v>
      </c>
      <c r="B353">
        <v>331.61</v>
      </c>
      <c r="C353" s="3">
        <f t="shared" si="20"/>
        <v>-5.6969806002817825E-3</v>
      </c>
      <c r="D353" s="10">
        <f t="shared" si="19"/>
        <v>4.7868842638748119E-2</v>
      </c>
      <c r="E353" s="22">
        <f t="shared" si="21"/>
        <v>1608.2614058992733</v>
      </c>
      <c r="F353" s="22">
        <f t="shared" si="22"/>
        <v>2202.3865573194971</v>
      </c>
    </row>
    <row r="354" spans="1:6">
      <c r="A354" s="17">
        <v>42323</v>
      </c>
      <c r="B354">
        <v>317</v>
      </c>
      <c r="C354" s="3">
        <f t="shared" si="20"/>
        <v>-4.405777871596156E-2</v>
      </c>
      <c r="D354" s="10">
        <f t="shared" si="19"/>
        <v>4.8650030855278387E-2</v>
      </c>
      <c r="E354" s="22">
        <f t="shared" si="21"/>
        <v>1562.4944249336215</v>
      </c>
      <c r="F354" s="22">
        <f t="shared" si="22"/>
        <v>2139.712303446267</v>
      </c>
    </row>
    <row r="355" spans="1:6">
      <c r="A355" s="17">
        <v>42324</v>
      </c>
      <c r="B355">
        <v>330.9</v>
      </c>
      <c r="C355" s="3">
        <f t="shared" si="20"/>
        <v>4.3848580441640306E-2</v>
      </c>
      <c r="D355" s="10">
        <f t="shared" si="19"/>
        <v>4.9018689471092398E-2</v>
      </c>
      <c r="E355" s="22">
        <f t="shared" si="21"/>
        <v>1643.3669834726138</v>
      </c>
      <c r="F355" s="22">
        <f t="shared" si="22"/>
        <v>2250.4608640527554</v>
      </c>
    </row>
    <row r="356" spans="1:6">
      <c r="A356" s="17">
        <v>42325</v>
      </c>
      <c r="B356">
        <v>335.44</v>
      </c>
      <c r="C356" s="3">
        <f t="shared" si="20"/>
        <v>1.3720157147174436E-2</v>
      </c>
      <c r="D356" s="10">
        <f t="shared" si="19"/>
        <v>4.9014371728941596E-2</v>
      </c>
      <c r="E356" s="22">
        <f t="shared" si="21"/>
        <v>1665.7674970295593</v>
      </c>
      <c r="F356" s="22">
        <f t="shared" si="22"/>
        <v>2281.1365923602962</v>
      </c>
    </row>
    <row r="357" spans="1:6">
      <c r="A357" s="17">
        <v>42326</v>
      </c>
      <c r="B357">
        <v>337.06</v>
      </c>
      <c r="C357" s="3">
        <f t="shared" si="20"/>
        <v>4.8294777009301355E-3</v>
      </c>
      <c r="D357" s="10">
        <f t="shared" ref="D357:D420" si="23">STDEV(C324:C357)</f>
        <v>4.9020306190975235E-2</v>
      </c>
      <c r="E357" s="22">
        <f t="shared" si="21"/>
        <v>1674.0149424379065</v>
      </c>
      <c r="F357" s="22">
        <f t="shared" si="22"/>
        <v>2292.4308153223983</v>
      </c>
    </row>
    <row r="358" spans="1:6">
      <c r="A358" s="17">
        <v>42327</v>
      </c>
      <c r="B358">
        <v>324.95</v>
      </c>
      <c r="C358" s="3">
        <f t="shared" si="20"/>
        <v>-3.5928321367115684E-2</v>
      </c>
      <c r="D358" s="10">
        <f t="shared" si="23"/>
        <v>4.9461679367347251E-2</v>
      </c>
      <c r="E358" s="22">
        <f t="shared" si="21"/>
        <v>1628.4014982946471</v>
      </c>
      <c r="F358" s="22">
        <f t="shared" si="22"/>
        <v>2229.9668179612318</v>
      </c>
    </row>
    <row r="359" spans="1:6">
      <c r="A359" s="17">
        <v>42328</v>
      </c>
      <c r="B359">
        <v>321.5</v>
      </c>
      <c r="C359" s="3">
        <f t="shared" si="20"/>
        <v>-1.0617018002769622E-2</v>
      </c>
      <c r="D359" s="10">
        <f t="shared" si="23"/>
        <v>4.9459859555993795E-2</v>
      </c>
      <c r="E359" s="22">
        <f t="shared" si="21"/>
        <v>1611.053453650185</v>
      </c>
      <c r="F359" s="22">
        <f t="shared" si="22"/>
        <v>2206.2100454735046</v>
      </c>
    </row>
    <row r="360" spans="1:6">
      <c r="A360" s="17">
        <v>42329</v>
      </c>
      <c r="B360">
        <v>324.99</v>
      </c>
      <c r="C360" s="3">
        <f t="shared" si="20"/>
        <v>1.0855365474339063E-2</v>
      </c>
      <c r="D360" s="10">
        <f t="shared" si="23"/>
        <v>4.9048870992732037E-2</v>
      </c>
      <c r="E360" s="22">
        <f t="shared" si="21"/>
        <v>1615.0095964565546</v>
      </c>
      <c r="F360" s="22">
        <f t="shared" si="22"/>
        <v>2211.6276695634842</v>
      </c>
    </row>
    <row r="361" spans="1:6">
      <c r="A361" s="17">
        <v>42330</v>
      </c>
      <c r="B361">
        <v>323.11</v>
      </c>
      <c r="C361" s="3">
        <f t="shared" si="20"/>
        <v>-5.7847933782577783E-3</v>
      </c>
      <c r="D361" s="10">
        <f t="shared" si="23"/>
        <v>4.9091949558225781E-2</v>
      </c>
      <c r="E361" s="22">
        <f t="shared" si="21"/>
        <v>1607.0773224193038</v>
      </c>
      <c r="F361" s="22">
        <f t="shared" si="22"/>
        <v>2200.7650488200316</v>
      </c>
    </row>
    <row r="362" spans="1:6">
      <c r="A362" s="17">
        <v>42331</v>
      </c>
      <c r="B362">
        <v>323.01</v>
      </c>
      <c r="C362" s="3">
        <f t="shared" si="20"/>
        <v>-3.0949212342552915E-4</v>
      </c>
      <c r="D362" s="10">
        <f t="shared" si="23"/>
        <v>4.9036262871025735E-2</v>
      </c>
      <c r="E362" s="22">
        <f t="shared" si="21"/>
        <v>1604.7575457469798</v>
      </c>
      <c r="F362" s="22">
        <f t="shared" si="22"/>
        <v>2197.5882984855593</v>
      </c>
    </row>
    <row r="363" spans="1:6">
      <c r="A363" s="17">
        <v>42332</v>
      </c>
      <c r="B363">
        <v>318.42</v>
      </c>
      <c r="C363" s="3">
        <f t="shared" si="20"/>
        <v>-1.4210086375034752E-2</v>
      </c>
      <c r="D363" s="10">
        <f t="shared" si="23"/>
        <v>4.9094126885280837E-2</v>
      </c>
      <c r="E363" s="22">
        <f t="shared" si="21"/>
        <v>1583.8205473872797</v>
      </c>
      <c r="F363" s="22">
        <f t="shared" si="22"/>
        <v>2168.9167382722235</v>
      </c>
    </row>
    <row r="364" spans="1:6">
      <c r="A364" s="17">
        <v>42333</v>
      </c>
      <c r="B364">
        <v>328.3</v>
      </c>
      <c r="C364" s="3">
        <f t="shared" si="20"/>
        <v>3.1028201746121458E-2</v>
      </c>
      <c r="D364" s="10">
        <f t="shared" si="23"/>
        <v>4.913737591455361E-2</v>
      </c>
      <c r="E364" s="22">
        <f t="shared" si="21"/>
        <v>1634.4021954941593</v>
      </c>
      <c r="F364" s="22">
        <f t="shared" si="22"/>
        <v>2238.1842972828599</v>
      </c>
    </row>
    <row r="365" spans="1:6">
      <c r="A365" s="17">
        <v>42334</v>
      </c>
      <c r="B365">
        <v>356.39</v>
      </c>
      <c r="C365" s="3">
        <f t="shared" si="20"/>
        <v>8.556198598842514E-2</v>
      </c>
      <c r="D365" s="10">
        <f t="shared" si="23"/>
        <v>5.0981433753692046E-2</v>
      </c>
      <c r="E365" s="22">
        <f t="shared" si="21"/>
        <v>1840.8298531256987</v>
      </c>
      <c r="F365" s="22">
        <f t="shared" si="22"/>
        <v>2520.8706171553699</v>
      </c>
    </row>
    <row r="366" spans="1:6">
      <c r="A366" s="17">
        <v>42335</v>
      </c>
      <c r="B366">
        <v>359.87</v>
      </c>
      <c r="C366" s="3">
        <f t="shared" si="20"/>
        <v>9.7645837425293022E-3</v>
      </c>
      <c r="D366" s="10">
        <f t="shared" si="23"/>
        <v>5.0957494760718584E-2</v>
      </c>
      <c r="E366" s="22">
        <f t="shared" si="21"/>
        <v>1857.9319645015808</v>
      </c>
      <c r="F366" s="22">
        <f t="shared" si="22"/>
        <v>2544.2906035194419</v>
      </c>
    </row>
    <row r="367" spans="1:6">
      <c r="A367" s="17">
        <v>42336</v>
      </c>
      <c r="B367">
        <v>356.39</v>
      </c>
      <c r="C367" s="3">
        <f t="shared" si="20"/>
        <v>-9.6701586684080874E-3</v>
      </c>
      <c r="D367" s="10">
        <f t="shared" si="23"/>
        <v>5.1006047834805543E-2</v>
      </c>
      <c r="E367" s="22">
        <f t="shared" si="21"/>
        <v>1841.7186146214988</v>
      </c>
      <c r="F367" s="22">
        <f t="shared" si="22"/>
        <v>2522.0877055987253</v>
      </c>
    </row>
    <row r="368" spans="1:6">
      <c r="A368" s="17">
        <v>42337</v>
      </c>
      <c r="B368">
        <v>371.04</v>
      </c>
      <c r="C368" s="3">
        <f t="shared" si="20"/>
        <v>4.1106652824153413E-2</v>
      </c>
      <c r="D368" s="10">
        <f t="shared" si="23"/>
        <v>5.1242840953163366E-2</v>
      </c>
      <c r="E368" s="22">
        <f t="shared" si="21"/>
        <v>1926.3270577786909</v>
      </c>
      <c r="F368" s="22">
        <f t="shared" si="22"/>
        <v>2637.9522641596736</v>
      </c>
    </row>
    <row r="369" spans="1:6">
      <c r="A369" s="17">
        <v>42338</v>
      </c>
      <c r="B369">
        <v>377.98</v>
      </c>
      <c r="C369" s="3">
        <f t="shared" si="20"/>
        <v>1.870418283742992E-2</v>
      </c>
      <c r="D369" s="10">
        <f t="shared" si="23"/>
        <v>5.110235824314411E-2</v>
      </c>
      <c r="E369" s="22">
        <f t="shared" si="21"/>
        <v>1956.977610699214</v>
      </c>
      <c r="F369" s="22">
        <f t="shared" si="22"/>
        <v>2679.9257676454604</v>
      </c>
    </row>
    <row r="370" spans="1:6">
      <c r="A370" s="17">
        <v>42339</v>
      </c>
      <c r="B370">
        <v>362.95</v>
      </c>
      <c r="C370" s="3">
        <f t="shared" si="20"/>
        <v>-3.9764008677707893E-2</v>
      </c>
      <c r="D370" s="10">
        <f t="shared" si="23"/>
        <v>5.1612602147332945E-2</v>
      </c>
      <c r="E370" s="22">
        <f t="shared" si="21"/>
        <v>1897.9232686644457</v>
      </c>
      <c r="F370" s="22">
        <f t="shared" si="22"/>
        <v>2599.0555256738221</v>
      </c>
    </row>
    <row r="371" spans="1:6">
      <c r="A371" s="17">
        <v>42340</v>
      </c>
      <c r="B371">
        <v>359.97</v>
      </c>
      <c r="C371" s="3">
        <f t="shared" si="20"/>
        <v>-8.2104973136794632E-3</v>
      </c>
      <c r="D371" s="10">
        <f t="shared" si="23"/>
        <v>5.1473958594529134E-2</v>
      </c>
      <c r="E371" s="22">
        <f t="shared" si="21"/>
        <v>1877.2839670998253</v>
      </c>
      <c r="F371" s="22">
        <f t="shared" si="22"/>
        <v>2570.7916376319608</v>
      </c>
    </row>
    <row r="372" spans="1:6">
      <c r="A372" s="17">
        <v>42341</v>
      </c>
      <c r="B372">
        <v>361.32</v>
      </c>
      <c r="C372" s="3">
        <f t="shared" si="20"/>
        <v>3.750312526043742E-3</v>
      </c>
      <c r="D372" s="10">
        <f t="shared" si="23"/>
        <v>5.0919713552427359E-2</v>
      </c>
      <c r="E372" s="22">
        <f t="shared" si="21"/>
        <v>1864.0349355813462</v>
      </c>
      <c r="F372" s="22">
        <f t="shared" si="22"/>
        <v>2552.6481388159314</v>
      </c>
    </row>
    <row r="373" spans="1:6">
      <c r="A373" s="17">
        <v>42342</v>
      </c>
      <c r="B373">
        <v>362.3</v>
      </c>
      <c r="C373" s="3">
        <f t="shared" si="20"/>
        <v>2.7122772058010025E-3</v>
      </c>
      <c r="D373" s="10">
        <f t="shared" si="23"/>
        <v>4.9769889673818818E-2</v>
      </c>
      <c r="E373" s="22">
        <f t="shared" si="21"/>
        <v>1826.8845637263137</v>
      </c>
      <c r="F373" s="22">
        <f t="shared" si="22"/>
        <v>2501.7736483426647</v>
      </c>
    </row>
    <row r="374" spans="1:6">
      <c r="A374" s="17">
        <v>42343</v>
      </c>
      <c r="B374">
        <v>384.67</v>
      </c>
      <c r="C374" s="3">
        <f t="shared" si="20"/>
        <v>6.1744410709356899E-2</v>
      </c>
      <c r="D374" s="10">
        <f t="shared" si="23"/>
        <v>4.9794384007928343E-2</v>
      </c>
      <c r="E374" s="22">
        <f t="shared" si="21"/>
        <v>1940.6390934928859</v>
      </c>
      <c r="F374" s="22">
        <f t="shared" si="22"/>
        <v>2657.5514629896634</v>
      </c>
    </row>
    <row r="375" spans="1:6">
      <c r="A375" s="17">
        <v>42344</v>
      </c>
      <c r="B375">
        <v>394.6</v>
      </c>
      <c r="C375" s="3">
        <f t="shared" si="20"/>
        <v>2.5814334364520256E-2</v>
      </c>
      <c r="D375" s="10">
        <f t="shared" si="23"/>
        <v>4.7074944917162458E-2</v>
      </c>
      <c r="E375" s="22">
        <f t="shared" si="21"/>
        <v>1882.0146320432061</v>
      </c>
      <c r="F375" s="22">
        <f t="shared" si="22"/>
        <v>2577.2699084157202</v>
      </c>
    </row>
    <row r="376" spans="1:6">
      <c r="A376" s="17">
        <v>42345</v>
      </c>
      <c r="B376">
        <v>395.1</v>
      </c>
      <c r="C376" s="3">
        <f t="shared" si="20"/>
        <v>1.2671059300557526E-3</v>
      </c>
      <c r="D376" s="10">
        <f t="shared" si="23"/>
        <v>4.3880610651543653E-2</v>
      </c>
      <c r="E376" s="22">
        <f t="shared" si="21"/>
        <v>1756.5308694281885</v>
      </c>
      <c r="F376" s="22">
        <f t="shared" si="22"/>
        <v>2405.4298388029974</v>
      </c>
    </row>
    <row r="377" spans="1:6">
      <c r="A377" s="17">
        <v>42346</v>
      </c>
      <c r="B377">
        <v>409</v>
      </c>
      <c r="C377" s="3">
        <f t="shared" si="20"/>
        <v>3.5180966843836946E-2</v>
      </c>
      <c r="D377" s="10">
        <f t="shared" si="23"/>
        <v>4.4212152068439724E-2</v>
      </c>
      <c r="E377" s="22">
        <f t="shared" si="21"/>
        <v>1832.0657564287596</v>
      </c>
      <c r="F377" s="22">
        <f t="shared" si="22"/>
        <v>2508.8688811928041</v>
      </c>
    </row>
    <row r="378" spans="1:6">
      <c r="A378" s="17">
        <v>42347</v>
      </c>
      <c r="B378">
        <v>416.08</v>
      </c>
      <c r="C378" s="3">
        <f t="shared" si="20"/>
        <v>1.7310513447432722E-2</v>
      </c>
      <c r="D378" s="10">
        <f t="shared" si="23"/>
        <v>4.3262598657226189E-2</v>
      </c>
      <c r="E378" s="22">
        <f t="shared" si="21"/>
        <v>1823.7509772427989</v>
      </c>
      <c r="F378" s="22">
        <f t="shared" si="22"/>
        <v>2497.4824499577658</v>
      </c>
    </row>
    <row r="379" spans="1:6">
      <c r="A379" s="17">
        <v>42348</v>
      </c>
      <c r="B379">
        <v>416.28</v>
      </c>
      <c r="C379" s="3">
        <f t="shared" si="20"/>
        <v>4.806767929244103E-4</v>
      </c>
      <c r="D379" s="10">
        <f t="shared" si="23"/>
        <v>4.2868950232097608E-2</v>
      </c>
      <c r="E379" s="22">
        <f t="shared" si="21"/>
        <v>1808.0252393358805</v>
      </c>
      <c r="F379" s="22">
        <f t="shared" si="22"/>
        <v>2475.9472979960974</v>
      </c>
    </row>
    <row r="380" spans="1:6">
      <c r="A380" s="17">
        <v>42349</v>
      </c>
      <c r="B380">
        <v>451.68</v>
      </c>
      <c r="C380" s="3">
        <f t="shared" si="20"/>
        <v>8.5038916114154026E-2</v>
      </c>
      <c r="D380" s="10">
        <f t="shared" si="23"/>
        <v>4.4720471149907348E-2</v>
      </c>
      <c r="E380" s="22">
        <f t="shared" si="21"/>
        <v>2046.5074282751641</v>
      </c>
      <c r="F380" s="22">
        <f t="shared" si="22"/>
        <v>2802.5297585049475</v>
      </c>
    </row>
    <row r="381" spans="1:6">
      <c r="A381" s="17">
        <v>42350</v>
      </c>
      <c r="B381">
        <v>435.87</v>
      </c>
      <c r="C381" s="3">
        <f t="shared" si="20"/>
        <v>-3.5002656748140279E-2</v>
      </c>
      <c r="D381" s="10">
        <f t="shared" si="23"/>
        <v>4.4692463581300072E-2</v>
      </c>
      <c r="E381" s="22">
        <f t="shared" si="21"/>
        <v>1973.6374055869087</v>
      </c>
      <c r="F381" s="22">
        <f t="shared" si="22"/>
        <v>2702.7400366279603</v>
      </c>
    </row>
    <row r="382" spans="1:6">
      <c r="A382" s="17">
        <v>42351</v>
      </c>
      <c r="B382">
        <v>435.8</v>
      </c>
      <c r="C382" s="3">
        <f t="shared" si="20"/>
        <v>-1.6059834354278382E-4</v>
      </c>
      <c r="D382" s="10">
        <f t="shared" si="23"/>
        <v>4.4613661030472603E-2</v>
      </c>
      <c r="E382" s="22">
        <f t="shared" si="21"/>
        <v>1969.8410488039626</v>
      </c>
      <c r="F382" s="22">
        <f t="shared" si="22"/>
        <v>2697.5412268356718</v>
      </c>
    </row>
    <row r="383" spans="1:6">
      <c r="A383" s="17">
        <v>42352</v>
      </c>
      <c r="B383">
        <v>442.37</v>
      </c>
      <c r="C383" s="3">
        <f t="shared" si="20"/>
        <v>1.5075722808627795E-2</v>
      </c>
      <c r="D383" s="10">
        <f t="shared" si="23"/>
        <v>3.9635044582622382E-2</v>
      </c>
      <c r="E383" s="22">
        <f t="shared" si="21"/>
        <v>1776.4014220032698</v>
      </c>
      <c r="F383" s="22">
        <f t="shared" si="22"/>
        <v>2432.6409860190806</v>
      </c>
    </row>
    <row r="384" spans="1:6">
      <c r="A384" s="17">
        <v>42353</v>
      </c>
      <c r="B384">
        <v>463.61</v>
      </c>
      <c r="C384" s="3">
        <f t="shared" si="20"/>
        <v>4.8014105839003569E-2</v>
      </c>
      <c r="D384" s="10">
        <f t="shared" si="23"/>
        <v>3.4942934454922546E-2</v>
      </c>
      <c r="E384" s="22">
        <f t="shared" si="21"/>
        <v>1641.3011084702391</v>
      </c>
      <c r="F384" s="22">
        <f t="shared" si="22"/>
        <v>2247.6318119362008</v>
      </c>
    </row>
    <row r="385" spans="1:6">
      <c r="A385" s="17">
        <v>42354</v>
      </c>
      <c r="B385">
        <v>455.1</v>
      </c>
      <c r="C385" s="3">
        <f t="shared" si="20"/>
        <v>-1.8355945730247385E-2</v>
      </c>
      <c r="D385" s="10">
        <f t="shared" si="23"/>
        <v>3.1298264061295024E-2</v>
      </c>
      <c r="E385" s="22">
        <f t="shared" si="21"/>
        <v>1443.1224405396636</v>
      </c>
      <c r="F385" s="22">
        <f t="shared" si="22"/>
        <v>1976.241829812162</v>
      </c>
    </row>
    <row r="386" spans="1:6">
      <c r="A386" s="17">
        <v>42355</v>
      </c>
      <c r="B386">
        <v>456.01</v>
      </c>
      <c r="C386" s="3">
        <f t="shared" si="20"/>
        <v>1.9995605361458318E-3</v>
      </c>
      <c r="D386" s="10">
        <f t="shared" si="23"/>
        <v>3.1232948562351703E-2</v>
      </c>
      <c r="E386" s="22">
        <f t="shared" si="21"/>
        <v>1442.9904162119367</v>
      </c>
      <c r="F386" s="22">
        <f t="shared" si="22"/>
        <v>1976.061032956901</v>
      </c>
    </row>
    <row r="387" spans="1:6">
      <c r="A387" s="17">
        <v>42356</v>
      </c>
      <c r="B387">
        <v>463</v>
      </c>
      <c r="C387" s="3">
        <f t="shared" ref="C387:C450" si="24">(B387-B386)/B386</f>
        <v>1.5328611214666365E-2</v>
      </c>
      <c r="D387" s="10">
        <f t="shared" si="23"/>
        <v>3.1126681046240823E-2</v>
      </c>
      <c r="E387" s="22">
        <f t="shared" si="21"/>
        <v>1460.1245419258685</v>
      </c>
      <c r="F387" s="22">
        <f t="shared" si="22"/>
        <v>1999.524860420127</v>
      </c>
    </row>
    <row r="388" spans="1:6">
      <c r="A388" s="17">
        <v>42357</v>
      </c>
      <c r="B388">
        <v>460.96</v>
      </c>
      <c r="C388" s="3">
        <f t="shared" si="24"/>
        <v>-4.4060475161987484E-3</v>
      </c>
      <c r="D388" s="10">
        <f t="shared" si="23"/>
        <v>2.9739249352134806E-2</v>
      </c>
      <c r="E388" s="22">
        <f t="shared" si="21"/>
        <v>1388.8947535862578</v>
      </c>
      <c r="F388" s="22">
        <f t="shared" si="22"/>
        <v>1901.9813095120251</v>
      </c>
    </row>
    <row r="389" spans="1:6">
      <c r="A389" s="17">
        <v>42358</v>
      </c>
      <c r="B389">
        <v>441.48</v>
      </c>
      <c r="C389" s="3">
        <f t="shared" si="24"/>
        <v>-4.2259632072197073E-2</v>
      </c>
      <c r="D389" s="10">
        <f t="shared" si="23"/>
        <v>3.0555520536399341E-2</v>
      </c>
      <c r="E389" s="22">
        <f t="shared" si="21"/>
        <v>1366.7113928655072</v>
      </c>
      <c r="F389" s="22">
        <f t="shared" si="22"/>
        <v>1871.6029548065399</v>
      </c>
    </row>
    <row r="390" spans="1:6">
      <c r="A390" s="17">
        <v>42359</v>
      </c>
      <c r="B390">
        <v>437.56</v>
      </c>
      <c r="C390" s="3">
        <f t="shared" si="24"/>
        <v>-8.8792244269276423E-3</v>
      </c>
      <c r="D390" s="10">
        <f t="shared" si="23"/>
        <v>3.0694304315725836E-2</v>
      </c>
      <c r="E390" s="22">
        <f t="shared" si="21"/>
        <v>1360.7285669491812</v>
      </c>
      <c r="F390" s="22">
        <f t="shared" si="22"/>
        <v>1863.409948791121</v>
      </c>
    </row>
    <row r="391" spans="1:6">
      <c r="A391" s="17">
        <v>42360</v>
      </c>
      <c r="B391">
        <v>436.15</v>
      </c>
      <c r="C391" s="3">
        <f t="shared" si="24"/>
        <v>-3.2224152116281765E-3</v>
      </c>
      <c r="D391" s="10">
        <f t="shared" si="23"/>
        <v>3.0752853976365655E-2</v>
      </c>
      <c r="E391" s="22">
        <f t="shared" si="21"/>
        <v>1358.9309723486128</v>
      </c>
      <c r="F391" s="22">
        <f t="shared" si="22"/>
        <v>1860.9482854263968</v>
      </c>
    </row>
    <row r="392" spans="1:6">
      <c r="A392" s="17">
        <v>42361</v>
      </c>
      <c r="B392">
        <v>443.34</v>
      </c>
      <c r="C392" s="3">
        <f t="shared" si="24"/>
        <v>1.6485154190072217E-2</v>
      </c>
      <c r="D392" s="10">
        <f t="shared" si="23"/>
        <v>2.9779401366884097E-2</v>
      </c>
      <c r="E392" s="22">
        <f t="shared" si="21"/>
        <v>1337.6083596570345</v>
      </c>
      <c r="F392" s="22">
        <f t="shared" si="22"/>
        <v>1831.7486569414962</v>
      </c>
    </row>
    <row r="393" spans="1:6">
      <c r="A393" s="17">
        <v>42362</v>
      </c>
      <c r="B393">
        <v>455.71</v>
      </c>
      <c r="C393" s="3">
        <f t="shared" si="24"/>
        <v>2.790183606261561E-2</v>
      </c>
      <c r="D393" s="10">
        <f t="shared" si="23"/>
        <v>2.9719638062660984E-2</v>
      </c>
      <c r="E393" s="22">
        <f t="shared" si="21"/>
        <v>1372.1707867088726</v>
      </c>
      <c r="F393" s="22">
        <f t="shared" si="22"/>
        <v>1879.0791620746097</v>
      </c>
    </row>
    <row r="394" spans="1:6">
      <c r="A394" s="17">
        <v>42363</v>
      </c>
      <c r="B394">
        <v>455.5</v>
      </c>
      <c r="C394" s="3">
        <f t="shared" si="24"/>
        <v>-4.6081938074648253E-4</v>
      </c>
      <c r="D394" s="10">
        <f t="shared" si="23"/>
        <v>2.9781515605451912E-2</v>
      </c>
      <c r="E394" s="22">
        <f t="shared" si="21"/>
        <v>1374.3940648776611</v>
      </c>
      <c r="F394" s="22">
        <f t="shared" si="22"/>
        <v>1882.1237653549979</v>
      </c>
    </row>
    <row r="395" spans="1:6">
      <c r="A395" s="17">
        <v>42364</v>
      </c>
      <c r="B395">
        <v>417.42</v>
      </c>
      <c r="C395" s="3">
        <f t="shared" si="24"/>
        <v>-8.3600439077936295E-2</v>
      </c>
      <c r="D395" s="10">
        <f t="shared" si="23"/>
        <v>3.3784026457414407E-2</v>
      </c>
      <c r="E395" s="22">
        <f t="shared" si="21"/>
        <v>1428.7648471373916</v>
      </c>
      <c r="F395" s="22">
        <f t="shared" si="22"/>
        <v>1956.5802433383258</v>
      </c>
    </row>
    <row r="396" spans="1:6">
      <c r="A396" s="17">
        <v>42365</v>
      </c>
      <c r="B396">
        <v>423.29</v>
      </c>
      <c r="C396" s="3">
        <f t="shared" si="24"/>
        <v>1.4062574864644732E-2</v>
      </c>
      <c r="D396" s="10">
        <f t="shared" si="23"/>
        <v>3.376538906703578E-2</v>
      </c>
      <c r="E396" s="22">
        <f t="shared" si="21"/>
        <v>1448.0576792878242</v>
      </c>
      <c r="F396" s="22">
        <f t="shared" si="22"/>
        <v>1983.0002482112122</v>
      </c>
    </row>
    <row r="397" spans="1:6">
      <c r="A397" s="17">
        <v>42366</v>
      </c>
      <c r="B397">
        <v>420.7</v>
      </c>
      <c r="C397" s="3">
        <f t="shared" si="24"/>
        <v>-6.1187365635853239E-3</v>
      </c>
      <c r="D397" s="10">
        <f t="shared" si="23"/>
        <v>3.3628471612831563E-2</v>
      </c>
      <c r="E397" s="22">
        <f t="shared" si="21"/>
        <v>1433.3615014619495</v>
      </c>
      <c r="F397" s="22">
        <f t="shared" si="22"/>
        <v>1962.8749971985608</v>
      </c>
    </row>
    <row r="398" spans="1:6">
      <c r="A398" s="17">
        <v>42367</v>
      </c>
      <c r="B398">
        <v>430.04</v>
      </c>
      <c r="C398" s="3">
        <f t="shared" si="24"/>
        <v>2.2201093415735756E-2</v>
      </c>
      <c r="D398" s="10">
        <f t="shared" si="23"/>
        <v>3.3485203415084701E-2</v>
      </c>
      <c r="E398" s="22">
        <f t="shared" si="21"/>
        <v>1458.9415362295908</v>
      </c>
      <c r="F398" s="22">
        <f t="shared" si="22"/>
        <v>1997.9048278600242</v>
      </c>
    </row>
    <row r="399" spans="1:6">
      <c r="A399" s="17">
        <v>42368</v>
      </c>
      <c r="B399">
        <v>427.05</v>
      </c>
      <c r="C399" s="3">
        <f t="shared" si="24"/>
        <v>-6.9528415961306132E-3</v>
      </c>
      <c r="D399" s="10">
        <f t="shared" si="23"/>
        <v>3.0675325116402821E-2</v>
      </c>
      <c r="E399" s="22">
        <f t="shared" si="21"/>
        <v>1327.2232920617887</v>
      </c>
      <c r="F399" s="22">
        <f t="shared" si="22"/>
        <v>1817.5271297788552</v>
      </c>
    </row>
    <row r="400" spans="1:6">
      <c r="A400" s="17">
        <v>42369</v>
      </c>
      <c r="B400">
        <v>430.57</v>
      </c>
      <c r="C400" s="3">
        <f t="shared" si="24"/>
        <v>8.2425945439643638E-3</v>
      </c>
      <c r="D400" s="10">
        <f t="shared" si="23"/>
        <v>3.0670460256903301E-2</v>
      </c>
      <c r="E400" s="22">
        <f t="shared" si="21"/>
        <v>1337.9508336447309</v>
      </c>
      <c r="F400" s="22">
        <f t="shared" si="22"/>
        <v>1832.2176479301297</v>
      </c>
    </row>
    <row r="401" spans="1:6">
      <c r="A401" s="17">
        <v>42370</v>
      </c>
      <c r="B401">
        <v>434.98</v>
      </c>
      <c r="C401" s="3">
        <f t="shared" si="24"/>
        <v>1.0242237034628574E-2</v>
      </c>
      <c r="D401" s="10">
        <f t="shared" si="23"/>
        <v>3.0557074872744859E-2</v>
      </c>
      <c r="E401" s="22">
        <f t="shared" si="21"/>
        <v>1346.6575225054016</v>
      </c>
      <c r="F401" s="22">
        <f t="shared" si="22"/>
        <v>1844.1407684099017</v>
      </c>
    </row>
    <row r="402" spans="1:6">
      <c r="A402" s="17">
        <v>42371</v>
      </c>
      <c r="B402">
        <v>433.74</v>
      </c>
      <c r="C402" s="3">
        <f t="shared" si="24"/>
        <v>-2.8507057795760932E-3</v>
      </c>
      <c r="D402" s="10">
        <f t="shared" si="23"/>
        <v>2.9965342283085498E-2</v>
      </c>
      <c r="E402" s="22">
        <f t="shared" si="21"/>
        <v>1316.8151429551683</v>
      </c>
      <c r="F402" s="22">
        <f t="shared" si="22"/>
        <v>1803.2739943153574</v>
      </c>
    </row>
    <row r="403" spans="1:6">
      <c r="A403" s="17">
        <v>42372</v>
      </c>
      <c r="B403">
        <v>430.85</v>
      </c>
      <c r="C403" s="3">
        <f t="shared" si="24"/>
        <v>-6.6629778208142807E-3</v>
      </c>
      <c r="D403" s="10">
        <f t="shared" si="23"/>
        <v>2.9930561149793602E-2</v>
      </c>
      <c r="E403" s="22">
        <f t="shared" si="21"/>
        <v>1306.5229736679148</v>
      </c>
      <c r="F403" s="22">
        <f t="shared" si="22"/>
        <v>1789.179684024283</v>
      </c>
    </row>
    <row r="404" spans="1:6">
      <c r="A404" s="17">
        <v>42373</v>
      </c>
      <c r="B404">
        <v>433.97</v>
      </c>
      <c r="C404" s="3">
        <f t="shared" si="24"/>
        <v>7.2414993617268292E-3</v>
      </c>
      <c r="D404" s="10">
        <f t="shared" si="23"/>
        <v>2.8901821139382781E-2</v>
      </c>
      <c r="E404" s="22">
        <f t="shared" si="21"/>
        <v>1270.7526128167174</v>
      </c>
      <c r="F404" s="22">
        <f t="shared" si="22"/>
        <v>1740.1950092691895</v>
      </c>
    </row>
    <row r="405" spans="1:6">
      <c r="A405" s="17">
        <v>42374</v>
      </c>
      <c r="B405">
        <v>431.89</v>
      </c>
      <c r="C405" s="3">
        <f t="shared" si="24"/>
        <v>-4.7929580385741889E-3</v>
      </c>
      <c r="D405" s="10">
        <f t="shared" si="23"/>
        <v>2.8857975710422114E-2</v>
      </c>
      <c r="E405" s="22">
        <f t="shared" si="21"/>
        <v>1262.7433969045651</v>
      </c>
      <c r="F405" s="22">
        <f t="shared" si="22"/>
        <v>1729.2270227249064</v>
      </c>
    </row>
    <row r="406" spans="1:6">
      <c r="A406" s="17">
        <v>42375</v>
      </c>
      <c r="B406">
        <v>431.84</v>
      </c>
      <c r="C406" s="3">
        <f t="shared" si="24"/>
        <v>-1.1577021926882162E-4</v>
      </c>
      <c r="D406" s="10">
        <f t="shared" si="23"/>
        <v>2.8873809862141418E-2</v>
      </c>
      <c r="E406" s="22">
        <f t="shared" si="21"/>
        <v>1263.2899863072007</v>
      </c>
      <c r="F406" s="22">
        <f t="shared" si="22"/>
        <v>1729.975533600267</v>
      </c>
    </row>
    <row r="407" spans="1:6">
      <c r="A407" s="17">
        <v>42376</v>
      </c>
      <c r="B407">
        <v>457.79</v>
      </c>
      <c r="C407" s="3">
        <f t="shared" si="24"/>
        <v>6.0091700629863021E-2</v>
      </c>
      <c r="D407" s="10">
        <f t="shared" si="23"/>
        <v>3.0336033477126111E-2</v>
      </c>
      <c r="E407" s="22">
        <f t="shared" si="21"/>
        <v>1407.0229807257467</v>
      </c>
      <c r="F407" s="22">
        <f t="shared" si="22"/>
        <v>1926.8064801053094</v>
      </c>
    </row>
    <row r="408" spans="1:6">
      <c r="A408" s="17">
        <v>42377</v>
      </c>
      <c r="B408">
        <v>451.32</v>
      </c>
      <c r="C408" s="3">
        <f t="shared" si="24"/>
        <v>-1.4133117805107204E-2</v>
      </c>
      <c r="D408" s="10">
        <f t="shared" si="23"/>
        <v>2.8973566180098768E-2</v>
      </c>
      <c r="E408" s="22">
        <f t="shared" si="21"/>
        <v>1324.8375436929905</v>
      </c>
      <c r="F408" s="22">
        <f t="shared" si="22"/>
        <v>1814.2600364336349</v>
      </c>
    </row>
    <row r="409" spans="1:6">
      <c r="A409" s="17">
        <v>42378</v>
      </c>
      <c r="B409">
        <v>449.95</v>
      </c>
      <c r="C409" s="3">
        <f t="shared" si="24"/>
        <v>-3.0355401932110355E-3</v>
      </c>
      <c r="D409" s="10">
        <f t="shared" si="23"/>
        <v>2.877081738600527E-2</v>
      </c>
      <c r="E409" s="22">
        <f t="shared" si="21"/>
        <v>1311.5732509063002</v>
      </c>
      <c r="F409" s="22">
        <f t="shared" si="22"/>
        <v>1796.095638520087</v>
      </c>
    </row>
    <row r="410" spans="1:6">
      <c r="A410" s="17">
        <v>42379</v>
      </c>
      <c r="B410">
        <v>447.21</v>
      </c>
      <c r="C410" s="3">
        <f t="shared" si="24"/>
        <v>-6.089565507278607E-3</v>
      </c>
      <c r="D410" s="10">
        <f t="shared" si="23"/>
        <v>2.8821697515479697E-2</v>
      </c>
      <c r="E410" s="22">
        <f t="shared" si="21"/>
        <v>1305.8916840425413</v>
      </c>
      <c r="F410" s="22">
        <f t="shared" si="22"/>
        <v>1788.3151829054993</v>
      </c>
    </row>
    <row r="411" spans="1:6">
      <c r="A411" s="17">
        <v>42380</v>
      </c>
      <c r="B411">
        <v>448.99</v>
      </c>
      <c r="C411" s="3">
        <f t="shared" si="24"/>
        <v>3.9802330001565923E-3</v>
      </c>
      <c r="D411" s="10">
        <f t="shared" si="23"/>
        <v>2.8292409011347341E-2</v>
      </c>
      <c r="E411" s="22">
        <f t="shared" ref="E411:E474" si="25">NORMSINV(1-$G$4)*D411*SQRT($G$6)*$G$2*B411</f>
        <v>1287.0122791451208</v>
      </c>
      <c r="F411" s="22">
        <f t="shared" ref="F411:F474" si="26">$G$4^(-1)*NORMDIST(NORMSINV($G$4),0,1,FALSE)*D411*SQRT($G$6)*$G$2*B411</f>
        <v>1762.4613338957845</v>
      </c>
    </row>
    <row r="412" spans="1:6">
      <c r="A412" s="17">
        <v>42381</v>
      </c>
      <c r="B412">
        <v>446.27</v>
      </c>
      <c r="C412" s="3">
        <f t="shared" si="24"/>
        <v>-6.0580413817680288E-3</v>
      </c>
      <c r="D412" s="10">
        <f t="shared" si="23"/>
        <v>2.8221369779716451E-2</v>
      </c>
      <c r="E412" s="22">
        <f t="shared" si="25"/>
        <v>1276.0035313416058</v>
      </c>
      <c r="F412" s="22">
        <f t="shared" si="26"/>
        <v>1747.3857261081159</v>
      </c>
    </row>
    <row r="413" spans="1:6">
      <c r="A413" s="17">
        <v>42382</v>
      </c>
      <c r="B413">
        <v>432.53</v>
      </c>
      <c r="C413" s="3">
        <f t="shared" si="24"/>
        <v>-3.0788536088018487E-2</v>
      </c>
      <c r="D413" s="10">
        <f t="shared" si="23"/>
        <v>2.8791171442683283E-2</v>
      </c>
      <c r="E413" s="22">
        <f t="shared" si="25"/>
        <v>1261.6871067977645</v>
      </c>
      <c r="F413" s="22">
        <f t="shared" si="26"/>
        <v>1727.7805171236939</v>
      </c>
    </row>
    <row r="414" spans="1:6">
      <c r="A414" s="17">
        <v>42383</v>
      </c>
      <c r="B414">
        <v>429.22</v>
      </c>
      <c r="C414" s="3">
        <f t="shared" si="24"/>
        <v>-7.6526483712111197E-3</v>
      </c>
      <c r="D414" s="10">
        <f t="shared" si="23"/>
        <v>2.4748611382729591E-2</v>
      </c>
      <c r="E414" s="22">
        <f t="shared" si="25"/>
        <v>1076.2344276002702</v>
      </c>
      <c r="F414" s="22">
        <f t="shared" si="26"/>
        <v>1473.817768166808</v>
      </c>
    </row>
    <row r="415" spans="1:6">
      <c r="A415" s="17">
        <v>42384</v>
      </c>
      <c r="B415">
        <v>372.85</v>
      </c>
      <c r="C415" s="3">
        <f t="shared" si="24"/>
        <v>-0.13133125203858162</v>
      </c>
      <c r="D415" s="10">
        <f t="shared" si="23"/>
        <v>3.2905412404292934E-2</v>
      </c>
      <c r="E415" s="22">
        <f t="shared" si="25"/>
        <v>1243.018464046494</v>
      </c>
      <c r="F415" s="22">
        <f t="shared" si="26"/>
        <v>1702.2152901724151</v>
      </c>
    </row>
    <row r="416" spans="1:6">
      <c r="A416" s="17">
        <v>42385</v>
      </c>
      <c r="B416">
        <v>386.43</v>
      </c>
      <c r="C416" s="3">
        <f t="shared" si="24"/>
        <v>3.6422153681104956E-2</v>
      </c>
      <c r="D416" s="10">
        <f t="shared" si="23"/>
        <v>3.3626024473654891E-2</v>
      </c>
      <c r="E416" s="22">
        <f t="shared" si="25"/>
        <v>1316.5048210824468</v>
      </c>
      <c r="F416" s="22">
        <f t="shared" si="26"/>
        <v>1802.84903310046</v>
      </c>
    </row>
    <row r="417" spans="1:6">
      <c r="A417" s="17">
        <v>42386</v>
      </c>
      <c r="B417">
        <v>382.85</v>
      </c>
      <c r="C417" s="3">
        <f t="shared" si="24"/>
        <v>-9.2642910747094791E-3</v>
      </c>
      <c r="D417" s="10">
        <f t="shared" si="23"/>
        <v>3.3489337138007155E-2</v>
      </c>
      <c r="E417" s="22">
        <f t="shared" si="25"/>
        <v>1299.0064190089549</v>
      </c>
      <c r="F417" s="22">
        <f t="shared" si="26"/>
        <v>1778.8863580279451</v>
      </c>
    </row>
    <row r="418" spans="1:6">
      <c r="A418" s="17">
        <v>42387</v>
      </c>
      <c r="B418">
        <v>385</v>
      </c>
      <c r="C418" s="3">
        <f t="shared" si="24"/>
        <v>5.6157764137390025E-3</v>
      </c>
      <c r="D418" s="10">
        <f t="shared" si="23"/>
        <v>3.2273777109021608E-2</v>
      </c>
      <c r="E418" s="22">
        <f t="shared" si="25"/>
        <v>1258.8866237865566</v>
      </c>
      <c r="F418" s="22">
        <f t="shared" si="26"/>
        <v>1723.9454775491188</v>
      </c>
    </row>
    <row r="419" spans="1:6">
      <c r="A419" s="17">
        <v>42388</v>
      </c>
      <c r="B419">
        <v>379.88</v>
      </c>
      <c r="C419" s="3">
        <f t="shared" si="24"/>
        <v>-1.329870129870131E-2</v>
      </c>
      <c r="D419" s="10">
        <f t="shared" si="23"/>
        <v>3.2221580199320012E-2</v>
      </c>
      <c r="E419" s="22">
        <f t="shared" si="25"/>
        <v>1240.1361249938038</v>
      </c>
      <c r="F419" s="22">
        <f t="shared" si="26"/>
        <v>1698.2681552352733</v>
      </c>
    </row>
    <row r="420" spans="1:6">
      <c r="A420" s="17">
        <v>42389</v>
      </c>
      <c r="B420">
        <v>410.93</v>
      </c>
      <c r="C420" s="3">
        <f t="shared" si="24"/>
        <v>8.1736337790881367E-2</v>
      </c>
      <c r="D420" s="10">
        <f t="shared" si="23"/>
        <v>3.5467450340349725E-2</v>
      </c>
      <c r="E420" s="22">
        <f t="shared" si="25"/>
        <v>1476.6375621468258</v>
      </c>
      <c r="F420" s="22">
        <f t="shared" si="26"/>
        <v>2022.1381331269022</v>
      </c>
    </row>
    <row r="421" spans="1:6">
      <c r="A421" s="17">
        <v>42390</v>
      </c>
      <c r="B421">
        <v>410.03</v>
      </c>
      <c r="C421" s="3">
        <f t="shared" si="24"/>
        <v>-2.1901540408342884E-3</v>
      </c>
      <c r="D421" s="10">
        <f t="shared" ref="D421:D484" si="27">STDEV(C388:C421)</f>
        <v>3.5328710640619654E-2</v>
      </c>
      <c r="E421" s="22">
        <f t="shared" si="25"/>
        <v>1467.6399164067498</v>
      </c>
      <c r="F421" s="22">
        <f t="shared" si="26"/>
        <v>2009.8165702561034</v>
      </c>
    </row>
    <row r="422" spans="1:6">
      <c r="A422" s="17">
        <v>42391</v>
      </c>
      <c r="B422">
        <v>381.78</v>
      </c>
      <c r="C422" s="3">
        <f t="shared" si="24"/>
        <v>-6.8897397751384051E-2</v>
      </c>
      <c r="D422" s="10">
        <f t="shared" si="27"/>
        <v>3.7096867475372532E-2</v>
      </c>
      <c r="E422" s="22">
        <f t="shared" si="25"/>
        <v>1434.9160930156847</v>
      </c>
      <c r="F422" s="22">
        <f t="shared" si="26"/>
        <v>1965.0038871461211</v>
      </c>
    </row>
    <row r="423" spans="1:6">
      <c r="A423" s="17">
        <v>42392</v>
      </c>
      <c r="B423">
        <v>386.92</v>
      </c>
      <c r="C423" s="3">
        <f t="shared" si="24"/>
        <v>1.3463251087013578E-2</v>
      </c>
      <c r="D423" s="10">
        <f t="shared" si="27"/>
        <v>3.6621279534296884E-2</v>
      </c>
      <c r="E423" s="22">
        <f t="shared" si="25"/>
        <v>1435.5912003154776</v>
      </c>
      <c r="F423" s="22">
        <f t="shared" si="26"/>
        <v>1965.9283930979261</v>
      </c>
    </row>
    <row r="424" spans="1:6">
      <c r="A424" s="17">
        <v>42393</v>
      </c>
      <c r="B424">
        <v>402.5</v>
      </c>
      <c r="C424" s="3">
        <f t="shared" si="24"/>
        <v>4.0266721802956644E-2</v>
      </c>
      <c r="D424" s="10">
        <f t="shared" si="27"/>
        <v>3.7352822327411966E-2</v>
      </c>
      <c r="E424" s="22">
        <f t="shared" si="25"/>
        <v>1523.229706787017</v>
      </c>
      <c r="F424" s="22">
        <f t="shared" si="26"/>
        <v>2085.9423832667385</v>
      </c>
    </row>
    <row r="425" spans="1:6">
      <c r="A425" s="17">
        <v>42394</v>
      </c>
      <c r="B425">
        <v>392.58</v>
      </c>
      <c r="C425" s="3">
        <f t="shared" si="24"/>
        <v>-2.4645962732919295E-2</v>
      </c>
      <c r="D425" s="10">
        <f t="shared" si="27"/>
        <v>3.7558511032535033E-2</v>
      </c>
      <c r="E425" s="22">
        <f t="shared" si="25"/>
        <v>1493.8694008601988</v>
      </c>
      <c r="F425" s="22">
        <f t="shared" si="26"/>
        <v>2045.7357708001191</v>
      </c>
    </row>
    <row r="426" spans="1:6">
      <c r="A426" s="17">
        <v>42395</v>
      </c>
      <c r="B426">
        <v>390.66</v>
      </c>
      <c r="C426" s="3">
        <f t="shared" si="24"/>
        <v>-4.8907229099800272E-3</v>
      </c>
      <c r="D426" s="10">
        <f t="shared" si="27"/>
        <v>3.7411740092419404E-2</v>
      </c>
      <c r="E426" s="22">
        <f t="shared" si="25"/>
        <v>1480.7541157788582</v>
      </c>
      <c r="F426" s="22">
        <f t="shared" si="26"/>
        <v>2027.7754271317308</v>
      </c>
    </row>
    <row r="427" spans="1:6">
      <c r="A427" s="17">
        <v>42396</v>
      </c>
      <c r="B427">
        <v>395</v>
      </c>
      <c r="C427" s="3">
        <f t="shared" si="24"/>
        <v>1.1109404597348013E-2</v>
      </c>
      <c r="D427" s="10">
        <f t="shared" si="27"/>
        <v>3.7100830336290073E-2</v>
      </c>
      <c r="E427" s="22">
        <f t="shared" si="25"/>
        <v>1484.7619154976785</v>
      </c>
      <c r="F427" s="22">
        <f t="shared" si="26"/>
        <v>2033.2637912700361</v>
      </c>
    </row>
    <row r="428" spans="1:6">
      <c r="A428" s="17">
        <v>42397</v>
      </c>
      <c r="B428">
        <v>379.16</v>
      </c>
      <c r="C428" s="3">
        <f t="shared" si="24"/>
        <v>-4.0101265822784747E-2</v>
      </c>
      <c r="D428" s="10">
        <f t="shared" si="27"/>
        <v>3.7621479912920745E-2</v>
      </c>
      <c r="E428" s="22">
        <f t="shared" si="25"/>
        <v>1445.2217340851844</v>
      </c>
      <c r="F428" s="22">
        <f t="shared" si="26"/>
        <v>1979.1166459754825</v>
      </c>
    </row>
    <row r="429" spans="1:6">
      <c r="A429" s="17">
        <v>42398</v>
      </c>
      <c r="B429">
        <v>379.44</v>
      </c>
      <c r="C429" s="3">
        <f t="shared" si="24"/>
        <v>7.3847452262889733E-4</v>
      </c>
      <c r="D429" s="10">
        <f t="shared" si="27"/>
        <v>3.4944765661138293E-2</v>
      </c>
      <c r="E429" s="22">
        <f t="shared" si="25"/>
        <v>1343.3876092503235</v>
      </c>
      <c r="F429" s="22">
        <f t="shared" si="26"/>
        <v>1839.6628813138313</v>
      </c>
    </row>
    <row r="430" spans="1:6">
      <c r="A430" s="17">
        <v>42399</v>
      </c>
      <c r="B430">
        <v>376.6</v>
      </c>
      <c r="C430" s="3">
        <f t="shared" si="24"/>
        <v>-7.4847143158337948E-3</v>
      </c>
      <c r="D430" s="10">
        <f t="shared" si="27"/>
        <v>3.483630348479174E-2</v>
      </c>
      <c r="E430" s="22">
        <f t="shared" si="25"/>
        <v>1329.1943152538788</v>
      </c>
      <c r="F430" s="22">
        <f t="shared" si="26"/>
        <v>1820.2262898572487</v>
      </c>
    </row>
    <row r="431" spans="1:6">
      <c r="A431" s="17">
        <v>42400</v>
      </c>
      <c r="B431">
        <v>370</v>
      </c>
      <c r="C431" s="3">
        <f t="shared" si="24"/>
        <v>-1.7525225703664424E-2</v>
      </c>
      <c r="D431" s="10">
        <f t="shared" si="27"/>
        <v>3.4923811945233731E-2</v>
      </c>
      <c r="E431" s="22">
        <f t="shared" si="25"/>
        <v>1309.1802928685638</v>
      </c>
      <c r="F431" s="22">
        <f t="shared" si="26"/>
        <v>1792.8186721045472</v>
      </c>
    </row>
    <row r="432" spans="1:6">
      <c r="A432" s="17">
        <v>42401</v>
      </c>
      <c r="B432">
        <v>371.5</v>
      </c>
      <c r="C432" s="3">
        <f t="shared" si="24"/>
        <v>4.0540540540540543E-3</v>
      </c>
      <c r="D432" s="10">
        <f t="shared" si="27"/>
        <v>3.4662179186330827E-2</v>
      </c>
      <c r="E432" s="22">
        <f t="shared" si="25"/>
        <v>1304.6402568783642</v>
      </c>
      <c r="F432" s="22">
        <f t="shared" si="26"/>
        <v>1786.6014525667999</v>
      </c>
    </row>
    <row r="433" spans="1:6">
      <c r="A433" s="17">
        <v>42402</v>
      </c>
      <c r="B433">
        <v>373.18</v>
      </c>
      <c r="C433" s="3">
        <f t="shared" si="24"/>
        <v>4.5222072678331275E-3</v>
      </c>
      <c r="D433" s="10">
        <f t="shared" si="27"/>
        <v>3.4685333317098672E-2</v>
      </c>
      <c r="E433" s="22">
        <f t="shared" si="25"/>
        <v>1311.4155435756281</v>
      </c>
      <c r="F433" s="22">
        <f t="shared" si="26"/>
        <v>1795.879670827404</v>
      </c>
    </row>
    <row r="434" spans="1:6">
      <c r="A434" s="17">
        <v>42403</v>
      </c>
      <c r="B434">
        <v>367.64</v>
      </c>
      <c r="C434" s="3">
        <f t="shared" si="24"/>
        <v>-1.4845382925130018E-2</v>
      </c>
      <c r="D434" s="10">
        <f t="shared" si="27"/>
        <v>3.4677394854540439E-2</v>
      </c>
      <c r="E434" s="22">
        <f t="shared" si="25"/>
        <v>1291.6513886001958</v>
      </c>
      <c r="F434" s="22">
        <f t="shared" si="26"/>
        <v>1768.8142266931327</v>
      </c>
    </row>
    <row r="435" spans="1:6">
      <c r="A435" s="17">
        <v>42404</v>
      </c>
      <c r="B435">
        <v>390</v>
      </c>
      <c r="C435" s="3">
        <f t="shared" si="24"/>
        <v>6.082036775106086E-2</v>
      </c>
      <c r="D435" s="10">
        <f t="shared" si="27"/>
        <v>3.6352774591672729E-2</v>
      </c>
      <c r="E435" s="22">
        <f t="shared" si="25"/>
        <v>1436.4094868153782</v>
      </c>
      <c r="F435" s="22">
        <f t="shared" si="26"/>
        <v>1967.0489716188094</v>
      </c>
    </row>
    <row r="436" spans="1:6">
      <c r="A436" s="17">
        <v>42405</v>
      </c>
      <c r="B436">
        <v>385.88</v>
      </c>
      <c r="C436" s="3">
        <f t="shared" si="24"/>
        <v>-1.0564102564102576E-2</v>
      </c>
      <c r="D436" s="10">
        <f t="shared" si="27"/>
        <v>3.6378787299922756E-2</v>
      </c>
      <c r="E436" s="22">
        <f t="shared" si="25"/>
        <v>1422.2520932365303</v>
      </c>
      <c r="F436" s="22">
        <f t="shared" si="26"/>
        <v>1947.6615429393896</v>
      </c>
    </row>
    <row r="437" spans="1:6">
      <c r="A437" s="17">
        <v>42406</v>
      </c>
      <c r="B437">
        <v>374.27</v>
      </c>
      <c r="C437" s="3">
        <f t="shared" si="24"/>
        <v>-3.0087073701668948E-2</v>
      </c>
      <c r="D437" s="10">
        <f t="shared" si="27"/>
        <v>3.6675269923925766E-2</v>
      </c>
      <c r="E437" s="22">
        <f t="shared" si="25"/>
        <v>1390.703123953461</v>
      </c>
      <c r="F437" s="22">
        <f t="shared" si="26"/>
        <v>1904.4577294352873</v>
      </c>
    </row>
    <row r="438" spans="1:6">
      <c r="A438" s="17">
        <v>42407</v>
      </c>
      <c r="B438">
        <v>375.4</v>
      </c>
      <c r="C438" s="3">
        <f t="shared" si="24"/>
        <v>3.0192107302214857E-3</v>
      </c>
      <c r="D438" s="10">
        <f t="shared" si="27"/>
        <v>3.6645062636788961E-2</v>
      </c>
      <c r="E438" s="22">
        <f t="shared" si="25"/>
        <v>1393.7530501266342</v>
      </c>
      <c r="F438" s="22">
        <f t="shared" si="26"/>
        <v>1908.6343616543875</v>
      </c>
    </row>
    <row r="439" spans="1:6">
      <c r="A439" s="17">
        <v>42408</v>
      </c>
      <c r="B439">
        <v>371.16</v>
      </c>
      <c r="C439" s="3">
        <f t="shared" si="24"/>
        <v>-1.1294619072988685E-2</v>
      </c>
      <c r="D439" s="10">
        <f t="shared" si="27"/>
        <v>3.6668503610828899E-2</v>
      </c>
      <c r="E439" s="22">
        <f t="shared" si="25"/>
        <v>1378.8926212592989</v>
      </c>
      <c r="F439" s="22">
        <f t="shared" si="26"/>
        <v>1888.2841818556487</v>
      </c>
    </row>
    <row r="440" spans="1:6">
      <c r="A440" s="17">
        <v>42409</v>
      </c>
      <c r="B440">
        <v>373.16</v>
      </c>
      <c r="C440" s="3">
        <f t="shared" si="24"/>
        <v>5.388511693070374E-3</v>
      </c>
      <c r="D440" s="10">
        <f t="shared" si="27"/>
        <v>3.6697301862088728E-2</v>
      </c>
      <c r="E440" s="22">
        <f t="shared" si="25"/>
        <v>1387.4115731537477</v>
      </c>
      <c r="F440" s="22">
        <f t="shared" si="26"/>
        <v>1899.95021143639</v>
      </c>
    </row>
    <row r="441" spans="1:6">
      <c r="A441" s="17">
        <v>42410</v>
      </c>
      <c r="B441">
        <v>379.86</v>
      </c>
      <c r="C441" s="3">
        <f t="shared" si="24"/>
        <v>1.7954764712187769E-2</v>
      </c>
      <c r="D441" s="10">
        <f t="shared" si="27"/>
        <v>3.515990558952474E-2</v>
      </c>
      <c r="E441" s="22">
        <f t="shared" si="25"/>
        <v>1353.15441328217</v>
      </c>
      <c r="F441" s="22">
        <f t="shared" si="26"/>
        <v>1853.0377455173807</v>
      </c>
    </row>
    <row r="442" spans="1:6">
      <c r="A442" s="17">
        <v>42411</v>
      </c>
      <c r="B442">
        <v>377.99</v>
      </c>
      <c r="C442" s="3">
        <f t="shared" si="24"/>
        <v>-4.9228663191702325E-3</v>
      </c>
      <c r="D442" s="10">
        <f t="shared" si="27"/>
        <v>3.5121719523359379E-2</v>
      </c>
      <c r="E442" s="22">
        <f t="shared" si="25"/>
        <v>1345.0306313380768</v>
      </c>
      <c r="F442" s="22">
        <f t="shared" si="26"/>
        <v>1841.9128698705258</v>
      </c>
    </row>
    <row r="443" spans="1:6">
      <c r="A443" s="17">
        <v>42412</v>
      </c>
      <c r="B443">
        <v>382.88</v>
      </c>
      <c r="C443" s="3">
        <f t="shared" si="24"/>
        <v>1.2936850181221688E-2</v>
      </c>
      <c r="D443" s="10">
        <f t="shared" si="27"/>
        <v>3.5249654792898613E-2</v>
      </c>
      <c r="E443" s="22">
        <f t="shared" si="25"/>
        <v>1367.3939172772202</v>
      </c>
      <c r="F443" s="22">
        <f t="shared" si="26"/>
        <v>1872.5376179053901</v>
      </c>
    </row>
    <row r="444" spans="1:6">
      <c r="A444" s="17">
        <v>42413</v>
      </c>
      <c r="B444">
        <v>389.51</v>
      </c>
      <c r="C444" s="3">
        <f t="shared" si="24"/>
        <v>1.7316130380275793E-2</v>
      </c>
      <c r="D444" s="10">
        <f t="shared" si="27"/>
        <v>3.5437966839844293E-2</v>
      </c>
      <c r="E444" s="22">
        <f t="shared" si="25"/>
        <v>1398.503325798255</v>
      </c>
      <c r="F444" s="22">
        <f t="shared" si="26"/>
        <v>1915.139487776524</v>
      </c>
    </row>
    <row r="445" spans="1:6">
      <c r="A445" s="17">
        <v>42414</v>
      </c>
      <c r="B445">
        <v>403.95</v>
      </c>
      <c r="C445" s="3">
        <f t="shared" si="24"/>
        <v>3.7072218941747316E-2</v>
      </c>
      <c r="D445" s="10">
        <f t="shared" si="27"/>
        <v>3.6095876858499333E-2</v>
      </c>
      <c r="E445" s="22">
        <f t="shared" si="25"/>
        <v>1477.2748459180984</v>
      </c>
      <c r="F445" s="22">
        <f t="shared" si="26"/>
        <v>2023.0108427535215</v>
      </c>
    </row>
    <row r="446" spans="1:6">
      <c r="A446" s="17">
        <v>42415</v>
      </c>
      <c r="B446">
        <v>399</v>
      </c>
      <c r="C446" s="3">
        <f t="shared" si="24"/>
        <v>-1.2253991830672085E-2</v>
      </c>
      <c r="D446" s="10">
        <f t="shared" si="27"/>
        <v>3.6130252211853654E-2</v>
      </c>
      <c r="E446" s="22">
        <f t="shared" si="25"/>
        <v>1460.56195236028</v>
      </c>
      <c r="F446" s="22">
        <f t="shared" si="26"/>
        <v>2000.1238593498069</v>
      </c>
    </row>
    <row r="447" spans="1:6">
      <c r="A447" s="17">
        <v>42416</v>
      </c>
      <c r="B447">
        <v>406.47</v>
      </c>
      <c r="C447" s="3">
        <f t="shared" si="24"/>
        <v>1.8721804511278264E-2</v>
      </c>
      <c r="D447" s="10">
        <f t="shared" si="27"/>
        <v>3.5958507512343724E-2</v>
      </c>
      <c r="E447" s="22">
        <f t="shared" si="25"/>
        <v>1480.8335637874038</v>
      </c>
      <c r="F447" s="22">
        <f t="shared" si="26"/>
        <v>2027.8842248840017</v>
      </c>
    </row>
    <row r="448" spans="1:6">
      <c r="A448" s="17">
        <v>42417</v>
      </c>
      <c r="B448">
        <v>415.52</v>
      </c>
      <c r="C448" s="3">
        <f t="shared" si="24"/>
        <v>2.2264865795753572E-2</v>
      </c>
      <c r="D448" s="10">
        <f t="shared" si="27"/>
        <v>3.6160778580948724E-2</v>
      </c>
      <c r="E448" s="22">
        <f t="shared" si="25"/>
        <v>1522.3194604723676</v>
      </c>
      <c r="F448" s="22">
        <f t="shared" si="26"/>
        <v>2084.6958730664196</v>
      </c>
    </row>
    <row r="449" spans="1:6">
      <c r="A449" s="17">
        <v>42418</v>
      </c>
      <c r="B449">
        <v>420.31</v>
      </c>
      <c r="C449" s="3">
        <f t="shared" si="24"/>
        <v>1.1527724297266126E-2</v>
      </c>
      <c r="D449" s="10">
        <f t="shared" si="27"/>
        <v>2.7809470919213226E-2</v>
      </c>
      <c r="E449" s="22">
        <f t="shared" si="25"/>
        <v>1184.2367749638067</v>
      </c>
      <c r="F449" s="22">
        <f t="shared" si="26"/>
        <v>1621.7184248137291</v>
      </c>
    </row>
    <row r="450" spans="1:6">
      <c r="A450" s="17">
        <v>42419</v>
      </c>
      <c r="B450">
        <v>419.27</v>
      </c>
      <c r="C450" s="3">
        <f t="shared" si="24"/>
        <v>-2.4743641597868727E-3</v>
      </c>
      <c r="D450" s="10">
        <f t="shared" si="27"/>
        <v>2.7225064791743709E-2</v>
      </c>
      <c r="E450" s="22">
        <f t="shared" si="25"/>
        <v>1156.4818056558604</v>
      </c>
      <c r="F450" s="22">
        <f t="shared" si="26"/>
        <v>1583.7101936403542</v>
      </c>
    </row>
    <row r="451" spans="1:6">
      <c r="A451" s="17">
        <v>42420</v>
      </c>
      <c r="B451">
        <v>440.24</v>
      </c>
      <c r="C451" s="3">
        <f t="shared" ref="C451:C514" si="28">(B451-B450)/B450</f>
        <v>5.0015503136403815E-2</v>
      </c>
      <c r="D451" s="10">
        <f t="shared" si="27"/>
        <v>2.8308400201185014E-2</v>
      </c>
      <c r="E451" s="22">
        <f t="shared" si="25"/>
        <v>1262.644003819463</v>
      </c>
      <c r="F451" s="22">
        <f t="shared" si="26"/>
        <v>1729.0909117707317</v>
      </c>
    </row>
    <row r="452" spans="1:6">
      <c r="A452" s="17">
        <v>42421</v>
      </c>
      <c r="B452">
        <v>437.7</v>
      </c>
      <c r="C452" s="3">
        <f t="shared" si="28"/>
        <v>-5.7695802289660647E-3</v>
      </c>
      <c r="D452" s="10">
        <f t="shared" si="27"/>
        <v>2.8362114242742729E-2</v>
      </c>
      <c r="E452" s="22">
        <f t="shared" si="25"/>
        <v>1257.7410708880002</v>
      </c>
      <c r="F452" s="22">
        <f t="shared" si="26"/>
        <v>1722.3767336277485</v>
      </c>
    </row>
    <row r="453" spans="1:6">
      <c r="A453" s="17">
        <v>42422</v>
      </c>
      <c r="B453">
        <v>437.97</v>
      </c>
      <c r="C453" s="3">
        <f t="shared" si="28"/>
        <v>6.1686086360529741E-4</v>
      </c>
      <c r="D453" s="10">
        <f t="shared" si="27"/>
        <v>2.8202389855908512E-2</v>
      </c>
      <c r="E453" s="22">
        <f t="shared" si="25"/>
        <v>1251.429444731313</v>
      </c>
      <c r="F453" s="22">
        <f t="shared" si="26"/>
        <v>1713.7334617371682</v>
      </c>
    </row>
    <row r="454" spans="1:6">
      <c r="A454" s="17">
        <v>42423</v>
      </c>
      <c r="B454">
        <v>420.05</v>
      </c>
      <c r="C454" s="3">
        <f t="shared" si="28"/>
        <v>-4.091604447793231E-2</v>
      </c>
      <c r="D454" s="10">
        <f t="shared" si="27"/>
        <v>2.5773381499333978E-2</v>
      </c>
      <c r="E454" s="22">
        <f t="shared" si="25"/>
        <v>1096.8531466073587</v>
      </c>
      <c r="F454" s="22">
        <f t="shared" si="26"/>
        <v>1502.0534700270832</v>
      </c>
    </row>
    <row r="455" spans="1:6">
      <c r="A455" s="17">
        <v>42424</v>
      </c>
      <c r="B455">
        <v>422.61</v>
      </c>
      <c r="C455" s="3">
        <f t="shared" si="28"/>
        <v>6.0945125580288114E-3</v>
      </c>
      <c r="D455" s="10">
        <f t="shared" si="27"/>
        <v>2.5781770392542844E-2</v>
      </c>
      <c r="E455" s="22">
        <f t="shared" si="25"/>
        <v>1103.897118817009</v>
      </c>
      <c r="F455" s="22">
        <f t="shared" si="26"/>
        <v>1511.6996318063566</v>
      </c>
    </row>
    <row r="456" spans="1:6">
      <c r="A456" s="17">
        <v>42425</v>
      </c>
      <c r="B456">
        <v>423.51</v>
      </c>
      <c r="C456" s="3">
        <f t="shared" si="28"/>
        <v>2.1296230567189067E-3</v>
      </c>
      <c r="D456" s="10">
        <f t="shared" si="27"/>
        <v>2.2611430438746645E-2</v>
      </c>
      <c r="E456" s="22">
        <f t="shared" si="25"/>
        <v>970.21458960938139</v>
      </c>
      <c r="F456" s="22">
        <f t="shared" si="26"/>
        <v>1328.6320010123923</v>
      </c>
    </row>
    <row r="457" spans="1:6">
      <c r="A457" s="17">
        <v>42426</v>
      </c>
      <c r="B457">
        <v>427.8</v>
      </c>
      <c r="C457" s="3">
        <f t="shared" si="28"/>
        <v>1.0129630941418197E-2</v>
      </c>
      <c r="D457" s="10">
        <f t="shared" si="27"/>
        <v>2.2573227969956814E-2</v>
      </c>
      <c r="E457" s="22">
        <f t="shared" si="25"/>
        <v>978.38670371292767</v>
      </c>
      <c r="F457" s="22">
        <f t="shared" si="26"/>
        <v>1339.8230637217953</v>
      </c>
    </row>
    <row r="458" spans="1:6">
      <c r="A458" s="17">
        <v>42427</v>
      </c>
      <c r="B458">
        <v>431.06</v>
      </c>
      <c r="C458" s="3">
        <f t="shared" si="28"/>
        <v>7.6203833567087213E-3</v>
      </c>
      <c r="D458" s="10">
        <f t="shared" si="27"/>
        <v>2.1623261225858812E-2</v>
      </c>
      <c r="E458" s="22">
        <f t="shared" si="25"/>
        <v>944.35441208645943</v>
      </c>
      <c r="F458" s="22">
        <f t="shared" si="26"/>
        <v>1293.2185370459836</v>
      </c>
    </row>
    <row r="459" spans="1:6">
      <c r="A459" s="17">
        <v>42428</v>
      </c>
      <c r="B459">
        <v>432.16</v>
      </c>
      <c r="C459" s="3">
        <f t="shared" si="28"/>
        <v>2.5518489305433644E-3</v>
      </c>
      <c r="D459" s="10">
        <f t="shared" si="27"/>
        <v>2.1094992465401186E-2</v>
      </c>
      <c r="E459" s="22">
        <f t="shared" si="25"/>
        <v>923.63426415294055</v>
      </c>
      <c r="F459" s="22">
        <f t="shared" si="26"/>
        <v>1264.8439363081536</v>
      </c>
    </row>
    <row r="460" spans="1:6">
      <c r="A460" s="17">
        <v>42429</v>
      </c>
      <c r="B460">
        <v>436.62</v>
      </c>
      <c r="C460" s="3">
        <f t="shared" si="28"/>
        <v>1.0320251758607875E-2</v>
      </c>
      <c r="D460" s="10">
        <f t="shared" si="27"/>
        <v>2.1082920725219119E-2</v>
      </c>
      <c r="E460" s="22">
        <f t="shared" si="25"/>
        <v>932.63239203453236</v>
      </c>
      <c r="F460" s="22">
        <f t="shared" si="26"/>
        <v>1277.1661594335528</v>
      </c>
    </row>
    <row r="461" spans="1:6">
      <c r="A461" s="17">
        <v>42430</v>
      </c>
      <c r="B461">
        <v>433.31</v>
      </c>
      <c r="C461" s="3">
        <f t="shared" si="28"/>
        <v>-7.5809628509917138E-3</v>
      </c>
      <c r="D461" s="10">
        <f t="shared" si="27"/>
        <v>2.1121883000232343E-2</v>
      </c>
      <c r="E461" s="22">
        <f t="shared" si="25"/>
        <v>927.27262490046235</v>
      </c>
      <c r="F461" s="22">
        <f t="shared" si="26"/>
        <v>1269.8263830494784</v>
      </c>
    </row>
    <row r="462" spans="1:6">
      <c r="A462" s="17">
        <v>42431</v>
      </c>
      <c r="B462">
        <v>425.18</v>
      </c>
      <c r="C462" s="3">
        <f t="shared" si="28"/>
        <v>-1.8762548752625129E-2</v>
      </c>
      <c r="D462" s="10">
        <f t="shared" si="27"/>
        <v>2.0096308312382089E-2</v>
      </c>
      <c r="E462" s="22">
        <f t="shared" si="25"/>
        <v>865.69559309588988</v>
      </c>
      <c r="F462" s="22">
        <f t="shared" si="26"/>
        <v>1185.5015173351298</v>
      </c>
    </row>
    <row r="463" spans="1:6">
      <c r="A463" s="17">
        <v>42432</v>
      </c>
      <c r="B463">
        <v>420.27</v>
      </c>
      <c r="C463" s="3">
        <f t="shared" si="28"/>
        <v>-1.1548050237546509E-2</v>
      </c>
      <c r="D463" s="10">
        <f t="shared" si="27"/>
        <v>2.0258554488751603E-2</v>
      </c>
      <c r="E463" s="22">
        <f t="shared" si="25"/>
        <v>862.60692042814685</v>
      </c>
      <c r="F463" s="22">
        <f t="shared" si="26"/>
        <v>1181.2718248619751</v>
      </c>
    </row>
    <row r="464" spans="1:6">
      <c r="A464" s="17">
        <v>42433</v>
      </c>
      <c r="B464">
        <v>409.97</v>
      </c>
      <c r="C464" s="3">
        <f t="shared" si="28"/>
        <v>-2.4508054346015551E-2</v>
      </c>
      <c r="D464" s="10">
        <f t="shared" si="27"/>
        <v>2.0735561553290698E-2</v>
      </c>
      <c r="E464" s="22">
        <f t="shared" si="25"/>
        <v>861.27922830912109</v>
      </c>
      <c r="F464" s="22">
        <f t="shared" si="26"/>
        <v>1179.4536557108186</v>
      </c>
    </row>
    <row r="465" spans="1:6">
      <c r="A465" s="17">
        <v>42434</v>
      </c>
      <c r="B465">
        <v>398.5</v>
      </c>
      <c r="C465" s="3">
        <f t="shared" si="28"/>
        <v>-2.797765690172458E-2</v>
      </c>
      <c r="D465" s="10">
        <f t="shared" si="27"/>
        <v>2.1118553870107127E-2</v>
      </c>
      <c r="E465" s="22">
        <f t="shared" si="25"/>
        <v>852.64567940199674</v>
      </c>
      <c r="F465" s="22">
        <f t="shared" si="26"/>
        <v>1167.6306946018449</v>
      </c>
    </row>
    <row r="466" spans="1:6">
      <c r="A466" s="17">
        <v>42435</v>
      </c>
      <c r="B466">
        <v>404.78</v>
      </c>
      <c r="C466" s="3">
        <f t="shared" si="28"/>
        <v>1.575909661229604E-2</v>
      </c>
      <c r="D466" s="10">
        <f t="shared" si="27"/>
        <v>2.1241396589966748E-2</v>
      </c>
      <c r="E466" s="22">
        <f t="shared" si="25"/>
        <v>871.12044728408944</v>
      </c>
      <c r="F466" s="22">
        <f t="shared" si="26"/>
        <v>1192.9304252823599</v>
      </c>
    </row>
    <row r="467" spans="1:6">
      <c r="A467" s="17">
        <v>42436</v>
      </c>
      <c r="B467">
        <v>414.76</v>
      </c>
      <c r="C467" s="3">
        <f t="shared" si="28"/>
        <v>2.4655368348238595E-2</v>
      </c>
      <c r="D467" s="10">
        <f t="shared" si="27"/>
        <v>2.1570564422920609E-2</v>
      </c>
      <c r="E467" s="22">
        <f t="shared" si="25"/>
        <v>906.43041375769349</v>
      </c>
      <c r="F467" s="22">
        <f t="shared" si="26"/>
        <v>1241.2846264188249</v>
      </c>
    </row>
    <row r="468" spans="1:6">
      <c r="A468" s="17">
        <v>42437</v>
      </c>
      <c r="B468">
        <v>412.13</v>
      </c>
      <c r="C468" s="3">
        <f t="shared" si="28"/>
        <v>-6.3410164914649327E-3</v>
      </c>
      <c r="D468" s="10">
        <f t="shared" si="27"/>
        <v>2.1402001394688737E-2</v>
      </c>
      <c r="E468" s="22">
        <f t="shared" si="25"/>
        <v>893.64434456930871</v>
      </c>
      <c r="F468" s="22">
        <f t="shared" si="26"/>
        <v>1223.7751178288895</v>
      </c>
    </row>
    <row r="469" spans="1:6">
      <c r="A469" s="17">
        <v>42438</v>
      </c>
      <c r="B469">
        <v>412.66</v>
      </c>
      <c r="C469" s="3">
        <f t="shared" si="28"/>
        <v>1.2860019896635275E-3</v>
      </c>
      <c r="D469" s="10">
        <f t="shared" si="27"/>
        <v>1.8862136030016931E-2</v>
      </c>
      <c r="E469" s="22">
        <f t="shared" si="25"/>
        <v>788.60466275915405</v>
      </c>
      <c r="F469" s="22">
        <f t="shared" si="26"/>
        <v>1079.9315968967637</v>
      </c>
    </row>
    <row r="470" spans="1:6">
      <c r="A470" s="17">
        <v>42439</v>
      </c>
      <c r="B470">
        <v>416.5</v>
      </c>
      <c r="C470" s="3">
        <f t="shared" si="28"/>
        <v>9.3054815102020429E-3</v>
      </c>
      <c r="D470" s="10">
        <f t="shared" si="27"/>
        <v>1.8773946960281038E-2</v>
      </c>
      <c r="E470" s="22">
        <f t="shared" si="25"/>
        <v>792.22161308249883</v>
      </c>
      <c r="F470" s="22">
        <f t="shared" si="26"/>
        <v>1084.8847237587324</v>
      </c>
    </row>
    <row r="471" spans="1:6">
      <c r="A471" s="17">
        <v>42440</v>
      </c>
      <c r="B471">
        <v>418.1</v>
      </c>
      <c r="C471" s="3">
        <f t="shared" si="28"/>
        <v>3.8415366146459127E-3</v>
      </c>
      <c r="D471" s="10">
        <f t="shared" si="27"/>
        <v>1.7873909872222236E-2</v>
      </c>
      <c r="E471" s="22">
        <f t="shared" si="25"/>
        <v>757.13936312699207</v>
      </c>
      <c r="F471" s="22">
        <f t="shared" si="26"/>
        <v>1036.8423623496258</v>
      </c>
    </row>
    <row r="472" spans="1:6">
      <c r="A472" s="17">
        <v>42441</v>
      </c>
      <c r="B472">
        <v>410.47</v>
      </c>
      <c r="C472" s="3">
        <f t="shared" si="28"/>
        <v>-1.8249222674001423E-2</v>
      </c>
      <c r="D472" s="10">
        <f t="shared" si="27"/>
        <v>1.8256333716127043E-2</v>
      </c>
      <c r="E472" s="22">
        <f t="shared" si="25"/>
        <v>759.22601587564986</v>
      </c>
      <c r="F472" s="22">
        <f t="shared" si="26"/>
        <v>1039.6998679432938</v>
      </c>
    </row>
    <row r="473" spans="1:6">
      <c r="A473" s="17">
        <v>42442</v>
      </c>
      <c r="B473">
        <v>412.64</v>
      </c>
      <c r="C473" s="3">
        <f t="shared" si="28"/>
        <v>5.2866226520816599E-3</v>
      </c>
      <c r="D473" s="10">
        <f t="shared" si="27"/>
        <v>1.8089352514841537E-2</v>
      </c>
      <c r="E473" s="22">
        <f t="shared" si="25"/>
        <v>756.25879973229746</v>
      </c>
      <c r="F473" s="22">
        <f t="shared" si="26"/>
        <v>1035.6365005561204</v>
      </c>
    </row>
    <row r="474" spans="1:6">
      <c r="A474" s="17">
        <v>42443</v>
      </c>
      <c r="B474">
        <v>413.85</v>
      </c>
      <c r="C474" s="3">
        <f t="shared" si="28"/>
        <v>2.9323381155487507E-3</v>
      </c>
      <c r="D474" s="10">
        <f t="shared" si="27"/>
        <v>1.8085577471259027E-2</v>
      </c>
      <c r="E474" s="22">
        <f t="shared" si="25"/>
        <v>758.31812077564359</v>
      </c>
      <c r="F474" s="22">
        <f t="shared" si="26"/>
        <v>1038.4565775451188</v>
      </c>
    </row>
    <row r="475" spans="1:6">
      <c r="A475" s="17">
        <v>42444</v>
      </c>
      <c r="B475">
        <v>415.89</v>
      </c>
      <c r="C475" s="3">
        <f t="shared" si="28"/>
        <v>4.9293222181949099E-3</v>
      </c>
      <c r="D475" s="10">
        <f t="shared" si="27"/>
        <v>1.79007238937357E-2</v>
      </c>
      <c r="E475" s="22">
        <f t="shared" ref="E475:E538" si="29">NORMSINV(1-$G$4)*D475*SQRT($G$6)*$G$2*B475</f>
        <v>754.26710207489111</v>
      </c>
      <c r="F475" s="22">
        <f t="shared" ref="F475:F538" si="30">$G$4^(-1)*NORMDIST(NORMSINV($G$4),0,1,FALSE)*D475*SQRT($G$6)*$G$2*B475</f>
        <v>1032.9090284357139</v>
      </c>
    </row>
    <row r="476" spans="1:6">
      <c r="A476" s="17">
        <v>42445</v>
      </c>
      <c r="B476">
        <v>416.49</v>
      </c>
      <c r="C476" s="3">
        <f t="shared" si="28"/>
        <v>1.4426891726178142E-3</v>
      </c>
      <c r="D476" s="10">
        <f t="shared" si="27"/>
        <v>1.7850464660487841E-2</v>
      </c>
      <c r="E476" s="22">
        <f t="shared" si="29"/>
        <v>753.23449060204416</v>
      </c>
      <c r="F476" s="22">
        <f t="shared" si="30"/>
        <v>1031.4949488474142</v>
      </c>
    </row>
    <row r="477" spans="1:6">
      <c r="A477" s="17">
        <v>42446</v>
      </c>
      <c r="B477">
        <v>418.49</v>
      </c>
      <c r="C477" s="3">
        <f t="shared" si="28"/>
        <v>4.8020360632908352E-3</v>
      </c>
      <c r="D477" s="10">
        <f t="shared" si="27"/>
        <v>1.7767717972082573E-2</v>
      </c>
      <c r="E477" s="22">
        <f t="shared" si="29"/>
        <v>753.34312798977555</v>
      </c>
      <c r="F477" s="22">
        <f t="shared" si="30"/>
        <v>1031.6437191415246</v>
      </c>
    </row>
    <row r="478" spans="1:6">
      <c r="A478" s="17">
        <v>42447</v>
      </c>
      <c r="B478">
        <v>408.21</v>
      </c>
      <c r="C478" s="3">
        <f t="shared" si="28"/>
        <v>-2.4564505722956414E-2</v>
      </c>
      <c r="D478" s="10">
        <f t="shared" si="27"/>
        <v>1.8175887776336972E-2</v>
      </c>
      <c r="E478" s="22">
        <f t="shared" si="29"/>
        <v>751.71872113575773</v>
      </c>
      <c r="F478" s="22">
        <f t="shared" si="30"/>
        <v>1029.4192226723662</v>
      </c>
    </row>
    <row r="479" spans="1:6">
      <c r="A479" s="17">
        <v>42448</v>
      </c>
      <c r="B479">
        <v>408.94</v>
      </c>
      <c r="C479" s="3">
        <f t="shared" si="28"/>
        <v>1.7882952401950423E-3</v>
      </c>
      <c r="D479" s="10">
        <f t="shared" si="27"/>
        <v>1.705861707403785E-2</v>
      </c>
      <c r="E479" s="22">
        <f t="shared" si="29"/>
        <v>706.772278919516</v>
      </c>
      <c r="F479" s="22">
        <f t="shared" si="30"/>
        <v>967.8686315972559</v>
      </c>
    </row>
    <row r="480" spans="1:6">
      <c r="A480" s="17">
        <v>42449</v>
      </c>
      <c r="B480">
        <v>411.34</v>
      </c>
      <c r="C480" s="3">
        <f t="shared" si="28"/>
        <v>5.8688316134395688E-3</v>
      </c>
      <c r="D480" s="10">
        <f t="shared" si="27"/>
        <v>1.6930608000486191E-2</v>
      </c>
      <c r="E480" s="22">
        <f t="shared" si="29"/>
        <v>705.58541071485308</v>
      </c>
      <c r="F480" s="22">
        <f t="shared" si="30"/>
        <v>966.24330963798263</v>
      </c>
    </row>
    <row r="481" spans="1:6">
      <c r="A481" s="17">
        <v>42450</v>
      </c>
      <c r="B481">
        <v>410.99</v>
      </c>
      <c r="C481" s="3">
        <f t="shared" si="28"/>
        <v>-8.5087761948744571E-4</v>
      </c>
      <c r="D481" s="10">
        <f t="shared" si="27"/>
        <v>1.6641293235521052E-2</v>
      </c>
      <c r="E481" s="22">
        <f t="shared" si="29"/>
        <v>692.93807059562369</v>
      </c>
      <c r="F481" s="22">
        <f t="shared" si="30"/>
        <v>948.92377951541334</v>
      </c>
    </row>
    <row r="482" spans="1:6">
      <c r="A482" s="17">
        <v>42451</v>
      </c>
      <c r="B482">
        <v>415.89</v>
      </c>
      <c r="C482" s="3">
        <f t="shared" si="28"/>
        <v>1.1922431202705606E-2</v>
      </c>
      <c r="D482" s="10">
        <f t="shared" si="27"/>
        <v>1.6322096645490298E-2</v>
      </c>
      <c r="E482" s="22">
        <f t="shared" si="29"/>
        <v>687.74987032164324</v>
      </c>
      <c r="F482" s="22">
        <f t="shared" si="30"/>
        <v>941.81895035133425</v>
      </c>
    </row>
    <row r="483" spans="1:6">
      <c r="A483" s="17">
        <v>42452</v>
      </c>
      <c r="B483">
        <v>417.22</v>
      </c>
      <c r="C483" s="3">
        <f t="shared" si="28"/>
        <v>3.1979609993027986E-3</v>
      </c>
      <c r="D483" s="10">
        <f t="shared" si="27"/>
        <v>1.6208344578500553E-2</v>
      </c>
      <c r="E483" s="22">
        <f t="shared" si="29"/>
        <v>685.140868454464</v>
      </c>
      <c r="F483" s="22">
        <f t="shared" si="30"/>
        <v>938.24612903060859</v>
      </c>
    </row>
    <row r="484" spans="1:6">
      <c r="A484" s="17">
        <v>42453</v>
      </c>
      <c r="B484">
        <v>415.96</v>
      </c>
      <c r="C484" s="3">
        <f t="shared" si="28"/>
        <v>-3.0199894540051957E-3</v>
      </c>
      <c r="D484" s="10">
        <f t="shared" si="27"/>
        <v>1.6211047161070614E-2</v>
      </c>
      <c r="E484" s="22">
        <f t="shared" si="29"/>
        <v>683.18564577551081</v>
      </c>
      <c r="F484" s="22">
        <f t="shared" si="30"/>
        <v>935.56860650292936</v>
      </c>
    </row>
    <row r="485" spans="1:6">
      <c r="A485" s="17">
        <v>42454</v>
      </c>
      <c r="B485">
        <v>416.25</v>
      </c>
      <c r="C485" s="3">
        <f t="shared" si="28"/>
        <v>6.9718242138672106E-4</v>
      </c>
      <c r="D485" s="10">
        <f t="shared" ref="D485:D548" si="31">STDEV(C452:C485)</f>
        <v>1.3583984208531704E-2</v>
      </c>
      <c r="E485" s="22">
        <f t="shared" si="29"/>
        <v>572.87188491558334</v>
      </c>
      <c r="F485" s="22">
        <f t="shared" si="30"/>
        <v>784.50265222828057</v>
      </c>
    </row>
    <row r="486" spans="1:6">
      <c r="A486" s="17">
        <v>42455</v>
      </c>
      <c r="B486">
        <v>416.77</v>
      </c>
      <c r="C486" s="3">
        <f t="shared" si="28"/>
        <v>1.2492492492492055E-3</v>
      </c>
      <c r="D486" s="10">
        <f t="shared" si="31"/>
        <v>1.3571339538085942E-2</v>
      </c>
      <c r="E486" s="22">
        <f t="shared" si="29"/>
        <v>573.05361993023416</v>
      </c>
      <c r="F486" s="22">
        <f t="shared" si="30"/>
        <v>784.75152393022699</v>
      </c>
    </row>
    <row r="487" spans="1:6">
      <c r="A487" s="17">
        <v>42456</v>
      </c>
      <c r="B487">
        <v>424.3</v>
      </c>
      <c r="C487" s="3">
        <f t="shared" si="28"/>
        <v>1.8067519255224776E-2</v>
      </c>
      <c r="D487" s="10">
        <f t="shared" si="31"/>
        <v>1.3972036469364983E-2</v>
      </c>
      <c r="E487" s="22">
        <f t="shared" si="29"/>
        <v>600.63251171712841</v>
      </c>
      <c r="F487" s="22">
        <f t="shared" si="30"/>
        <v>822.518630890841</v>
      </c>
    </row>
    <row r="488" spans="1:6">
      <c r="A488" s="17">
        <v>42457</v>
      </c>
      <c r="B488">
        <v>422.05</v>
      </c>
      <c r="C488" s="3">
        <f t="shared" si="28"/>
        <v>-5.3028517558331364E-3</v>
      </c>
      <c r="D488" s="10">
        <f t="shared" si="31"/>
        <v>1.2083625776300053E-2</v>
      </c>
      <c r="E488" s="22">
        <f t="shared" si="29"/>
        <v>516.69857725595102</v>
      </c>
      <c r="F488" s="22">
        <f t="shared" si="30"/>
        <v>707.57775854125555</v>
      </c>
    </row>
    <row r="489" spans="1:6">
      <c r="A489" s="17">
        <v>42458</v>
      </c>
      <c r="B489">
        <v>415.4</v>
      </c>
      <c r="C489" s="3">
        <f t="shared" si="28"/>
        <v>-1.5756426963629982E-2</v>
      </c>
      <c r="D489" s="10">
        <f t="shared" si="31"/>
        <v>1.2339589396019653E-2</v>
      </c>
      <c r="E489" s="22">
        <f t="shared" si="29"/>
        <v>519.32986118476981</v>
      </c>
      <c r="F489" s="22">
        <f t="shared" si="30"/>
        <v>711.18109337977398</v>
      </c>
    </row>
    <row r="490" spans="1:6">
      <c r="A490" s="17">
        <v>42459</v>
      </c>
      <c r="B490">
        <v>413.09</v>
      </c>
      <c r="C490" s="3">
        <f t="shared" si="28"/>
        <v>-5.5609051516610558E-3</v>
      </c>
      <c r="D490" s="10">
        <f t="shared" si="31"/>
        <v>1.2361681908783655E-2</v>
      </c>
      <c r="E490" s="22">
        <f t="shared" si="29"/>
        <v>517.36654263534797</v>
      </c>
      <c r="F490" s="22">
        <f t="shared" si="30"/>
        <v>708.49248419900175</v>
      </c>
    </row>
    <row r="491" spans="1:6">
      <c r="A491" s="17">
        <v>42460</v>
      </c>
      <c r="B491">
        <v>415.51</v>
      </c>
      <c r="C491" s="3">
        <f t="shared" si="28"/>
        <v>5.8582875402455057E-3</v>
      </c>
      <c r="D491" s="10">
        <f t="shared" si="31"/>
        <v>1.2270094349128258E-2</v>
      </c>
      <c r="E491" s="22">
        <f t="shared" si="29"/>
        <v>516.54180604821295</v>
      </c>
      <c r="F491" s="22">
        <f t="shared" si="30"/>
        <v>707.36307279475295</v>
      </c>
    </row>
    <row r="492" spans="1:6">
      <c r="A492" s="17">
        <v>42461</v>
      </c>
      <c r="B492">
        <v>415.38</v>
      </c>
      <c r="C492" s="3">
        <f t="shared" si="28"/>
        <v>-3.1286852301989232E-4</v>
      </c>
      <c r="D492" s="10">
        <f t="shared" si="31"/>
        <v>1.2180544159817026E-2</v>
      </c>
      <c r="E492" s="22">
        <f t="shared" si="29"/>
        <v>512.61152573477079</v>
      </c>
      <c r="F492" s="22">
        <f t="shared" si="30"/>
        <v>701.98086533950266</v>
      </c>
    </row>
    <row r="493" spans="1:6">
      <c r="A493" s="17">
        <v>42462</v>
      </c>
      <c r="B493">
        <v>419.19</v>
      </c>
      <c r="C493" s="3">
        <f t="shared" si="28"/>
        <v>9.1723241369348601E-3</v>
      </c>
      <c r="D493" s="10">
        <f t="shared" si="31"/>
        <v>1.2291733407893218E-2</v>
      </c>
      <c r="E493" s="22">
        <f t="shared" si="29"/>
        <v>522.0356237861622</v>
      </c>
      <c r="F493" s="22">
        <f t="shared" si="30"/>
        <v>714.88642085871857</v>
      </c>
    </row>
    <row r="494" spans="1:6">
      <c r="A494" s="17">
        <v>42463</v>
      </c>
      <c r="B494">
        <v>419</v>
      </c>
      <c r="C494" s="3">
        <f t="shared" si="28"/>
        <v>-4.5325508719196004E-4</v>
      </c>
      <c r="D494" s="10">
        <f t="shared" si="31"/>
        <v>1.2133637963299066E-2</v>
      </c>
      <c r="E494" s="22">
        <f t="shared" si="29"/>
        <v>515.08766489252059</v>
      </c>
      <c r="F494" s="22">
        <f t="shared" si="30"/>
        <v>705.37174170765809</v>
      </c>
    </row>
    <row r="495" spans="1:6">
      <c r="A495" s="17">
        <v>42464</v>
      </c>
      <c r="B495">
        <v>418.65</v>
      </c>
      <c r="C495" s="3">
        <f t="shared" si="28"/>
        <v>-8.3532219570411155E-4</v>
      </c>
      <c r="D495" s="10">
        <f t="shared" si="31"/>
        <v>1.2080143805742362E-2</v>
      </c>
      <c r="E495" s="22">
        <f t="shared" si="29"/>
        <v>512.38840571582909</v>
      </c>
      <c r="F495" s="22">
        <f t="shared" si="30"/>
        <v>701.6753201535123</v>
      </c>
    </row>
    <row r="496" spans="1:6">
      <c r="A496" s="17">
        <v>42465</v>
      </c>
      <c r="B496">
        <v>422.6</v>
      </c>
      <c r="C496" s="3">
        <f t="shared" si="28"/>
        <v>9.4350889764721023E-3</v>
      </c>
      <c r="D496" s="10">
        <f t="shared" si="31"/>
        <v>1.1783828649457201E-2</v>
      </c>
      <c r="E496" s="22">
        <f t="shared" si="29"/>
        <v>504.53582093144087</v>
      </c>
      <c r="F496" s="22">
        <f t="shared" si="30"/>
        <v>690.9218275273073</v>
      </c>
    </row>
    <row r="497" spans="1:6">
      <c r="A497" s="17">
        <v>42466</v>
      </c>
      <c r="B497">
        <v>421.63</v>
      </c>
      <c r="C497" s="3">
        <f t="shared" si="28"/>
        <v>-2.2953147184099081E-3</v>
      </c>
      <c r="D497" s="10">
        <f t="shared" si="31"/>
        <v>1.1617367543447965E-2</v>
      </c>
      <c r="E497" s="22">
        <f t="shared" si="29"/>
        <v>496.2669211512648</v>
      </c>
      <c r="F497" s="22">
        <f t="shared" si="30"/>
        <v>679.59822450302227</v>
      </c>
    </row>
    <row r="498" spans="1:6">
      <c r="A498" s="17">
        <v>42467</v>
      </c>
      <c r="B498">
        <v>419.84</v>
      </c>
      <c r="C498" s="3">
        <f t="shared" si="28"/>
        <v>-4.2454284562294439E-3</v>
      </c>
      <c r="D498" s="10">
        <f t="shared" si="31"/>
        <v>1.080483995872215E-2</v>
      </c>
      <c r="E498" s="22">
        <f t="shared" si="29"/>
        <v>459.59812264516643</v>
      </c>
      <c r="F498" s="22">
        <f t="shared" si="30"/>
        <v>629.38321057142116</v>
      </c>
    </row>
    <row r="499" spans="1:6">
      <c r="A499" s="17">
        <v>42468</v>
      </c>
      <c r="B499">
        <v>418.13</v>
      </c>
      <c r="C499" s="3">
        <f t="shared" si="28"/>
        <v>-4.0729801829267808E-3</v>
      </c>
      <c r="D499" s="10">
        <f t="shared" si="31"/>
        <v>9.5875873556033036E-3</v>
      </c>
      <c r="E499" s="22">
        <f t="shared" si="29"/>
        <v>406.15963169382138</v>
      </c>
      <c r="F499" s="22">
        <f t="shared" si="30"/>
        <v>556.20343166049645</v>
      </c>
    </row>
    <row r="500" spans="1:6">
      <c r="A500" s="17">
        <v>42469</v>
      </c>
      <c r="B500">
        <v>418.37</v>
      </c>
      <c r="C500" s="3">
        <f t="shared" si="28"/>
        <v>5.7398416760339865E-4</v>
      </c>
      <c r="D500" s="10">
        <f t="shared" si="31"/>
        <v>9.2490070802245163E-3</v>
      </c>
      <c r="E500" s="22">
        <f t="shared" si="29"/>
        <v>392.04122824964446</v>
      </c>
      <c r="F500" s="22">
        <f t="shared" si="30"/>
        <v>536.86939688094401</v>
      </c>
    </row>
    <row r="501" spans="1:6">
      <c r="A501" s="17">
        <v>42470</v>
      </c>
      <c r="B501">
        <v>420.77</v>
      </c>
      <c r="C501" s="3">
        <f t="shared" si="28"/>
        <v>5.7365489877380721E-3</v>
      </c>
      <c r="D501" s="10">
        <f t="shared" si="31"/>
        <v>8.3044169479233824E-3</v>
      </c>
      <c r="E501" s="22">
        <f t="shared" si="29"/>
        <v>354.02180192071091</v>
      </c>
      <c r="F501" s="22">
        <f t="shared" si="30"/>
        <v>484.80480516923649</v>
      </c>
    </row>
    <row r="502" spans="1:6">
      <c r="A502" s="17">
        <v>42471</v>
      </c>
      <c r="B502">
        <v>422.08</v>
      </c>
      <c r="C502" s="3">
        <f t="shared" si="28"/>
        <v>3.1133398293604637E-3</v>
      </c>
      <c r="D502" s="10">
        <f t="shared" si="31"/>
        <v>8.227830276378939E-3</v>
      </c>
      <c r="E502" s="22">
        <f t="shared" si="29"/>
        <v>351.84889587891774</v>
      </c>
      <c r="F502" s="22">
        <f t="shared" si="30"/>
        <v>481.82918252529959</v>
      </c>
    </row>
    <row r="503" spans="1:6">
      <c r="A503" s="17">
        <v>42472</v>
      </c>
      <c r="B503">
        <v>425.91</v>
      </c>
      <c r="C503" s="3">
        <f t="shared" si="28"/>
        <v>9.074109173616474E-3</v>
      </c>
      <c r="D503" s="10">
        <f t="shared" si="31"/>
        <v>8.3511236806784964E-3</v>
      </c>
      <c r="E503" s="22">
        <f t="shared" si="29"/>
        <v>360.36188242762387</v>
      </c>
      <c r="F503" s="22">
        <f t="shared" si="30"/>
        <v>493.48704303773826</v>
      </c>
    </row>
    <row r="504" spans="1:6">
      <c r="A504" s="17">
        <v>42473</v>
      </c>
      <c r="B504">
        <v>423.26</v>
      </c>
      <c r="C504" s="3">
        <f t="shared" si="28"/>
        <v>-6.2219717780752602E-3</v>
      </c>
      <c r="D504" s="10">
        <f t="shared" si="31"/>
        <v>8.3055799906950941E-3</v>
      </c>
      <c r="E504" s="22">
        <f t="shared" si="29"/>
        <v>356.16667917445557</v>
      </c>
      <c r="F504" s="22">
        <f t="shared" si="30"/>
        <v>487.74204460893213</v>
      </c>
    </row>
    <row r="505" spans="1:6">
      <c r="A505" s="17">
        <v>42474</v>
      </c>
      <c r="B505">
        <v>424.51</v>
      </c>
      <c r="C505" s="3">
        <f t="shared" si="28"/>
        <v>2.9532674951566413E-3</v>
      </c>
      <c r="D505" s="10">
        <f t="shared" si="31"/>
        <v>8.2961658558767474E-3</v>
      </c>
      <c r="E505" s="22">
        <f t="shared" si="29"/>
        <v>356.81363776851219</v>
      </c>
      <c r="F505" s="22">
        <f t="shared" si="30"/>
        <v>488.62800313872458</v>
      </c>
    </row>
    <row r="506" spans="1:6">
      <c r="A506" s="17">
        <v>42475</v>
      </c>
      <c r="B506">
        <v>429.25</v>
      </c>
      <c r="C506" s="3">
        <f t="shared" si="28"/>
        <v>1.1165814704011706E-2</v>
      </c>
      <c r="D506" s="10">
        <f t="shared" si="31"/>
        <v>7.8027894556368192E-3</v>
      </c>
      <c r="E506" s="22">
        <f t="shared" si="29"/>
        <v>339.34096178153749</v>
      </c>
      <c r="F506" s="22">
        <f t="shared" si="30"/>
        <v>464.70055790316906</v>
      </c>
    </row>
    <row r="507" spans="1:6">
      <c r="A507" s="17">
        <v>42476</v>
      </c>
      <c r="B507">
        <v>430.68</v>
      </c>
      <c r="C507" s="3">
        <f t="shared" si="28"/>
        <v>3.3313919627257003E-3</v>
      </c>
      <c r="D507" s="10">
        <f t="shared" si="31"/>
        <v>7.7800411246738265E-3</v>
      </c>
      <c r="E507" s="22">
        <f t="shared" si="29"/>
        <v>339.47882567044087</v>
      </c>
      <c r="F507" s="22">
        <f t="shared" si="30"/>
        <v>464.88935157473702</v>
      </c>
    </row>
    <row r="508" spans="1:6">
      <c r="A508" s="17">
        <v>42477</v>
      </c>
      <c r="B508">
        <v>426.75</v>
      </c>
      <c r="C508" s="3">
        <f t="shared" si="28"/>
        <v>-9.1251044859292432E-3</v>
      </c>
      <c r="D508" s="10">
        <f t="shared" si="31"/>
        <v>7.9752090282829251E-3</v>
      </c>
      <c r="E508" s="22">
        <f t="shared" si="29"/>
        <v>344.81940536535677</v>
      </c>
      <c r="F508" s="22">
        <f t="shared" si="30"/>
        <v>472.20285228129615</v>
      </c>
    </row>
    <row r="509" spans="1:6">
      <c r="A509" s="17">
        <v>42478</v>
      </c>
      <c r="B509">
        <v>428.07</v>
      </c>
      <c r="C509" s="3">
        <f t="shared" si="28"/>
        <v>3.0931458699472599E-3</v>
      </c>
      <c r="D509" s="10">
        <f t="shared" si="31"/>
        <v>7.9535230062540985E-3</v>
      </c>
      <c r="E509" s="22">
        <f t="shared" si="29"/>
        <v>344.94545613755065</v>
      </c>
      <c r="F509" s="22">
        <f t="shared" si="30"/>
        <v>472.37546882559758</v>
      </c>
    </row>
    <row r="510" spans="1:6">
      <c r="A510" s="17">
        <v>42479</v>
      </c>
      <c r="B510">
        <v>435.25</v>
      </c>
      <c r="C510" s="3">
        <f t="shared" si="28"/>
        <v>1.6772957693835137E-2</v>
      </c>
      <c r="D510" s="10">
        <f t="shared" si="31"/>
        <v>8.4079390891560087E-3</v>
      </c>
      <c r="E510" s="22">
        <f t="shared" si="29"/>
        <v>370.76986665565852</v>
      </c>
      <c r="F510" s="22">
        <f t="shared" si="30"/>
        <v>507.7399527130778</v>
      </c>
    </row>
    <row r="511" spans="1:6">
      <c r="A511" s="17">
        <v>42480</v>
      </c>
      <c r="B511">
        <v>441.25</v>
      </c>
      <c r="C511" s="3">
        <f t="shared" si="28"/>
        <v>1.3785180930499713E-2</v>
      </c>
      <c r="D511" s="10">
        <f t="shared" si="31"/>
        <v>8.657747565952988E-3</v>
      </c>
      <c r="E511" s="22">
        <f t="shared" si="29"/>
        <v>387.04880550856222</v>
      </c>
      <c r="F511" s="22">
        <f t="shared" si="30"/>
        <v>530.03266953482728</v>
      </c>
    </row>
    <row r="512" spans="1:6">
      <c r="A512" s="17">
        <v>42481</v>
      </c>
      <c r="B512">
        <v>451</v>
      </c>
      <c r="C512" s="3">
        <f t="shared" si="28"/>
        <v>2.2096317280453259E-2</v>
      </c>
      <c r="D512" s="10">
        <f t="shared" si="31"/>
        <v>8.0631796620962686E-3</v>
      </c>
      <c r="E512" s="22">
        <f t="shared" si="29"/>
        <v>368.4333821214143</v>
      </c>
      <c r="F512" s="22">
        <f t="shared" si="30"/>
        <v>504.54032228563034</v>
      </c>
    </row>
    <row r="513" spans="1:6">
      <c r="A513" s="17">
        <v>42482</v>
      </c>
      <c r="B513">
        <v>447.8</v>
      </c>
      <c r="C513" s="3">
        <f t="shared" si="28"/>
        <v>-7.0953436807095092E-3</v>
      </c>
      <c r="D513" s="10">
        <f t="shared" si="31"/>
        <v>8.2444514215614176E-3</v>
      </c>
      <c r="E513" s="22">
        <f t="shared" si="29"/>
        <v>374.04335759935975</v>
      </c>
      <c r="F513" s="22">
        <f t="shared" si="30"/>
        <v>512.22273917022301</v>
      </c>
    </row>
    <row r="514" spans="1:6">
      <c r="A514" s="17">
        <v>42483</v>
      </c>
      <c r="B514">
        <v>451.31</v>
      </c>
      <c r="C514" s="3">
        <f t="shared" si="28"/>
        <v>7.8383206788744768E-3</v>
      </c>
      <c r="D514" s="10">
        <f t="shared" si="31"/>
        <v>8.274209689620839E-3</v>
      </c>
      <c r="E514" s="22">
        <f t="shared" si="29"/>
        <v>378.33591784638224</v>
      </c>
      <c r="F514" s="22">
        <f t="shared" si="30"/>
        <v>518.10106028757912</v>
      </c>
    </row>
    <row r="515" spans="1:6">
      <c r="A515" s="17">
        <v>42484</v>
      </c>
      <c r="B515">
        <v>459.4</v>
      </c>
      <c r="C515" s="3">
        <f t="shared" ref="C515:C578" si="32">(B515-B514)/B514</f>
        <v>1.7925594380802497E-2</v>
      </c>
      <c r="D515" s="10">
        <f t="shared" si="31"/>
        <v>8.6439513369347028E-3</v>
      </c>
      <c r="E515" s="22">
        <f t="shared" si="29"/>
        <v>402.32720326212808</v>
      </c>
      <c r="F515" s="22">
        <f t="shared" si="30"/>
        <v>550.95522460355301</v>
      </c>
    </row>
    <row r="516" spans="1:6">
      <c r="A516" s="17">
        <v>42485</v>
      </c>
      <c r="B516">
        <v>465.99</v>
      </c>
      <c r="C516" s="3">
        <f t="shared" si="32"/>
        <v>1.434479756203751E-2</v>
      </c>
      <c r="D516" s="10">
        <f t="shared" si="31"/>
        <v>8.7266208150125878E-3</v>
      </c>
      <c r="E516" s="22">
        <f t="shared" si="29"/>
        <v>412.00149957595744</v>
      </c>
      <c r="F516" s="22">
        <f t="shared" si="30"/>
        <v>564.20340681755658</v>
      </c>
    </row>
    <row r="517" spans="1:6">
      <c r="A517" s="17">
        <v>42486</v>
      </c>
      <c r="B517">
        <v>468</v>
      </c>
      <c r="C517" s="3">
        <f t="shared" si="32"/>
        <v>4.3133972832034824E-3</v>
      </c>
      <c r="D517" s="10">
        <f t="shared" si="31"/>
        <v>8.7279821567455649E-3</v>
      </c>
      <c r="E517" s="22">
        <f t="shared" si="29"/>
        <v>413.8431746635315</v>
      </c>
      <c r="F517" s="22">
        <f t="shared" si="30"/>
        <v>566.72543491631291</v>
      </c>
    </row>
    <row r="518" spans="1:6">
      <c r="A518" s="17">
        <v>42487</v>
      </c>
      <c r="B518">
        <v>447.46</v>
      </c>
      <c r="C518" s="3">
        <f t="shared" si="32"/>
        <v>-4.3888888888888936E-2</v>
      </c>
      <c r="D518" s="10">
        <f t="shared" si="31"/>
        <v>1.1885110901113178E-2</v>
      </c>
      <c r="E518" s="22">
        <f t="shared" si="29"/>
        <v>538.80739911289118</v>
      </c>
      <c r="F518" s="22">
        <f t="shared" si="30"/>
        <v>737.85403817918552</v>
      </c>
    </row>
    <row r="519" spans="1:6">
      <c r="A519" s="17">
        <v>42488</v>
      </c>
      <c r="B519">
        <v>450</v>
      </c>
      <c r="C519" s="3">
        <f t="shared" si="32"/>
        <v>5.6764850489429679E-3</v>
      </c>
      <c r="D519" s="10">
        <f t="shared" si="31"/>
        <v>1.1896468561214986E-2</v>
      </c>
      <c r="E519" s="22">
        <f t="shared" si="29"/>
        <v>542.3837496546264</v>
      </c>
      <c r="F519" s="22">
        <f t="shared" si="30"/>
        <v>742.7515668573518</v>
      </c>
    </row>
    <row r="520" spans="1:6">
      <c r="A520" s="17">
        <v>42489</v>
      </c>
      <c r="B520">
        <v>454.77</v>
      </c>
      <c r="C520" s="3">
        <f t="shared" si="32"/>
        <v>1.059999999999996E-2</v>
      </c>
      <c r="D520" s="10">
        <f t="shared" si="31"/>
        <v>1.1977700528860701E-2</v>
      </c>
      <c r="E520" s="22">
        <f t="shared" si="29"/>
        <v>551.87580235483199</v>
      </c>
      <c r="F520" s="22">
        <f t="shared" si="30"/>
        <v>755.75018088341665</v>
      </c>
    </row>
    <row r="521" spans="1:6">
      <c r="A521" s="17">
        <v>42490</v>
      </c>
      <c r="B521">
        <v>446.7</v>
      </c>
      <c r="C521" s="3">
        <f t="shared" si="32"/>
        <v>-1.7745233854475875E-2</v>
      </c>
      <c r="D521" s="10">
        <f t="shared" si="31"/>
        <v>1.2153294893618353E-2</v>
      </c>
      <c r="E521" s="22">
        <f t="shared" si="29"/>
        <v>550.02962634824405</v>
      </c>
      <c r="F521" s="22">
        <f t="shared" si="30"/>
        <v>753.22198913272223</v>
      </c>
    </row>
    <row r="522" spans="1:6">
      <c r="A522" s="17">
        <v>42491</v>
      </c>
      <c r="B522">
        <v>451.4</v>
      </c>
      <c r="C522" s="3">
        <f t="shared" si="32"/>
        <v>1.0521602865457776E-2</v>
      </c>
      <c r="D522" s="10">
        <f t="shared" si="31"/>
        <v>1.2184423598167874E-2</v>
      </c>
      <c r="E522" s="22">
        <f t="shared" si="29"/>
        <v>557.24045477144728</v>
      </c>
      <c r="F522" s="22">
        <f t="shared" si="30"/>
        <v>763.09664727482948</v>
      </c>
    </row>
    <row r="523" spans="1:6">
      <c r="A523" s="17">
        <v>42492</v>
      </c>
      <c r="B523">
        <v>443.54</v>
      </c>
      <c r="C523" s="3">
        <f t="shared" si="32"/>
        <v>-1.7412494461674696E-2</v>
      </c>
      <c r="D523" s="10">
        <f t="shared" si="31"/>
        <v>1.2260842050058993E-2</v>
      </c>
      <c r="E523" s="22">
        <f t="shared" si="29"/>
        <v>550.97156245141286</v>
      </c>
      <c r="F523" s="22">
        <f t="shared" si="30"/>
        <v>754.5118959873314</v>
      </c>
    </row>
    <row r="524" spans="1:6">
      <c r="A524" s="17">
        <v>42493</v>
      </c>
      <c r="B524">
        <v>451.7</v>
      </c>
      <c r="C524" s="3">
        <f t="shared" si="32"/>
        <v>1.8397438787933373E-2</v>
      </c>
      <c r="D524" s="10">
        <f t="shared" si="31"/>
        <v>1.2499083358251041E-2</v>
      </c>
      <c r="E524" s="22">
        <f t="shared" si="29"/>
        <v>572.01095870009055</v>
      </c>
      <c r="F524" s="22">
        <f t="shared" si="30"/>
        <v>783.32368199564894</v>
      </c>
    </row>
    <row r="525" spans="1:6">
      <c r="A525" s="17">
        <v>42494</v>
      </c>
      <c r="B525">
        <v>446.3</v>
      </c>
      <c r="C525" s="3">
        <f t="shared" si="32"/>
        <v>-1.1954837281381398E-2</v>
      </c>
      <c r="D525" s="10">
        <f t="shared" si="31"/>
        <v>1.2734157185421724E-2</v>
      </c>
      <c r="E525" s="22">
        <f t="shared" si="29"/>
        <v>575.80202426140545</v>
      </c>
      <c r="F525" s="22">
        <f t="shared" si="30"/>
        <v>788.51524587918834</v>
      </c>
    </row>
    <row r="526" spans="1:6">
      <c r="A526" s="17">
        <v>42495</v>
      </c>
      <c r="B526">
        <v>448.82</v>
      </c>
      <c r="C526" s="3">
        <f t="shared" si="32"/>
        <v>5.6464261707371314E-3</v>
      </c>
      <c r="D526" s="10">
        <f t="shared" si="31"/>
        <v>1.273975698527775E-2</v>
      </c>
      <c r="E526" s="22">
        <f t="shared" si="29"/>
        <v>579.30788446500992</v>
      </c>
      <c r="F526" s="22">
        <f t="shared" si="30"/>
        <v>793.31624362491391</v>
      </c>
    </row>
    <row r="527" spans="1:6">
      <c r="A527" s="17">
        <v>42496</v>
      </c>
      <c r="B527">
        <v>459.73</v>
      </c>
      <c r="C527" s="3">
        <f t="shared" si="32"/>
        <v>2.4308185909718873E-2</v>
      </c>
      <c r="D527" s="10">
        <f t="shared" si="31"/>
        <v>1.3239678769146071E-2</v>
      </c>
      <c r="E527" s="22">
        <f t="shared" si="29"/>
        <v>616.67506333055621</v>
      </c>
      <c r="F527" s="22">
        <f t="shared" si="30"/>
        <v>844.48763411936864</v>
      </c>
    </row>
    <row r="528" spans="1:6">
      <c r="A528" s="17">
        <v>42497</v>
      </c>
      <c r="B528">
        <v>458.15</v>
      </c>
      <c r="C528" s="3">
        <f t="shared" si="32"/>
        <v>-3.4367998607879426E-3</v>
      </c>
      <c r="D528" s="10">
        <f t="shared" si="31"/>
        <v>1.327177443040241E-2</v>
      </c>
      <c r="E528" s="22">
        <f t="shared" si="29"/>
        <v>616.04548190964817</v>
      </c>
      <c r="F528" s="22">
        <f t="shared" si="30"/>
        <v>843.62547225124194</v>
      </c>
    </row>
    <row r="529" spans="1:6">
      <c r="A529" s="17">
        <v>42498</v>
      </c>
      <c r="B529">
        <v>457.81</v>
      </c>
      <c r="C529" s="3">
        <f t="shared" si="32"/>
        <v>-7.4211502782925898E-4</v>
      </c>
      <c r="D529" s="10">
        <f t="shared" si="31"/>
        <v>1.3271028068147743E-2</v>
      </c>
      <c r="E529" s="22">
        <f t="shared" si="29"/>
        <v>615.55368657724182</v>
      </c>
      <c r="F529" s="22">
        <f t="shared" si="30"/>
        <v>842.95199751319797</v>
      </c>
    </row>
    <row r="530" spans="1:6">
      <c r="A530" s="17">
        <v>42499</v>
      </c>
      <c r="B530">
        <v>461.63</v>
      </c>
      <c r="C530" s="3">
        <f t="shared" si="32"/>
        <v>8.3440728686572877E-3</v>
      </c>
      <c r="D530" s="10">
        <f t="shared" si="31"/>
        <v>1.3255608375194393E-2</v>
      </c>
      <c r="E530" s="22">
        <f t="shared" si="29"/>
        <v>619.96872778846648</v>
      </c>
      <c r="F530" s="22">
        <f t="shared" si="30"/>
        <v>848.99804660568111</v>
      </c>
    </row>
    <row r="531" spans="1:6">
      <c r="A531" s="17">
        <v>42500</v>
      </c>
      <c r="B531">
        <v>449.91</v>
      </c>
      <c r="C531" s="3">
        <f t="shared" si="32"/>
        <v>-2.5388297987565735E-2</v>
      </c>
      <c r="D531" s="10">
        <f t="shared" si="31"/>
        <v>1.4084384595369067E-2</v>
      </c>
      <c r="E531" s="22">
        <f t="shared" si="29"/>
        <v>642.00678216800327</v>
      </c>
      <c r="F531" s="22">
        <f t="shared" si="30"/>
        <v>879.17741579089659</v>
      </c>
    </row>
    <row r="532" spans="1:6">
      <c r="A532" s="17">
        <v>42501</v>
      </c>
      <c r="B532">
        <v>452.01</v>
      </c>
      <c r="C532" s="3">
        <f t="shared" si="32"/>
        <v>4.667600186703931E-3</v>
      </c>
      <c r="D532" s="10">
        <f t="shared" si="31"/>
        <v>1.4047357369142669E-2</v>
      </c>
      <c r="E532" s="22">
        <f t="shared" si="29"/>
        <v>643.30772760451987</v>
      </c>
      <c r="F532" s="22">
        <f t="shared" si="30"/>
        <v>880.95895747975419</v>
      </c>
    </row>
    <row r="533" spans="1:6">
      <c r="A533" s="17">
        <v>42502</v>
      </c>
      <c r="B533">
        <v>454.92</v>
      </c>
      <c r="C533" s="3">
        <f t="shared" si="32"/>
        <v>6.437910665693292E-3</v>
      </c>
      <c r="D533" s="10">
        <f t="shared" si="31"/>
        <v>1.4019154737110719E-2</v>
      </c>
      <c r="E533" s="22">
        <f t="shared" si="29"/>
        <v>646.14941275617002</v>
      </c>
      <c r="F533" s="22">
        <f t="shared" si="30"/>
        <v>884.85042012082238</v>
      </c>
    </row>
    <row r="534" spans="1:6">
      <c r="A534" s="17">
        <v>42503</v>
      </c>
      <c r="B534">
        <v>456.04</v>
      </c>
      <c r="C534" s="3">
        <f t="shared" si="32"/>
        <v>2.4619713356194596E-3</v>
      </c>
      <c r="D534" s="10">
        <f t="shared" si="31"/>
        <v>1.4014708230212761E-2</v>
      </c>
      <c r="E534" s="22">
        <f t="shared" si="29"/>
        <v>647.53476794153983</v>
      </c>
      <c r="F534" s="22">
        <f t="shared" si="30"/>
        <v>886.74755427213586</v>
      </c>
    </row>
    <row r="535" spans="1:6">
      <c r="A535" s="17">
        <v>42504</v>
      </c>
      <c r="B535">
        <v>455.38</v>
      </c>
      <c r="C535" s="3">
        <f t="shared" si="32"/>
        <v>-1.447241470046542E-3</v>
      </c>
      <c r="D535" s="10">
        <f t="shared" si="31"/>
        <v>1.4020684728956723E-2</v>
      </c>
      <c r="E535" s="22">
        <f t="shared" si="29"/>
        <v>646.87336693606414</v>
      </c>
      <c r="F535" s="22">
        <f t="shared" si="30"/>
        <v>885.84181800431679</v>
      </c>
    </row>
    <row r="536" spans="1:6">
      <c r="A536" s="17">
        <v>42505</v>
      </c>
      <c r="B536">
        <v>457.48</v>
      </c>
      <c r="C536" s="3">
        <f t="shared" si="32"/>
        <v>4.6115332249989519E-3</v>
      </c>
      <c r="D536" s="10">
        <f t="shared" si="31"/>
        <v>1.4025270855239675E-2</v>
      </c>
      <c r="E536" s="22">
        <f t="shared" si="29"/>
        <v>650.06901116349081</v>
      </c>
      <c r="F536" s="22">
        <f t="shared" si="30"/>
        <v>890.21799955206961</v>
      </c>
    </row>
    <row r="537" spans="1:6">
      <c r="A537" s="17">
        <v>42506</v>
      </c>
      <c r="B537">
        <v>455.56</v>
      </c>
      <c r="C537" s="3">
        <f t="shared" si="32"/>
        <v>-4.1969047827227768E-3</v>
      </c>
      <c r="D537" s="10">
        <f t="shared" si="31"/>
        <v>1.4020514662695268E-2</v>
      </c>
      <c r="E537" s="22">
        <f t="shared" si="29"/>
        <v>647.12120987699041</v>
      </c>
      <c r="F537" s="22">
        <f t="shared" si="30"/>
        <v>886.18121927292907</v>
      </c>
    </row>
    <row r="538" spans="1:6">
      <c r="A538" s="17">
        <v>42507</v>
      </c>
      <c r="B538">
        <v>453.01</v>
      </c>
      <c r="C538" s="3">
        <f t="shared" si="32"/>
        <v>-5.5975063657915779E-3</v>
      </c>
      <c r="D538" s="10">
        <f t="shared" si="31"/>
        <v>1.4009717775836291E-2</v>
      </c>
      <c r="E538" s="22">
        <f t="shared" si="29"/>
        <v>643.0034005439968</v>
      </c>
      <c r="F538" s="22">
        <f t="shared" si="30"/>
        <v>880.54220568513551</v>
      </c>
    </row>
    <row r="539" spans="1:6">
      <c r="A539" s="17">
        <v>42508</v>
      </c>
      <c r="B539">
        <v>452.94</v>
      </c>
      <c r="C539" s="3">
        <f t="shared" si="32"/>
        <v>-1.5452197523231978E-4</v>
      </c>
      <c r="D539" s="10">
        <f t="shared" si="31"/>
        <v>1.4014092437351047E-2</v>
      </c>
      <c r="E539" s="22">
        <f t="shared" ref="E539:E602" si="33">NORMSINV(1-$G$4)*D539*SQRT($G$6)*$G$2*B539</f>
        <v>643.10479501010241</v>
      </c>
      <c r="F539" s="22">
        <f t="shared" ref="F539:F602" si="34">$G$4^(-1)*NORMDIST(NORMSINV($G$4),0,1,FALSE)*D539*SQRT($G$6)*$G$2*B539</f>
        <v>880.68105737200585</v>
      </c>
    </row>
    <row r="540" spans="1:6">
      <c r="A540" s="17">
        <v>42509</v>
      </c>
      <c r="B540">
        <v>441.63</v>
      </c>
      <c r="C540" s="3">
        <f t="shared" si="32"/>
        <v>-2.4970194727778519E-2</v>
      </c>
      <c r="D540" s="10">
        <f t="shared" si="31"/>
        <v>1.4653916806983717E-2</v>
      </c>
      <c r="E540" s="22">
        <f t="shared" si="33"/>
        <v>655.67463510255561</v>
      </c>
      <c r="F540" s="22">
        <f t="shared" si="34"/>
        <v>897.89445734897959</v>
      </c>
    </row>
    <row r="541" spans="1:6">
      <c r="A541" s="17">
        <v>42510</v>
      </c>
      <c r="B541">
        <v>441.97</v>
      </c>
      <c r="C541" s="3">
        <f t="shared" si="32"/>
        <v>7.6987523492523567E-4</v>
      </c>
      <c r="D541" s="10">
        <f t="shared" si="31"/>
        <v>1.464784216106218E-2</v>
      </c>
      <c r="E541" s="22">
        <f t="shared" si="33"/>
        <v>655.90740964469182</v>
      </c>
      <c r="F541" s="22">
        <f t="shared" si="34"/>
        <v>898.21322363946342</v>
      </c>
    </row>
    <row r="542" spans="1:6">
      <c r="A542" s="17">
        <v>42511</v>
      </c>
      <c r="B542">
        <v>442.84</v>
      </c>
      <c r="C542" s="3">
        <f t="shared" si="32"/>
        <v>1.9684593976965576E-3</v>
      </c>
      <c r="D542" s="10">
        <f t="shared" si="31"/>
        <v>1.4541707171912013E-2</v>
      </c>
      <c r="E542" s="22">
        <f t="shared" si="33"/>
        <v>652.43662309666024</v>
      </c>
      <c r="F542" s="22">
        <f t="shared" si="34"/>
        <v>893.46025648582122</v>
      </c>
    </row>
    <row r="543" spans="1:6">
      <c r="A543" s="17">
        <v>42512</v>
      </c>
      <c r="B543">
        <v>437.85</v>
      </c>
      <c r="C543" s="3">
        <f t="shared" si="32"/>
        <v>-1.126817812302401E-2</v>
      </c>
      <c r="D543" s="10">
        <f t="shared" si="31"/>
        <v>1.4692624497739452E-2</v>
      </c>
      <c r="E543" s="22">
        <f t="shared" si="33"/>
        <v>651.77969636402383</v>
      </c>
      <c r="F543" s="22">
        <f t="shared" si="34"/>
        <v>892.56064738011526</v>
      </c>
    </row>
    <row r="544" spans="1:6">
      <c r="A544" s="17">
        <v>42513</v>
      </c>
      <c r="B544">
        <v>442.29</v>
      </c>
      <c r="C544" s="3">
        <f t="shared" si="32"/>
        <v>1.0140459061322365E-2</v>
      </c>
      <c r="D544" s="10">
        <f t="shared" si="31"/>
        <v>1.4516695549758693E-2</v>
      </c>
      <c r="E544" s="22">
        <f t="shared" si="33"/>
        <v>650.5055154040524</v>
      </c>
      <c r="F544" s="22">
        <f t="shared" si="34"/>
        <v>890.81575752107904</v>
      </c>
    </row>
    <row r="545" spans="1:6">
      <c r="A545" s="17">
        <v>42514</v>
      </c>
      <c r="B545">
        <v>445.31</v>
      </c>
      <c r="C545" s="3">
        <f t="shared" si="32"/>
        <v>6.8280992109249171E-3</v>
      </c>
      <c r="D545" s="10">
        <f t="shared" si="31"/>
        <v>1.4373174238924686E-2</v>
      </c>
      <c r="E545" s="22">
        <f t="shared" si="33"/>
        <v>648.4720055489222</v>
      </c>
      <c r="F545" s="22">
        <f t="shared" si="34"/>
        <v>888.03102690907269</v>
      </c>
    </row>
    <row r="546" spans="1:6">
      <c r="A546" s="17">
        <v>42515</v>
      </c>
      <c r="B546">
        <v>448.02</v>
      </c>
      <c r="C546" s="3">
        <f t="shared" si="32"/>
        <v>6.0856482001302005E-3</v>
      </c>
      <c r="D546" s="10">
        <f t="shared" si="31"/>
        <v>1.3894105666276274E-2</v>
      </c>
      <c r="E546" s="22">
        <f t="shared" si="33"/>
        <v>630.67278893704042</v>
      </c>
      <c r="F546" s="22">
        <f t="shared" si="34"/>
        <v>863.65641016266966</v>
      </c>
    </row>
    <row r="547" spans="1:6">
      <c r="A547" s="17">
        <v>42516</v>
      </c>
      <c r="B547">
        <v>452.38</v>
      </c>
      <c r="C547" s="3">
        <f t="shared" si="32"/>
        <v>9.7317084058747682E-3</v>
      </c>
      <c r="D547" s="10">
        <f t="shared" si="31"/>
        <v>1.3937016312215158E-2</v>
      </c>
      <c r="E547" s="22">
        <f t="shared" si="33"/>
        <v>638.77704171292919</v>
      </c>
      <c r="F547" s="22">
        <f t="shared" si="34"/>
        <v>874.75454216115315</v>
      </c>
    </row>
    <row r="548" spans="1:6">
      <c r="A548" s="17">
        <v>42517</v>
      </c>
      <c r="B548">
        <v>472.68</v>
      </c>
      <c r="C548" s="3">
        <f t="shared" si="32"/>
        <v>4.4873778681639352E-2</v>
      </c>
      <c r="D548" s="10">
        <f t="shared" si="31"/>
        <v>1.5852139216950674E-2</v>
      </c>
      <c r="E548" s="22">
        <f t="shared" si="33"/>
        <v>759.15629706205436</v>
      </c>
      <c r="F548" s="22">
        <f t="shared" si="34"/>
        <v>1039.6043935525688</v>
      </c>
    </row>
    <row r="549" spans="1:6">
      <c r="A549" s="17">
        <v>42518</v>
      </c>
      <c r="B549">
        <v>521.5</v>
      </c>
      <c r="C549" s="3">
        <f t="shared" si="32"/>
        <v>0.10328340526360327</v>
      </c>
      <c r="D549" s="10">
        <f t="shared" ref="D549:D612" si="35">STDEV(C516:C549)</f>
        <v>2.34657077271853E-2</v>
      </c>
      <c r="E549" s="22">
        <f t="shared" si="33"/>
        <v>1239.8354907232779</v>
      </c>
      <c r="F549" s="22">
        <f t="shared" si="34"/>
        <v>1697.85646042394</v>
      </c>
    </row>
    <row r="550" spans="1:6">
      <c r="A550" s="17">
        <v>42519</v>
      </c>
      <c r="B550">
        <v>513.85</v>
      </c>
      <c r="C550" s="3">
        <f t="shared" si="32"/>
        <v>-1.4669223394055565E-2</v>
      </c>
      <c r="D550" s="10">
        <f t="shared" si="35"/>
        <v>2.3605047258986777E-2</v>
      </c>
      <c r="E550" s="22">
        <f t="shared" si="33"/>
        <v>1228.9022214536822</v>
      </c>
      <c r="F550" s="22">
        <f t="shared" si="34"/>
        <v>1682.8842145075814</v>
      </c>
    </row>
    <row r="551" spans="1:6">
      <c r="A551" s="17">
        <v>42520</v>
      </c>
      <c r="B551">
        <v>527</v>
      </c>
      <c r="C551" s="3">
        <f t="shared" si="32"/>
        <v>2.559112581492649E-2</v>
      </c>
      <c r="D551" s="10">
        <f t="shared" si="35"/>
        <v>2.3917065116241653E-2</v>
      </c>
      <c r="E551" s="22">
        <f t="shared" si="33"/>
        <v>1277.0108737996957</v>
      </c>
      <c r="F551" s="22">
        <f t="shared" si="34"/>
        <v>1748.765201783013</v>
      </c>
    </row>
    <row r="552" spans="1:6">
      <c r="A552" s="17">
        <v>42521</v>
      </c>
      <c r="B552">
        <v>532.05999999999995</v>
      </c>
      <c r="C552" s="3">
        <f t="shared" si="32"/>
        <v>9.6015180265653609E-3</v>
      </c>
      <c r="D552" s="10">
        <f t="shared" si="35"/>
        <v>2.2398374521790842E-2</v>
      </c>
      <c r="E552" s="22">
        <f t="shared" si="33"/>
        <v>1207.4056574478882</v>
      </c>
      <c r="F552" s="22">
        <f t="shared" si="34"/>
        <v>1653.4463734817034</v>
      </c>
    </row>
    <row r="553" spans="1:6">
      <c r="A553" s="17">
        <v>42522</v>
      </c>
      <c r="B553">
        <v>538.65</v>
      </c>
      <c r="C553" s="3">
        <f t="shared" si="32"/>
        <v>1.2385821147990889E-2</v>
      </c>
      <c r="D553" s="10">
        <f t="shared" si="35"/>
        <v>2.2430959324702158E-2</v>
      </c>
      <c r="E553" s="22">
        <f t="shared" si="33"/>
        <v>1224.1386386088068</v>
      </c>
      <c r="F553" s="22">
        <f t="shared" si="34"/>
        <v>1676.3608652661287</v>
      </c>
    </row>
    <row r="554" spans="1:6">
      <c r="A554" s="17">
        <v>42523</v>
      </c>
      <c r="B554">
        <v>538.98</v>
      </c>
      <c r="C554" s="3">
        <f t="shared" si="32"/>
        <v>6.1264271790595186E-4</v>
      </c>
      <c r="D554" s="10">
        <f t="shared" si="35"/>
        <v>2.2428048147798335E-2</v>
      </c>
      <c r="E554" s="22">
        <f t="shared" si="33"/>
        <v>1224.7296274382204</v>
      </c>
      <c r="F554" s="22">
        <f t="shared" si="34"/>
        <v>1677.1701776382668</v>
      </c>
    </row>
    <row r="555" spans="1:6">
      <c r="A555" s="17">
        <v>42524</v>
      </c>
      <c r="B555">
        <v>567.94000000000005</v>
      </c>
      <c r="C555" s="3">
        <f t="shared" si="32"/>
        <v>5.3731121748487952E-2</v>
      </c>
      <c r="D555" s="10">
        <f t="shared" si="35"/>
        <v>2.3530670342843372E-2</v>
      </c>
      <c r="E555" s="22">
        <f t="shared" si="33"/>
        <v>1353.9818753167363</v>
      </c>
      <c r="F555" s="22">
        <f t="shared" si="34"/>
        <v>1854.1708892059235</v>
      </c>
    </row>
    <row r="556" spans="1:6">
      <c r="A556" s="17">
        <v>42525</v>
      </c>
      <c r="B556">
        <v>573.87</v>
      </c>
      <c r="C556" s="3">
        <f t="shared" si="32"/>
        <v>1.0441243793358364E-2</v>
      </c>
      <c r="D556" s="10">
        <f t="shared" si="35"/>
        <v>2.3530345736284083E-2</v>
      </c>
      <c r="E556" s="22">
        <f t="shared" si="33"/>
        <v>1368.1002569093787</v>
      </c>
      <c r="F556" s="22">
        <f t="shared" si="34"/>
        <v>1873.5048940615311</v>
      </c>
    </row>
    <row r="557" spans="1:6">
      <c r="A557" s="17">
        <v>42526</v>
      </c>
      <c r="B557">
        <v>573.76</v>
      </c>
      <c r="C557" s="3">
        <f t="shared" si="32"/>
        <v>-1.916810427448963E-4</v>
      </c>
      <c r="D557" s="10">
        <f t="shared" si="35"/>
        <v>2.3163804905225429E-2</v>
      </c>
      <c r="E557" s="22">
        <f t="shared" si="33"/>
        <v>1346.5307032287481</v>
      </c>
      <c r="F557" s="22">
        <f t="shared" si="34"/>
        <v>1843.9670994596393</v>
      </c>
    </row>
    <row r="558" spans="1:6">
      <c r="A558" s="17">
        <v>42527</v>
      </c>
      <c r="B558">
        <v>583.49</v>
      </c>
      <c r="C558" s="3">
        <f t="shared" si="32"/>
        <v>1.6958310094813193E-2</v>
      </c>
      <c r="D558" s="10">
        <f t="shared" si="35"/>
        <v>2.3145255062109522E-2</v>
      </c>
      <c r="E558" s="22">
        <f t="shared" si="33"/>
        <v>1368.2689846310716</v>
      </c>
      <c r="F558" s="22">
        <f t="shared" si="34"/>
        <v>1873.7359533064648</v>
      </c>
    </row>
    <row r="559" spans="1:6">
      <c r="A559" s="17">
        <v>42528</v>
      </c>
      <c r="B559">
        <v>576.75</v>
      </c>
      <c r="C559" s="3">
        <f t="shared" si="32"/>
        <v>-1.1551183396459252E-2</v>
      </c>
      <c r="D559" s="10">
        <f t="shared" si="35"/>
        <v>2.3134912033504946E-2</v>
      </c>
      <c r="E559" s="22">
        <f t="shared" si="33"/>
        <v>1351.859476790796</v>
      </c>
      <c r="F559" s="22">
        <f t="shared" si="34"/>
        <v>1851.2644326027494</v>
      </c>
    </row>
    <row r="560" spans="1:6">
      <c r="A560" s="17">
        <v>42529</v>
      </c>
      <c r="B560">
        <v>583.24</v>
      </c>
      <c r="C560" s="3">
        <f t="shared" si="32"/>
        <v>1.1252709146077173E-2</v>
      </c>
      <c r="D560" s="10">
        <f t="shared" si="35"/>
        <v>2.3138932178445037E-2</v>
      </c>
      <c r="E560" s="22">
        <f t="shared" si="33"/>
        <v>1367.3091137986642</v>
      </c>
      <c r="F560" s="22">
        <f t="shared" si="34"/>
        <v>1872.4214862613048</v>
      </c>
    </row>
    <row r="561" spans="1:6">
      <c r="A561" s="17">
        <v>42530</v>
      </c>
      <c r="B561">
        <v>576.4</v>
      </c>
      <c r="C561" s="3">
        <f t="shared" si="32"/>
        <v>-1.1727590700226376E-2</v>
      </c>
      <c r="D561" s="10">
        <f t="shared" si="35"/>
        <v>2.3193812599099792E-2</v>
      </c>
      <c r="E561" s="22">
        <f t="shared" si="33"/>
        <v>1354.4787943989027</v>
      </c>
      <c r="F561" s="22">
        <f t="shared" si="34"/>
        <v>1854.8513805132593</v>
      </c>
    </row>
    <row r="562" spans="1:6">
      <c r="A562" s="17">
        <v>42531</v>
      </c>
      <c r="B562">
        <v>577.91</v>
      </c>
      <c r="C562" s="3">
        <f t="shared" si="32"/>
        <v>2.6197085357390544E-3</v>
      </c>
      <c r="D562" s="10">
        <f t="shared" si="35"/>
        <v>2.3135006479243787E-2</v>
      </c>
      <c r="E562" s="22">
        <f t="shared" si="33"/>
        <v>1354.5839611828912</v>
      </c>
      <c r="F562" s="22">
        <f t="shared" si="34"/>
        <v>1854.9953980905534</v>
      </c>
    </row>
    <row r="563" spans="1:6">
      <c r="A563" s="17">
        <v>42532</v>
      </c>
      <c r="B563">
        <v>592.13</v>
      </c>
      <c r="C563" s="3">
        <f t="shared" si="32"/>
        <v>2.4605907494246557E-2</v>
      </c>
      <c r="D563" s="10">
        <f t="shared" si="35"/>
        <v>2.3282495277626717E-2</v>
      </c>
      <c r="E563" s="22">
        <f t="shared" si="33"/>
        <v>1396.7628731207367</v>
      </c>
      <c r="F563" s="22">
        <f t="shared" si="34"/>
        <v>1912.756075747511</v>
      </c>
    </row>
    <row r="564" spans="1:6">
      <c r="A564" s="17">
        <v>42533</v>
      </c>
      <c r="B564">
        <v>667.94</v>
      </c>
      <c r="C564" s="3">
        <f t="shared" si="32"/>
        <v>0.12802931788627508</v>
      </c>
      <c r="D564" s="10">
        <f t="shared" si="35"/>
        <v>3.1096322862163742E-2</v>
      </c>
      <c r="E564" s="22">
        <f t="shared" si="33"/>
        <v>2104.3723322902579</v>
      </c>
      <c r="F564" s="22">
        <f t="shared" si="34"/>
        <v>2881.7711593592853</v>
      </c>
    </row>
    <row r="565" spans="1:6">
      <c r="A565" s="17">
        <v>42534</v>
      </c>
      <c r="B565">
        <v>702.05</v>
      </c>
      <c r="C565" s="3">
        <f t="shared" si="32"/>
        <v>5.1067461149204865E-2</v>
      </c>
      <c r="D565" s="10">
        <f t="shared" si="35"/>
        <v>3.1122149139120252E-2</v>
      </c>
      <c r="E565" s="22">
        <f t="shared" si="33"/>
        <v>2213.6742710164044</v>
      </c>
      <c r="F565" s="22">
        <f t="shared" si="34"/>
        <v>3031.4515033981456</v>
      </c>
    </row>
    <row r="566" spans="1:6">
      <c r="A566" s="17">
        <v>42535</v>
      </c>
      <c r="B566">
        <v>685.69</v>
      </c>
      <c r="C566" s="3">
        <f t="shared" si="32"/>
        <v>-2.3303183533936189E-2</v>
      </c>
      <c r="D566" s="10">
        <f t="shared" si="35"/>
        <v>3.1729641713647554E-2</v>
      </c>
      <c r="E566" s="22">
        <f t="shared" si="33"/>
        <v>2204.291764786512</v>
      </c>
      <c r="F566" s="22">
        <f t="shared" si="34"/>
        <v>3018.6029045827513</v>
      </c>
    </row>
    <row r="567" spans="1:6">
      <c r="A567" s="17">
        <v>42536</v>
      </c>
      <c r="B567">
        <v>693.01</v>
      </c>
      <c r="C567" s="3">
        <f t="shared" si="32"/>
        <v>1.0675378086307129E-2</v>
      </c>
      <c r="D567" s="10">
        <f t="shared" si="35"/>
        <v>3.1712234463569855E-2</v>
      </c>
      <c r="E567" s="22">
        <f t="shared" si="33"/>
        <v>2226.60120298113</v>
      </c>
      <c r="F567" s="22">
        <f t="shared" si="34"/>
        <v>3049.1539123983648</v>
      </c>
    </row>
    <row r="568" spans="1:6">
      <c r="A568" s="17">
        <v>42537</v>
      </c>
      <c r="B568">
        <v>765.6</v>
      </c>
      <c r="C568" s="3">
        <f t="shared" si="32"/>
        <v>0.10474596326171344</v>
      </c>
      <c r="D568" s="10">
        <f t="shared" si="35"/>
        <v>3.5334798911422133E-2</v>
      </c>
      <c r="E568" s="22">
        <f t="shared" si="33"/>
        <v>2740.8208098788091</v>
      </c>
      <c r="F568" s="22">
        <f t="shared" si="34"/>
        <v>3753.3369174666923</v>
      </c>
    </row>
    <row r="569" spans="1:6">
      <c r="A569" s="17">
        <v>42538</v>
      </c>
      <c r="B569">
        <v>746.99</v>
      </c>
      <c r="C569" s="3">
        <f t="shared" si="32"/>
        <v>-2.4307732497387689E-2</v>
      </c>
      <c r="D569" s="10">
        <f t="shared" si="35"/>
        <v>3.588859212588523E-2</v>
      </c>
      <c r="E569" s="22">
        <f t="shared" si="33"/>
        <v>2716.1096830420274</v>
      </c>
      <c r="F569" s="22">
        <f t="shared" si="34"/>
        <v>3719.4969873645869</v>
      </c>
    </row>
    <row r="570" spans="1:6">
      <c r="A570" s="17">
        <v>42539</v>
      </c>
      <c r="B570">
        <v>755.02</v>
      </c>
      <c r="C570" s="3">
        <f t="shared" si="32"/>
        <v>1.0749809234393998E-2</v>
      </c>
      <c r="D570" s="10">
        <f t="shared" si="35"/>
        <v>3.5848844475514195E-2</v>
      </c>
      <c r="E570" s="22">
        <f t="shared" si="33"/>
        <v>2742.2668369695862</v>
      </c>
      <c r="F570" s="22">
        <f t="shared" si="34"/>
        <v>3755.3171369848415</v>
      </c>
    </row>
    <row r="571" spans="1:6">
      <c r="A571" s="17">
        <v>42540</v>
      </c>
      <c r="B571">
        <v>760.55</v>
      </c>
      <c r="C571" s="3">
        <f t="shared" si="32"/>
        <v>7.3243092898201013E-3</v>
      </c>
      <c r="D571" s="10">
        <f t="shared" si="35"/>
        <v>3.5711835482752967E-2</v>
      </c>
      <c r="E571" s="22">
        <f t="shared" si="33"/>
        <v>2751.7947456007687</v>
      </c>
      <c r="F571" s="22">
        <f t="shared" si="34"/>
        <v>3768.3648528671683</v>
      </c>
    </row>
    <row r="572" spans="1:6">
      <c r="A572" s="17">
        <v>42541</v>
      </c>
      <c r="B572">
        <v>734.99</v>
      </c>
      <c r="C572" s="3">
        <f t="shared" si="32"/>
        <v>-3.3607257905463081E-2</v>
      </c>
      <c r="D572" s="10">
        <f t="shared" si="35"/>
        <v>3.6533414137992146E-2</v>
      </c>
      <c r="E572" s="22">
        <f t="shared" si="33"/>
        <v>2720.4940753686997</v>
      </c>
      <c r="F572" s="22">
        <f t="shared" si="34"/>
        <v>3725.501065238283</v>
      </c>
    </row>
    <row r="573" spans="1:6">
      <c r="A573" s="17">
        <v>42542</v>
      </c>
      <c r="B573">
        <v>668.42</v>
      </c>
      <c r="C573" s="3">
        <f t="shared" si="32"/>
        <v>-9.0572660852528672E-2</v>
      </c>
      <c r="D573" s="10">
        <f t="shared" si="35"/>
        <v>4.0717554574928712E-2</v>
      </c>
      <c r="E573" s="22">
        <f t="shared" si="33"/>
        <v>2757.4472770123448</v>
      </c>
      <c r="F573" s="22">
        <f t="shared" si="34"/>
        <v>3776.1055467307506</v>
      </c>
    </row>
    <row r="574" spans="1:6">
      <c r="A574" s="17">
        <v>42543</v>
      </c>
      <c r="B574">
        <v>594.1</v>
      </c>
      <c r="C574" s="3">
        <f t="shared" si="32"/>
        <v>-0.111187576673349</v>
      </c>
      <c r="D574" s="10">
        <f t="shared" si="35"/>
        <v>4.5511011750572254E-2</v>
      </c>
      <c r="E574" s="22">
        <f t="shared" si="33"/>
        <v>2739.3790931311514</v>
      </c>
      <c r="F574" s="22">
        <f t="shared" si="34"/>
        <v>3751.3626006218947</v>
      </c>
    </row>
    <row r="575" spans="1:6">
      <c r="A575" s="17">
        <v>42544</v>
      </c>
      <c r="B575">
        <v>624.69000000000005</v>
      </c>
      <c r="C575" s="3">
        <f t="shared" si="32"/>
        <v>5.1489648207372549E-2</v>
      </c>
      <c r="D575" s="10">
        <f t="shared" si="35"/>
        <v>4.6035775549384039E-2</v>
      </c>
      <c r="E575" s="22">
        <f t="shared" si="33"/>
        <v>2913.6414843826951</v>
      </c>
      <c r="F575" s="22">
        <f t="shared" si="34"/>
        <v>3990.0011369512235</v>
      </c>
    </row>
    <row r="576" spans="1:6">
      <c r="A576" s="17">
        <v>42545</v>
      </c>
      <c r="B576">
        <v>656.71</v>
      </c>
      <c r="C576" s="3">
        <f t="shared" si="32"/>
        <v>5.1257423682146308E-2</v>
      </c>
      <c r="D576" s="10">
        <f t="shared" si="35"/>
        <v>4.650836339555766E-2</v>
      </c>
      <c r="E576" s="22">
        <f t="shared" si="33"/>
        <v>3094.4308410732301</v>
      </c>
      <c r="F576" s="22">
        <f t="shared" si="34"/>
        <v>4237.5778352548405</v>
      </c>
    </row>
    <row r="577" spans="1:6">
      <c r="A577" s="17">
        <v>42546</v>
      </c>
      <c r="B577">
        <v>663.24</v>
      </c>
      <c r="C577" s="3">
        <f t="shared" si="32"/>
        <v>9.9435062660839218E-3</v>
      </c>
      <c r="D577" s="10">
        <f t="shared" si="35"/>
        <v>4.6319032124490074E-2</v>
      </c>
      <c r="E577" s="22">
        <f t="shared" si="33"/>
        <v>3112.4779303271494</v>
      </c>
      <c r="F577" s="22">
        <f t="shared" si="34"/>
        <v>4262.2918939431738</v>
      </c>
    </row>
    <row r="578" spans="1:6">
      <c r="A578" s="17">
        <v>42547</v>
      </c>
      <c r="B578">
        <v>628.61</v>
      </c>
      <c r="C578" s="3">
        <f t="shared" si="32"/>
        <v>-5.2213376756528547E-2</v>
      </c>
      <c r="D578" s="10">
        <f t="shared" si="35"/>
        <v>4.7663658668116039E-2</v>
      </c>
      <c r="E578" s="22">
        <f t="shared" si="33"/>
        <v>3035.601477225684</v>
      </c>
      <c r="F578" s="22">
        <f t="shared" si="34"/>
        <v>4157.0156830834112</v>
      </c>
    </row>
    <row r="579" spans="1:6">
      <c r="A579" s="17">
        <v>42548</v>
      </c>
      <c r="B579">
        <v>648.20000000000005</v>
      </c>
      <c r="C579" s="3">
        <f t="shared" ref="C579:C642" si="36">(B579-B578)/B578</f>
        <v>3.1163996754744645E-2</v>
      </c>
      <c r="D579" s="10">
        <f t="shared" si="35"/>
        <v>4.7774175072806936E-2</v>
      </c>
      <c r="E579" s="22">
        <f t="shared" si="33"/>
        <v>3137.4608666634608</v>
      </c>
      <c r="F579" s="22">
        <f t="shared" si="34"/>
        <v>4296.5040456167981</v>
      </c>
    </row>
    <row r="580" spans="1:6">
      <c r="A580" s="17">
        <v>42549</v>
      </c>
      <c r="B580">
        <v>645.39</v>
      </c>
      <c r="C580" s="3">
        <f t="shared" si="36"/>
        <v>-4.3350817648874712E-3</v>
      </c>
      <c r="D580" s="10">
        <f t="shared" si="35"/>
        <v>4.7847977207663678E-2</v>
      </c>
      <c r="E580" s="22">
        <f t="shared" si="33"/>
        <v>3128.6854942904952</v>
      </c>
      <c r="F580" s="22">
        <f t="shared" si="34"/>
        <v>4284.4868685093943</v>
      </c>
    </row>
    <row r="581" spans="1:6">
      <c r="A581" s="17">
        <v>42550</v>
      </c>
      <c r="B581">
        <v>634.42999999999995</v>
      </c>
      <c r="C581" s="3">
        <f t="shared" si="36"/>
        <v>-1.6981979888129713E-2</v>
      </c>
      <c r="D581" s="10">
        <f t="shared" si="35"/>
        <v>4.8103243586523375E-2</v>
      </c>
      <c r="E581" s="22">
        <f t="shared" si="33"/>
        <v>3091.9621361077684</v>
      </c>
      <c r="F581" s="22">
        <f t="shared" si="34"/>
        <v>4234.1971394239408</v>
      </c>
    </row>
    <row r="582" spans="1:6">
      <c r="A582" s="17">
        <v>42551</v>
      </c>
      <c r="B582">
        <v>666.84</v>
      </c>
      <c r="C582" s="3">
        <f t="shared" si="36"/>
        <v>5.1085226108475455E-2</v>
      </c>
      <c r="D582" s="10">
        <f t="shared" si="35"/>
        <v>4.8246938332649959E-2</v>
      </c>
      <c r="E582" s="22">
        <f t="shared" si="33"/>
        <v>3259.6239189761727</v>
      </c>
      <c r="F582" s="22">
        <f t="shared" si="34"/>
        <v>4463.7966656024109</v>
      </c>
    </row>
    <row r="583" spans="1:6">
      <c r="A583" s="17">
        <v>42552</v>
      </c>
      <c r="B583">
        <v>677</v>
      </c>
      <c r="C583" s="3">
        <f t="shared" si="36"/>
        <v>1.5236038629956162E-2</v>
      </c>
      <c r="D583" s="10">
        <f t="shared" si="35"/>
        <v>4.5441151382600402E-2</v>
      </c>
      <c r="E583" s="22">
        <f t="shared" si="33"/>
        <v>3116.8369932205205</v>
      </c>
      <c r="F583" s="22">
        <f t="shared" si="34"/>
        <v>4268.2612851650592</v>
      </c>
    </row>
    <row r="584" spans="1:6">
      <c r="A584" s="17">
        <v>42553</v>
      </c>
      <c r="B584">
        <v>702.48</v>
      </c>
      <c r="C584" s="3">
        <f t="shared" si="36"/>
        <v>3.763663220088629E-2</v>
      </c>
      <c r="D584" s="10">
        <f t="shared" si="35"/>
        <v>4.5511242060468152E-2</v>
      </c>
      <c r="E584" s="22">
        <f t="shared" si="33"/>
        <v>3239.1327446923083</v>
      </c>
      <c r="F584" s="22">
        <f t="shared" si="34"/>
        <v>4435.7356261339928</v>
      </c>
    </row>
    <row r="585" spans="1:6">
      <c r="A585" s="17">
        <v>42554</v>
      </c>
      <c r="B585">
        <v>664.14</v>
      </c>
      <c r="C585" s="3">
        <f t="shared" si="36"/>
        <v>-5.4578066279467076E-2</v>
      </c>
      <c r="D585" s="10">
        <f t="shared" si="35"/>
        <v>4.6751767216958624E-2</v>
      </c>
      <c r="E585" s="22">
        <f t="shared" si="33"/>
        <v>3145.8192369227786</v>
      </c>
      <c r="F585" s="22">
        <f t="shared" si="34"/>
        <v>4307.9501713726586</v>
      </c>
    </row>
    <row r="586" spans="1:6">
      <c r="A586" s="17">
        <v>42555</v>
      </c>
      <c r="B586">
        <v>678.72</v>
      </c>
      <c r="C586" s="3">
        <f t="shared" si="36"/>
        <v>2.1953202637998076E-2</v>
      </c>
      <c r="D586" s="10">
        <f t="shared" si="35"/>
        <v>4.681346624825268E-2</v>
      </c>
      <c r="E586" s="22">
        <f t="shared" si="33"/>
        <v>3219.1227710801541</v>
      </c>
      <c r="F586" s="22">
        <f t="shared" si="34"/>
        <v>4408.3335528553107</v>
      </c>
    </row>
    <row r="587" spans="1:6">
      <c r="A587" s="17">
        <v>42556</v>
      </c>
      <c r="B587">
        <v>666.58</v>
      </c>
      <c r="C587" s="3">
        <f t="shared" si="36"/>
        <v>-1.7886610089580365E-2</v>
      </c>
      <c r="D587" s="10">
        <f t="shared" si="35"/>
        <v>4.7019796138815309E-2</v>
      </c>
      <c r="E587" s="22">
        <f t="shared" si="33"/>
        <v>3175.4780493638823</v>
      </c>
      <c r="F587" s="22">
        <f t="shared" si="34"/>
        <v>4348.5655648570419</v>
      </c>
    </row>
    <row r="588" spans="1:6">
      <c r="A588" s="17">
        <v>42557</v>
      </c>
      <c r="B588">
        <v>674.46</v>
      </c>
      <c r="C588" s="3">
        <f t="shared" si="36"/>
        <v>1.1821536799783964E-2</v>
      </c>
      <c r="D588" s="10">
        <f t="shared" si="35"/>
        <v>4.7010370426947924E-2</v>
      </c>
      <c r="E588" s="22">
        <f t="shared" si="33"/>
        <v>3212.3729901360475</v>
      </c>
      <c r="F588" s="22">
        <f t="shared" si="34"/>
        <v>4399.0902627025898</v>
      </c>
    </row>
    <row r="589" spans="1:6">
      <c r="A589" s="17">
        <v>42558</v>
      </c>
      <c r="B589">
        <v>636.39</v>
      </c>
      <c r="C589" s="3">
        <f t="shared" si="36"/>
        <v>-5.6445156124899989E-2</v>
      </c>
      <c r="D589" s="10">
        <f t="shared" si="35"/>
        <v>4.7534655089210627E-2</v>
      </c>
      <c r="E589" s="22">
        <f t="shared" si="33"/>
        <v>3064.8539784689315</v>
      </c>
      <c r="F589" s="22">
        <f t="shared" si="34"/>
        <v>4197.074665578285</v>
      </c>
    </row>
    <row r="590" spans="1:6">
      <c r="A590" s="17">
        <v>42559</v>
      </c>
      <c r="B590">
        <v>664</v>
      </c>
      <c r="C590" s="3">
        <f t="shared" si="36"/>
        <v>4.3385345464259359E-2</v>
      </c>
      <c r="D590" s="10">
        <f t="shared" si="35"/>
        <v>4.7994107559917058E-2</v>
      </c>
      <c r="E590" s="22">
        <f t="shared" si="33"/>
        <v>3228.7327136196946</v>
      </c>
      <c r="F590" s="22">
        <f t="shared" si="34"/>
        <v>4421.4936076747972</v>
      </c>
    </row>
    <row r="591" spans="1:6">
      <c r="A591" s="17">
        <v>42560</v>
      </c>
      <c r="B591">
        <v>652.54</v>
      </c>
      <c r="C591" s="3">
        <f t="shared" si="36"/>
        <v>-1.7259036144578369E-2</v>
      </c>
      <c r="D591" s="10">
        <f t="shared" si="35"/>
        <v>4.814354979054758E-2</v>
      </c>
      <c r="E591" s="22">
        <f t="shared" si="33"/>
        <v>3182.8878905869688</v>
      </c>
      <c r="F591" s="22">
        <f t="shared" si="34"/>
        <v>4358.7127552588872</v>
      </c>
    </row>
    <row r="592" spans="1:6">
      <c r="A592" s="17">
        <v>42561</v>
      </c>
      <c r="B592">
        <v>646.54999999999995</v>
      </c>
      <c r="C592" s="3">
        <f t="shared" si="36"/>
        <v>-9.1795138995310784E-3</v>
      </c>
      <c r="D592" s="10">
        <f t="shared" si="35"/>
        <v>4.8154066514312387E-2</v>
      </c>
      <c r="E592" s="22">
        <f t="shared" si="33"/>
        <v>3154.3594309079895</v>
      </c>
      <c r="F592" s="22">
        <f t="shared" si="34"/>
        <v>4319.6452903134814</v>
      </c>
    </row>
    <row r="593" spans="1:6">
      <c r="A593" s="17">
        <v>42562</v>
      </c>
      <c r="B593">
        <v>647.41999999999996</v>
      </c>
      <c r="C593" s="3">
        <f t="shared" si="36"/>
        <v>1.3456035882762425E-3</v>
      </c>
      <c r="D593" s="10">
        <f t="shared" si="35"/>
        <v>4.8077417951295644E-2</v>
      </c>
      <c r="E593" s="22">
        <f t="shared" si="33"/>
        <v>3153.5762845446807</v>
      </c>
      <c r="F593" s="22">
        <f t="shared" si="34"/>
        <v>4318.5728334251698</v>
      </c>
    </row>
    <row r="594" spans="1:6">
      <c r="A594" s="17">
        <v>42563</v>
      </c>
      <c r="B594">
        <v>671.7</v>
      </c>
      <c r="C594" s="3">
        <f t="shared" si="36"/>
        <v>3.7502703036668757E-2</v>
      </c>
      <c r="D594" s="10">
        <f t="shared" si="35"/>
        <v>4.8398450178922192E-2</v>
      </c>
      <c r="E594" s="22">
        <f t="shared" si="33"/>
        <v>3293.6913352751931</v>
      </c>
      <c r="F594" s="22">
        <f t="shared" si="34"/>
        <v>4510.4492927340152</v>
      </c>
    </row>
    <row r="595" spans="1:6">
      <c r="A595" s="17">
        <v>42564</v>
      </c>
      <c r="B595">
        <v>661.5</v>
      </c>
      <c r="C595" s="3">
        <f t="shared" si="36"/>
        <v>-1.5185350602947812E-2</v>
      </c>
      <c r="D595" s="10">
        <f t="shared" si="35"/>
        <v>4.8438920835891221E-2</v>
      </c>
      <c r="E595" s="22">
        <f t="shared" si="33"/>
        <v>3246.3878304891923</v>
      </c>
      <c r="F595" s="22">
        <f t="shared" si="34"/>
        <v>4445.6708912424165</v>
      </c>
    </row>
    <row r="596" spans="1:6">
      <c r="A596" s="17">
        <v>42565</v>
      </c>
      <c r="B596">
        <v>660.53</v>
      </c>
      <c r="C596" s="3">
        <f t="shared" si="36"/>
        <v>-1.4663643235072218E-3</v>
      </c>
      <c r="D596" s="10">
        <f t="shared" si="35"/>
        <v>4.8450568736048936E-2</v>
      </c>
      <c r="E596" s="22">
        <f t="shared" si="33"/>
        <v>3242.4069434836333</v>
      </c>
      <c r="F596" s="22">
        <f t="shared" si="34"/>
        <v>4440.2193819323693</v>
      </c>
    </row>
    <row r="597" spans="1:6">
      <c r="A597" s="17">
        <v>42566</v>
      </c>
      <c r="B597">
        <v>664.99</v>
      </c>
      <c r="C597" s="3">
        <f t="shared" si="36"/>
        <v>6.7521535736454613E-3</v>
      </c>
      <c r="D597" s="10">
        <f t="shared" si="35"/>
        <v>4.8329061624988089E-2</v>
      </c>
      <c r="E597" s="22">
        <f t="shared" si="33"/>
        <v>3256.1137741923008</v>
      </c>
      <c r="F597" s="22">
        <f t="shared" si="34"/>
        <v>4458.989800463517</v>
      </c>
    </row>
    <row r="598" spans="1:6">
      <c r="A598" s="17">
        <v>42567</v>
      </c>
      <c r="B598">
        <v>662</v>
      </c>
      <c r="C598" s="3">
        <f t="shared" si="36"/>
        <v>-4.4963082151611442E-3</v>
      </c>
      <c r="D598" s="10">
        <f t="shared" si="35"/>
        <v>4.3133279571371197E-2</v>
      </c>
      <c r="E598" s="22">
        <f t="shared" si="33"/>
        <v>2892.9875449914707</v>
      </c>
      <c r="F598" s="22">
        <f t="shared" si="34"/>
        <v>3961.717203565725</v>
      </c>
    </row>
    <row r="599" spans="1:6">
      <c r="A599" s="17">
        <v>42568</v>
      </c>
      <c r="B599">
        <v>678.23</v>
      </c>
      <c r="C599" s="3">
        <f t="shared" si="36"/>
        <v>2.4516616314199425E-2</v>
      </c>
      <c r="D599" s="10">
        <f t="shared" si="35"/>
        <v>4.242742208478123E-2</v>
      </c>
      <c r="E599" s="22">
        <f t="shared" si="33"/>
        <v>2915.4106415348169</v>
      </c>
      <c r="F599" s="22">
        <f t="shared" si="34"/>
        <v>3992.4238574836741</v>
      </c>
    </row>
    <row r="600" spans="1:6">
      <c r="A600" s="17">
        <v>42569</v>
      </c>
      <c r="B600">
        <v>673.46</v>
      </c>
      <c r="C600" s="3">
        <f t="shared" si="36"/>
        <v>-7.0330123999233028E-3</v>
      </c>
      <c r="D600" s="10">
        <f t="shared" si="35"/>
        <v>4.2249515772842465E-2</v>
      </c>
      <c r="E600" s="22">
        <f t="shared" si="33"/>
        <v>2882.7676244903523</v>
      </c>
      <c r="F600" s="22">
        <f t="shared" si="34"/>
        <v>3947.7218322622948</v>
      </c>
    </row>
    <row r="601" spans="1:6">
      <c r="A601" s="17">
        <v>42570</v>
      </c>
      <c r="B601">
        <v>673.86</v>
      </c>
      <c r="C601" s="3">
        <f t="shared" si="36"/>
        <v>5.9394767320995637E-4</v>
      </c>
      <c r="D601" s="10">
        <f t="shared" si="35"/>
        <v>4.2210202486471726E-2</v>
      </c>
      <c r="E601" s="22">
        <f t="shared" si="33"/>
        <v>2881.7958214817208</v>
      </c>
      <c r="F601" s="22">
        <f t="shared" si="34"/>
        <v>3946.3910250472973</v>
      </c>
    </row>
    <row r="602" spans="1:6">
      <c r="A602" s="17">
        <v>42571</v>
      </c>
      <c r="B602">
        <v>667.02</v>
      </c>
      <c r="C602" s="3">
        <f t="shared" si="36"/>
        <v>-1.015047636007484E-2</v>
      </c>
      <c r="D602" s="10">
        <f t="shared" si="35"/>
        <v>3.7959762405107893E-2</v>
      </c>
      <c r="E602" s="22">
        <f t="shared" si="33"/>
        <v>2565.3016215340049</v>
      </c>
      <c r="F602" s="22">
        <f t="shared" si="34"/>
        <v>3512.9772971062971</v>
      </c>
    </row>
    <row r="603" spans="1:6">
      <c r="A603" s="17">
        <v>42572</v>
      </c>
      <c r="B603">
        <v>664.25</v>
      </c>
      <c r="C603" s="3">
        <f t="shared" si="36"/>
        <v>-4.1527990165212162E-3</v>
      </c>
      <c r="D603" s="10">
        <f t="shared" si="35"/>
        <v>3.77791398083962E-2</v>
      </c>
      <c r="E603" s="22">
        <f t="shared" ref="E603:E666" si="37">NORMSINV(1-$G$4)*D603*SQRT($G$6)*$G$2*B603</f>
        <v>2542.4927460437252</v>
      </c>
      <c r="F603" s="22">
        <f t="shared" ref="F603:F666" si="38">$G$4^(-1)*NORMDIST(NORMSINV($G$4),0,1,FALSE)*D603*SQRT($G$6)*$G$2*B603</f>
        <v>3481.7423494895079</v>
      </c>
    </row>
    <row r="604" spans="1:6">
      <c r="A604" s="17">
        <v>42573</v>
      </c>
      <c r="B604">
        <v>652.95000000000005</v>
      </c>
      <c r="C604" s="3">
        <f t="shared" si="36"/>
        <v>-1.7011667293940467E-2</v>
      </c>
      <c r="D604" s="10">
        <f t="shared" si="35"/>
        <v>3.7778876472151848E-2</v>
      </c>
      <c r="E604" s="22">
        <f t="shared" si="37"/>
        <v>2499.2232846084153</v>
      </c>
      <c r="F604" s="22">
        <f t="shared" si="38"/>
        <v>3422.4882507105249</v>
      </c>
    </row>
    <row r="605" spans="1:6">
      <c r="A605" s="17">
        <v>42574</v>
      </c>
      <c r="B605">
        <v>653.79999999999995</v>
      </c>
      <c r="C605" s="3">
        <f t="shared" si="36"/>
        <v>1.3017842101231472E-3</v>
      </c>
      <c r="D605" s="10">
        <f t="shared" si="35"/>
        <v>3.774043967969283E-2</v>
      </c>
      <c r="E605" s="22">
        <f t="shared" si="37"/>
        <v>2499.9306768600004</v>
      </c>
      <c r="F605" s="22">
        <f t="shared" si="38"/>
        <v>3423.456968345562</v>
      </c>
    </row>
    <row r="606" spans="1:6">
      <c r="A606" s="17">
        <v>42575</v>
      </c>
      <c r="B606">
        <v>659.51</v>
      </c>
      <c r="C606" s="3">
        <f t="shared" si="36"/>
        <v>8.7335576628939076E-3</v>
      </c>
      <c r="D606" s="10">
        <f t="shared" si="35"/>
        <v>3.7421858317474736E-2</v>
      </c>
      <c r="E606" s="22">
        <f t="shared" si="37"/>
        <v>2500.4767997128138</v>
      </c>
      <c r="F606" s="22">
        <f t="shared" si="38"/>
        <v>3424.2048403179097</v>
      </c>
    </row>
    <row r="607" spans="1:6">
      <c r="A607" s="17">
        <v>42576</v>
      </c>
      <c r="B607">
        <v>654.37</v>
      </c>
      <c r="C607" s="3">
        <f t="shared" si="36"/>
        <v>-7.7936649937074285E-3</v>
      </c>
      <c r="D607" s="10">
        <f t="shared" si="35"/>
        <v>3.4058726878082708E-2</v>
      </c>
      <c r="E607" s="22">
        <f t="shared" si="37"/>
        <v>2258.0205220761823</v>
      </c>
      <c r="F607" s="22">
        <f t="shared" si="38"/>
        <v>3092.1801802434115</v>
      </c>
    </row>
    <row r="608" spans="1:6">
      <c r="A608" s="17">
        <v>42577</v>
      </c>
      <c r="B608">
        <v>652.22</v>
      </c>
      <c r="C608" s="3">
        <f t="shared" si="36"/>
        <v>-3.285602946345305E-3</v>
      </c>
      <c r="D608" s="10">
        <f t="shared" si="35"/>
        <v>2.7850232374846334E-2</v>
      </c>
      <c r="E608" s="22">
        <f t="shared" si="37"/>
        <v>1840.3440839867301</v>
      </c>
      <c r="F608" s="22">
        <f t="shared" si="38"/>
        <v>2520.2053948117259</v>
      </c>
    </row>
    <row r="609" spans="1:6">
      <c r="A609" s="17">
        <v>42578</v>
      </c>
      <c r="B609">
        <v>655.63</v>
      </c>
      <c r="C609" s="3">
        <f t="shared" si="36"/>
        <v>5.2282972003311274E-3</v>
      </c>
      <c r="D609" s="10">
        <f t="shared" si="35"/>
        <v>2.6513775853845005E-2</v>
      </c>
      <c r="E609" s="22">
        <f t="shared" si="37"/>
        <v>1761.1911408959495</v>
      </c>
      <c r="F609" s="22">
        <f t="shared" si="38"/>
        <v>2411.8117112998498</v>
      </c>
    </row>
    <row r="610" spans="1:6">
      <c r="A610" s="17">
        <v>42579</v>
      </c>
      <c r="B610">
        <v>653.44000000000005</v>
      </c>
      <c r="C610" s="3">
        <f t="shared" si="36"/>
        <v>-3.3402986440521955E-3</v>
      </c>
      <c r="D610" s="10">
        <f t="shared" si="35"/>
        <v>2.5037680440942268E-2</v>
      </c>
      <c r="E610" s="22">
        <f t="shared" si="37"/>
        <v>1657.5853602862283</v>
      </c>
      <c r="F610" s="22">
        <f t="shared" si="38"/>
        <v>2269.9318044398983</v>
      </c>
    </row>
    <row r="611" spans="1:6">
      <c r="A611" s="17">
        <v>42580</v>
      </c>
      <c r="B611">
        <v>657.03</v>
      </c>
      <c r="C611" s="3">
        <f t="shared" si="36"/>
        <v>5.4940009794318036E-3</v>
      </c>
      <c r="D611" s="10">
        <f t="shared" si="35"/>
        <v>2.4996583342354002E-2</v>
      </c>
      <c r="E611" s="22">
        <f t="shared" si="37"/>
        <v>1663.9564107712865</v>
      </c>
      <c r="F611" s="22">
        <f t="shared" si="38"/>
        <v>2278.6564532394204</v>
      </c>
    </row>
    <row r="612" spans="1:6">
      <c r="A612" s="17">
        <v>42581</v>
      </c>
      <c r="B612">
        <v>654.37</v>
      </c>
      <c r="C612" s="3">
        <f t="shared" si="36"/>
        <v>-4.0485213764972199E-3</v>
      </c>
      <c r="D612" s="10">
        <f t="shared" si="35"/>
        <v>2.3250009047915368E-2</v>
      </c>
      <c r="E612" s="22">
        <f t="shared" si="37"/>
        <v>1541.4257190697781</v>
      </c>
      <c r="F612" s="22">
        <f t="shared" si="38"/>
        <v>2110.8603802424641</v>
      </c>
    </row>
    <row r="613" spans="1:6">
      <c r="A613" s="17">
        <v>42582</v>
      </c>
      <c r="B613">
        <v>620.01</v>
      </c>
      <c r="C613" s="3">
        <f t="shared" si="36"/>
        <v>-5.2508519644849268E-2</v>
      </c>
      <c r="D613" s="10">
        <f t="shared" ref="D613:D676" si="39">STDEV(C580:C613)</f>
        <v>2.4408382713670129E-2</v>
      </c>
      <c r="E613" s="22">
        <f t="shared" si="37"/>
        <v>1533.2528923179586</v>
      </c>
      <c r="F613" s="22">
        <f t="shared" si="38"/>
        <v>2099.6683416177207</v>
      </c>
    </row>
    <row r="614" spans="1:6">
      <c r="A614" s="17">
        <v>42583</v>
      </c>
      <c r="B614">
        <v>607.61</v>
      </c>
      <c r="C614" s="3">
        <f t="shared" si="36"/>
        <v>-1.9999677424557633E-2</v>
      </c>
      <c r="D614" s="10">
        <f t="shared" si="39"/>
        <v>2.4619850143613561E-2</v>
      </c>
      <c r="E614" s="22">
        <f t="shared" si="37"/>
        <v>1515.6063358640347</v>
      </c>
      <c r="F614" s="22">
        <f t="shared" si="38"/>
        <v>2075.5027808609047</v>
      </c>
    </row>
    <row r="615" spans="1:6">
      <c r="A615" s="17">
        <v>42584</v>
      </c>
      <c r="B615">
        <v>514.98</v>
      </c>
      <c r="C615" s="3">
        <f t="shared" si="36"/>
        <v>-0.1524497621829792</v>
      </c>
      <c r="D615" s="10">
        <f t="shared" si="39"/>
        <v>3.5681740397220232E-2</v>
      </c>
      <c r="E615" s="22">
        <f t="shared" si="37"/>
        <v>1861.7119493120952</v>
      </c>
      <c r="F615" s="22">
        <f t="shared" si="38"/>
        <v>2549.4669931927947</v>
      </c>
    </row>
    <row r="616" spans="1:6">
      <c r="A616" s="17">
        <v>42585</v>
      </c>
      <c r="B616">
        <v>565.63</v>
      </c>
      <c r="C616" s="3">
        <f t="shared" si="36"/>
        <v>9.8353334110062474E-2</v>
      </c>
      <c r="D616" s="10">
        <f t="shared" si="39"/>
        <v>3.8741337724545195E-2</v>
      </c>
      <c r="E616" s="22">
        <f t="shared" si="37"/>
        <v>2220.1542162537171</v>
      </c>
      <c r="F616" s="22">
        <f t="shared" si="38"/>
        <v>3040.3252749320982</v>
      </c>
    </row>
    <row r="617" spans="1:6">
      <c r="A617" s="17">
        <v>42586</v>
      </c>
      <c r="B617">
        <v>575.52</v>
      </c>
      <c r="C617" s="3">
        <f t="shared" si="36"/>
        <v>1.7484928310025964E-2</v>
      </c>
      <c r="D617" s="10">
        <f t="shared" si="39"/>
        <v>3.8777203151357832E-2</v>
      </c>
      <c r="E617" s="22">
        <f t="shared" si="37"/>
        <v>2261.0647351705738</v>
      </c>
      <c r="F617" s="22">
        <f t="shared" si="38"/>
        <v>3096.348988853822</v>
      </c>
    </row>
    <row r="618" spans="1:6">
      <c r="A618" s="17">
        <v>42587</v>
      </c>
      <c r="B618">
        <v>576.64</v>
      </c>
      <c r="C618" s="3">
        <f t="shared" si="36"/>
        <v>1.9460661662496605E-3</v>
      </c>
      <c r="D618" s="10">
        <f t="shared" si="39"/>
        <v>3.8092825315961441E-2</v>
      </c>
      <c r="E618" s="22">
        <f t="shared" si="37"/>
        <v>2225.4817862032423</v>
      </c>
      <c r="F618" s="22">
        <f t="shared" si="38"/>
        <v>3047.6209598232322</v>
      </c>
    </row>
    <row r="619" spans="1:6">
      <c r="A619" s="17">
        <v>42588</v>
      </c>
      <c r="B619">
        <v>588.78</v>
      </c>
      <c r="C619" s="3">
        <f t="shared" si="36"/>
        <v>2.1052996670366236E-2</v>
      </c>
      <c r="D619" s="10">
        <f t="shared" si="39"/>
        <v>3.7313532469908525E-2</v>
      </c>
      <c r="E619" s="22">
        <f t="shared" si="37"/>
        <v>2225.8480274623203</v>
      </c>
      <c r="F619" s="22">
        <f t="shared" si="38"/>
        <v>3048.1224982067142</v>
      </c>
    </row>
    <row r="620" spans="1:6">
      <c r="A620" s="17">
        <v>42589</v>
      </c>
      <c r="B620">
        <v>592.6</v>
      </c>
      <c r="C620" s="3">
        <f t="shared" si="36"/>
        <v>6.4879921192976158E-3</v>
      </c>
      <c r="D620" s="10">
        <f t="shared" si="39"/>
        <v>3.7095890456076357E-2</v>
      </c>
      <c r="E620" s="22">
        <f t="shared" si="37"/>
        <v>2227.2221739403517</v>
      </c>
      <c r="F620" s="22">
        <f t="shared" si="38"/>
        <v>3050.0042829215017</v>
      </c>
    </row>
    <row r="621" spans="1:6">
      <c r="A621" s="17">
        <v>42590</v>
      </c>
      <c r="B621">
        <v>589.46</v>
      </c>
      <c r="C621" s="3">
        <f t="shared" si="36"/>
        <v>-5.2986837664528962E-3</v>
      </c>
      <c r="D621" s="10">
        <f t="shared" si="39"/>
        <v>3.7008457862176769E-2</v>
      </c>
      <c r="E621" s="22">
        <f t="shared" si="37"/>
        <v>2210.1992255917899</v>
      </c>
      <c r="F621" s="22">
        <f t="shared" si="38"/>
        <v>3026.6927040504947</v>
      </c>
    </row>
    <row r="622" spans="1:6">
      <c r="A622" s="17">
        <v>42591</v>
      </c>
      <c r="B622">
        <v>583.53</v>
      </c>
      <c r="C622" s="3">
        <f t="shared" si="36"/>
        <v>-1.0060054965561808E-2</v>
      </c>
      <c r="D622" s="10">
        <f t="shared" si="39"/>
        <v>3.6934614044215802E-2</v>
      </c>
      <c r="E622" s="22">
        <f t="shared" si="37"/>
        <v>2183.598804551928</v>
      </c>
      <c r="F622" s="22">
        <f t="shared" si="38"/>
        <v>2990.2655352442694</v>
      </c>
    </row>
    <row r="623" spans="1:6">
      <c r="A623" s="17">
        <v>42592</v>
      </c>
      <c r="B623">
        <v>591.70000000000005</v>
      </c>
      <c r="C623" s="3">
        <f t="shared" si="36"/>
        <v>1.4000993950611062E-2</v>
      </c>
      <c r="D623" s="10">
        <f t="shared" si="39"/>
        <v>3.5837524536310235E-2</v>
      </c>
      <c r="E623" s="22">
        <f t="shared" si="37"/>
        <v>2148.4025874014674</v>
      </c>
      <c r="F623" s="22">
        <f t="shared" si="38"/>
        <v>2942.0671047923929</v>
      </c>
    </row>
    <row r="624" spans="1:6">
      <c r="A624" s="17">
        <v>42593</v>
      </c>
      <c r="B624">
        <v>587.57000000000005</v>
      </c>
      <c r="C624" s="3">
        <f t="shared" si="36"/>
        <v>-6.9798884569883301E-3</v>
      </c>
      <c r="D624" s="10">
        <f t="shared" si="39"/>
        <v>3.4956649619175544E-2</v>
      </c>
      <c r="E624" s="22">
        <f t="shared" si="37"/>
        <v>2080.9685142694043</v>
      </c>
      <c r="F624" s="22">
        <f t="shared" si="38"/>
        <v>2849.7214850899095</v>
      </c>
    </row>
    <row r="625" spans="1:6">
      <c r="A625" s="17">
        <v>42594</v>
      </c>
      <c r="B625">
        <v>586</v>
      </c>
      <c r="C625" s="3">
        <f t="shared" si="36"/>
        <v>-2.6720220569464914E-3</v>
      </c>
      <c r="D625" s="10">
        <f t="shared" si="39"/>
        <v>3.486533034876859E-2</v>
      </c>
      <c r="E625" s="22">
        <f t="shared" si="37"/>
        <v>2069.9864122572458</v>
      </c>
      <c r="F625" s="22">
        <f t="shared" si="38"/>
        <v>2834.6823666021005</v>
      </c>
    </row>
    <row r="626" spans="1:6">
      <c r="A626" s="17">
        <v>42595</v>
      </c>
      <c r="B626">
        <v>582.11</v>
      </c>
      <c r="C626" s="3">
        <f t="shared" si="36"/>
        <v>-6.6382252559726729E-3</v>
      </c>
      <c r="D626" s="10">
        <f t="shared" si="39"/>
        <v>3.4853384494854554E-2</v>
      </c>
      <c r="E626" s="22">
        <f t="shared" si="37"/>
        <v>2055.5408480205601</v>
      </c>
      <c r="F626" s="22">
        <f t="shared" si="38"/>
        <v>2814.9003110413119</v>
      </c>
    </row>
    <row r="627" spans="1:6">
      <c r="A627" s="17">
        <v>42596</v>
      </c>
      <c r="B627">
        <v>567.45000000000005</v>
      </c>
      <c r="C627" s="3">
        <f t="shared" si="36"/>
        <v>-2.5184243527855504E-2</v>
      </c>
      <c r="D627" s="10">
        <f t="shared" si="39"/>
        <v>3.5061860092913108E-2</v>
      </c>
      <c r="E627" s="22">
        <f t="shared" si="37"/>
        <v>2015.7591830758968</v>
      </c>
      <c r="F627" s="22">
        <f t="shared" si="38"/>
        <v>2760.4224731845206</v>
      </c>
    </row>
    <row r="628" spans="1:6">
      <c r="A628" s="17">
        <v>42597</v>
      </c>
      <c r="B628">
        <v>565.79</v>
      </c>
      <c r="C628" s="3">
        <f t="shared" si="36"/>
        <v>-2.9253678738216261E-3</v>
      </c>
      <c r="D628" s="10">
        <f t="shared" si="39"/>
        <v>3.4315707215604119E-2</v>
      </c>
      <c r="E628" s="22">
        <f t="shared" si="37"/>
        <v>1967.0903832113306</v>
      </c>
      <c r="F628" s="22">
        <f t="shared" si="38"/>
        <v>2693.7744082683212</v>
      </c>
    </row>
    <row r="629" spans="1:6">
      <c r="A629" s="17">
        <v>42598</v>
      </c>
      <c r="B629">
        <v>577.53</v>
      </c>
      <c r="C629" s="3">
        <f t="shared" si="36"/>
        <v>2.0749748139769191E-2</v>
      </c>
      <c r="D629" s="10">
        <f t="shared" si="39"/>
        <v>3.4527256951886853E-2</v>
      </c>
      <c r="E629" s="22">
        <f t="shared" si="37"/>
        <v>2020.2853738594101</v>
      </c>
      <c r="F629" s="22">
        <f t="shared" si="38"/>
        <v>2766.6207328088012</v>
      </c>
    </row>
    <row r="630" spans="1:6">
      <c r="A630" s="17">
        <v>42599</v>
      </c>
      <c r="B630">
        <v>570.47</v>
      </c>
      <c r="C630" s="3">
        <f t="shared" si="36"/>
        <v>-1.2224473187539947E-2</v>
      </c>
      <c r="D630" s="10">
        <f t="shared" si="39"/>
        <v>3.4558502882560516E-2</v>
      </c>
      <c r="E630" s="22">
        <f t="shared" si="37"/>
        <v>1997.3943855344198</v>
      </c>
      <c r="F630" s="22">
        <f t="shared" si="38"/>
        <v>2735.2733381714684</v>
      </c>
    </row>
    <row r="631" spans="1:6">
      <c r="A631" s="17">
        <v>42600</v>
      </c>
      <c r="B631">
        <v>569.71</v>
      </c>
      <c r="C631" s="3">
        <f t="shared" si="36"/>
        <v>-1.332234823917105E-3</v>
      </c>
      <c r="D631" s="10">
        <f t="shared" si="39"/>
        <v>3.4512240323709649E-2</v>
      </c>
      <c r="E631" s="22">
        <f t="shared" si="37"/>
        <v>1992.063090056994</v>
      </c>
      <c r="F631" s="22">
        <f t="shared" si="38"/>
        <v>2727.9725514650841</v>
      </c>
    </row>
    <row r="632" spans="1:6">
      <c r="A632" s="17">
        <v>42601</v>
      </c>
      <c r="B632">
        <v>572.11</v>
      </c>
      <c r="C632" s="3">
        <f t="shared" si="36"/>
        <v>4.2126696038334889E-3</v>
      </c>
      <c r="D632" s="10">
        <f t="shared" si="39"/>
        <v>3.4540221890815639E-2</v>
      </c>
      <c r="E632" s="22">
        <f t="shared" si="37"/>
        <v>2002.076907102876</v>
      </c>
      <c r="F632" s="22">
        <f t="shared" si="38"/>
        <v>2741.6856804181321</v>
      </c>
    </row>
    <row r="633" spans="1:6">
      <c r="A633" s="17">
        <v>42602</v>
      </c>
      <c r="B633">
        <v>580</v>
      </c>
      <c r="C633" s="3">
        <f t="shared" si="36"/>
        <v>1.379105416790475E-2</v>
      </c>
      <c r="D633" s="10">
        <f t="shared" si="39"/>
        <v>3.4323246023212454E-2</v>
      </c>
      <c r="E633" s="22">
        <f t="shared" si="37"/>
        <v>2016.9375015049591</v>
      </c>
      <c r="F633" s="22">
        <f t="shared" si="38"/>
        <v>2762.0360869035908</v>
      </c>
    </row>
    <row r="634" spans="1:6">
      <c r="A634" s="17">
        <v>42603</v>
      </c>
      <c r="B634">
        <v>578.47</v>
      </c>
      <c r="C634" s="3">
        <f t="shared" si="36"/>
        <v>-2.6379310344827114E-3</v>
      </c>
      <c r="D634" s="10">
        <f t="shared" si="39"/>
        <v>3.4319714117337793E-2</v>
      </c>
      <c r="E634" s="22">
        <f t="shared" si="37"/>
        <v>2011.4099615195162</v>
      </c>
      <c r="F634" s="22">
        <f t="shared" si="38"/>
        <v>2754.4665588938215</v>
      </c>
    </row>
    <row r="635" spans="1:6">
      <c r="A635" s="17">
        <v>42604</v>
      </c>
      <c r="B635">
        <v>583.85</v>
      </c>
      <c r="C635" s="3">
        <f t="shared" si="36"/>
        <v>9.3003958718688873E-3</v>
      </c>
      <c r="D635" s="10">
        <f t="shared" si="39"/>
        <v>3.4386375113739334E-2</v>
      </c>
      <c r="E635" s="22">
        <f t="shared" si="37"/>
        <v>2034.0600738222515</v>
      </c>
      <c r="F635" s="22">
        <f t="shared" si="38"/>
        <v>2785.4840929056054</v>
      </c>
    </row>
    <row r="636" spans="1:6">
      <c r="A636" s="17">
        <v>42605</v>
      </c>
      <c r="B636">
        <v>580.71</v>
      </c>
      <c r="C636" s="3">
        <f t="shared" si="36"/>
        <v>-5.3780936884473517E-3</v>
      </c>
      <c r="D636" s="10">
        <f t="shared" si="39"/>
        <v>3.4368581082616027E-2</v>
      </c>
      <c r="E636" s="22">
        <f t="shared" si="37"/>
        <v>2022.0737972211941</v>
      </c>
      <c r="F636" s="22">
        <f t="shared" si="38"/>
        <v>2769.0698368887356</v>
      </c>
    </row>
    <row r="637" spans="1:6">
      <c r="A637" s="17">
        <v>42606</v>
      </c>
      <c r="B637">
        <v>577.11</v>
      </c>
      <c r="C637" s="3">
        <f t="shared" si="36"/>
        <v>-6.1993077439686291E-3</v>
      </c>
      <c r="D637" s="10">
        <f t="shared" si="39"/>
        <v>3.4371615489737481E-2</v>
      </c>
      <c r="E637" s="22">
        <f t="shared" si="37"/>
        <v>2009.7157619092582</v>
      </c>
      <c r="F637" s="22">
        <f t="shared" si="38"/>
        <v>2752.1464867753452</v>
      </c>
    </row>
    <row r="638" spans="1:6">
      <c r="A638" s="17">
        <v>42607</v>
      </c>
      <c r="B638">
        <v>576.99</v>
      </c>
      <c r="C638" s="3">
        <f t="shared" si="36"/>
        <v>-2.0793262982794362E-4</v>
      </c>
      <c r="D638" s="10">
        <f t="shared" si="39"/>
        <v>3.4292525432044453E-2</v>
      </c>
      <c r="E638" s="22">
        <f t="shared" si="37"/>
        <v>2004.6744252813335</v>
      </c>
      <c r="F638" s="22">
        <f t="shared" si="38"/>
        <v>2745.2427757371165</v>
      </c>
    </row>
    <row r="639" spans="1:6">
      <c r="A639" s="17">
        <v>42608</v>
      </c>
      <c r="B639">
        <v>577.84</v>
      </c>
      <c r="C639" s="3">
        <f t="shared" si="36"/>
        <v>1.47316244648958E-3</v>
      </c>
      <c r="D639" s="10">
        <f t="shared" si="39"/>
        <v>3.4293194058356694E-2</v>
      </c>
      <c r="E639" s="22">
        <f t="shared" si="37"/>
        <v>2007.6667805384425</v>
      </c>
      <c r="F639" s="22">
        <f t="shared" si="38"/>
        <v>2749.3405691485641</v>
      </c>
    </row>
    <row r="640" spans="1:6">
      <c r="A640" s="17">
        <v>42609</v>
      </c>
      <c r="B640">
        <v>567.41</v>
      </c>
      <c r="C640" s="3">
        <f t="shared" si="36"/>
        <v>-1.8049979233005786E-2</v>
      </c>
      <c r="D640" s="10">
        <f t="shared" si="39"/>
        <v>3.4322509371872659E-2</v>
      </c>
      <c r="E640" s="22">
        <f t="shared" si="37"/>
        <v>1973.1136995980385</v>
      </c>
      <c r="F640" s="22">
        <f t="shared" si="38"/>
        <v>2702.0228627744782</v>
      </c>
    </row>
    <row r="641" spans="1:6">
      <c r="A641" s="17">
        <v>42610</v>
      </c>
      <c r="B641">
        <v>573</v>
      </c>
      <c r="C641" s="3">
        <f t="shared" si="36"/>
        <v>9.8517826615675298E-3</v>
      </c>
      <c r="D641" s="10">
        <f t="shared" si="39"/>
        <v>3.4393825667221101E-2</v>
      </c>
      <c r="E641" s="22">
        <f t="shared" si="37"/>
        <v>1996.6925694874135</v>
      </c>
      <c r="F641" s="22">
        <f t="shared" si="38"/>
        <v>2734.3122567067462</v>
      </c>
    </row>
    <row r="642" spans="1:6">
      <c r="A642" s="17">
        <v>42611</v>
      </c>
      <c r="B642">
        <v>571.5</v>
      </c>
      <c r="C642" s="3">
        <f t="shared" si="36"/>
        <v>-2.617801047120419E-3</v>
      </c>
      <c r="D642" s="10">
        <f t="shared" si="39"/>
        <v>3.4394021242576379E-2</v>
      </c>
      <c r="E642" s="22">
        <f t="shared" si="37"/>
        <v>1991.4769497602222</v>
      </c>
      <c r="F642" s="22">
        <f t="shared" si="38"/>
        <v>2727.1698787742025</v>
      </c>
    </row>
    <row r="643" spans="1:6">
      <c r="A643" s="17">
        <v>42612</v>
      </c>
      <c r="B643">
        <v>575.23</v>
      </c>
      <c r="C643" s="3">
        <f t="shared" ref="C643:C706" si="40">(B643-B642)/B642</f>
        <v>6.5266841644794722E-3</v>
      </c>
      <c r="D643" s="10">
        <f t="shared" si="39"/>
        <v>3.440446698950865E-2</v>
      </c>
      <c r="E643" s="22">
        <f t="shared" si="37"/>
        <v>2005.0834662703235</v>
      </c>
      <c r="F643" s="22">
        <f t="shared" si="38"/>
        <v>2745.8029249592769</v>
      </c>
    </row>
    <row r="644" spans="1:6">
      <c r="A644" s="17">
        <v>42613</v>
      </c>
      <c r="B644">
        <v>570.76</v>
      </c>
      <c r="C644" s="3">
        <f t="shared" si="40"/>
        <v>-7.7708047215896718E-3</v>
      </c>
      <c r="D644" s="10">
        <f t="shared" si="39"/>
        <v>3.4413262910085278E-2</v>
      </c>
      <c r="E644" s="22">
        <f t="shared" si="37"/>
        <v>1990.010994686091</v>
      </c>
      <c r="F644" s="22">
        <f t="shared" si="38"/>
        <v>2725.1623694619361</v>
      </c>
    </row>
    <row r="645" spans="1:6">
      <c r="A645" s="17">
        <v>42614</v>
      </c>
      <c r="B645">
        <v>571.6</v>
      </c>
      <c r="C645" s="3">
        <f t="shared" si="40"/>
        <v>1.4717219146401848E-3</v>
      </c>
      <c r="D645" s="10">
        <f t="shared" si="39"/>
        <v>3.4388785505451019E-2</v>
      </c>
      <c r="E645" s="22">
        <f t="shared" si="37"/>
        <v>1991.5222028339904</v>
      </c>
      <c r="F645" s="22">
        <f t="shared" si="38"/>
        <v>2727.2318492728909</v>
      </c>
    </row>
    <row r="646" spans="1:6">
      <c r="A646" s="17">
        <v>42615</v>
      </c>
      <c r="B646">
        <v>572</v>
      </c>
      <c r="C646" s="3">
        <f t="shared" si="40"/>
        <v>6.9979006298106583E-4</v>
      </c>
      <c r="D646" s="10">
        <f t="shared" si="39"/>
        <v>3.4396067317232104E-2</v>
      </c>
      <c r="E646" s="22">
        <f t="shared" si="37"/>
        <v>1993.3378494277988</v>
      </c>
      <c r="F646" s="22">
        <f t="shared" si="38"/>
        <v>2729.7182334119229</v>
      </c>
    </row>
    <row r="647" spans="1:6">
      <c r="A647" s="17">
        <v>42616</v>
      </c>
      <c r="B647">
        <v>592.5</v>
      </c>
      <c r="C647" s="3">
        <f t="shared" si="40"/>
        <v>3.583916083916084E-2</v>
      </c>
      <c r="D647" s="10">
        <f t="shared" si="39"/>
        <v>3.3903043249083824E-2</v>
      </c>
      <c r="E647" s="22">
        <f t="shared" si="37"/>
        <v>2035.1814358103093</v>
      </c>
      <c r="F647" s="22">
        <f t="shared" si="38"/>
        <v>2787.0197092919266</v>
      </c>
    </row>
    <row r="648" spans="1:6">
      <c r="A648" s="17">
        <v>42617</v>
      </c>
      <c r="B648">
        <v>604.25</v>
      </c>
      <c r="C648" s="3">
        <f t="shared" si="40"/>
        <v>1.9831223628691982E-2</v>
      </c>
      <c r="D648" s="10">
        <f t="shared" si="39"/>
        <v>3.3905770667288497E-2</v>
      </c>
      <c r="E648" s="22">
        <f t="shared" si="37"/>
        <v>2075.7085463113949</v>
      </c>
      <c r="F648" s="22">
        <f t="shared" si="38"/>
        <v>2842.5183757693976</v>
      </c>
    </row>
    <row r="649" spans="1:6">
      <c r="A649" s="17">
        <v>42618</v>
      </c>
      <c r="B649">
        <v>603.74</v>
      </c>
      <c r="C649" s="3">
        <f t="shared" si="40"/>
        <v>-8.4402151427387818E-4</v>
      </c>
      <c r="D649" s="10">
        <f t="shared" si="39"/>
        <v>2.0517382659650682E-2</v>
      </c>
      <c r="E649" s="22">
        <f t="shared" si="37"/>
        <v>1255.0123598123696</v>
      </c>
      <c r="F649" s="22">
        <f t="shared" si="38"/>
        <v>1718.6399800317638</v>
      </c>
    </row>
    <row r="650" spans="1:6">
      <c r="A650" s="17">
        <v>42619</v>
      </c>
      <c r="B650">
        <v>608.96</v>
      </c>
      <c r="C650" s="3">
        <f t="shared" si="40"/>
        <v>8.6461059396429375E-3</v>
      </c>
      <c r="D650" s="10">
        <f t="shared" si="39"/>
        <v>1.222604045407721E-2</v>
      </c>
      <c r="E650" s="22">
        <f t="shared" si="37"/>
        <v>754.31143114739609</v>
      </c>
      <c r="F650" s="22">
        <f t="shared" si="38"/>
        <v>1032.9697335878893</v>
      </c>
    </row>
    <row r="651" spans="1:6">
      <c r="A651" s="17">
        <v>42620</v>
      </c>
      <c r="B651">
        <v>614.39</v>
      </c>
      <c r="C651" s="3">
        <f t="shared" si="40"/>
        <v>8.9168418286914575E-3</v>
      </c>
      <c r="D651" s="10">
        <f t="shared" si="39"/>
        <v>1.1988399439874602E-2</v>
      </c>
      <c r="E651" s="22">
        <f t="shared" si="37"/>
        <v>746.24500510493783</v>
      </c>
      <c r="F651" s="22">
        <f t="shared" si="38"/>
        <v>1021.9234023034622</v>
      </c>
    </row>
    <row r="652" spans="1:6">
      <c r="A652" s="17">
        <v>42621</v>
      </c>
      <c r="B652">
        <v>625.66</v>
      </c>
      <c r="C652" s="3">
        <f t="shared" si="40"/>
        <v>1.8343397516235586E-2</v>
      </c>
      <c r="D652" s="10">
        <f t="shared" si="39"/>
        <v>1.2311890407107243E-2</v>
      </c>
      <c r="E652" s="22">
        <f t="shared" si="37"/>
        <v>780.43947037146768</v>
      </c>
      <c r="F652" s="22">
        <f t="shared" si="38"/>
        <v>1068.7500129287566</v>
      </c>
    </row>
    <row r="653" spans="1:6">
      <c r="A653" s="17">
        <v>42622</v>
      </c>
      <c r="B653">
        <v>622</v>
      </c>
      <c r="C653" s="3">
        <f t="shared" si="40"/>
        <v>-5.8498225873477106E-3</v>
      </c>
      <c r="D653" s="10">
        <f t="shared" si="39"/>
        <v>1.1940686644819433E-2</v>
      </c>
      <c r="E653" s="22">
        <f t="shared" si="37"/>
        <v>752.48141889083115</v>
      </c>
      <c r="F653" s="22">
        <f t="shared" si="38"/>
        <v>1030.4636768120415</v>
      </c>
    </row>
    <row r="654" spans="1:6">
      <c r="A654" s="17">
        <v>42623</v>
      </c>
      <c r="B654">
        <v>622.01</v>
      </c>
      <c r="C654" s="3">
        <f t="shared" si="40"/>
        <v>1.607717041799181E-5</v>
      </c>
      <c r="D654" s="10">
        <f t="shared" si="39"/>
        <v>1.1913345766510909E-2</v>
      </c>
      <c r="E654" s="22">
        <f t="shared" si="37"/>
        <v>750.77051410201409</v>
      </c>
      <c r="F654" s="22">
        <f t="shared" si="38"/>
        <v>1028.1207282752409</v>
      </c>
    </row>
    <row r="655" spans="1:6">
      <c r="A655" s="17">
        <v>42624</v>
      </c>
      <c r="B655">
        <v>603.79999999999995</v>
      </c>
      <c r="C655" s="3">
        <f t="shared" si="40"/>
        <v>-2.9276056655037758E-2</v>
      </c>
      <c r="D655" s="10">
        <f t="shared" si="39"/>
        <v>1.2988771095076268E-2</v>
      </c>
      <c r="E655" s="22">
        <f t="shared" si="37"/>
        <v>794.57933510821169</v>
      </c>
      <c r="F655" s="22">
        <f t="shared" si="38"/>
        <v>1088.1134372478946</v>
      </c>
    </row>
    <row r="656" spans="1:6">
      <c r="A656" s="17">
        <v>42625</v>
      </c>
      <c r="B656">
        <v>607</v>
      </c>
      <c r="C656" s="3">
        <f t="shared" si="40"/>
        <v>5.2997681351441631E-3</v>
      </c>
      <c r="D656" s="10">
        <f t="shared" si="39"/>
        <v>1.2866539842475955E-2</v>
      </c>
      <c r="E656" s="22">
        <f t="shared" si="37"/>
        <v>791.2733781238519</v>
      </c>
      <c r="F656" s="22">
        <f t="shared" si="38"/>
        <v>1083.5861911206648</v>
      </c>
    </row>
    <row r="657" spans="1:6">
      <c r="A657" s="17">
        <v>42626</v>
      </c>
      <c r="B657">
        <v>607.73</v>
      </c>
      <c r="C657" s="3">
        <f t="shared" si="40"/>
        <v>1.2026359143328142E-3</v>
      </c>
      <c r="D657" s="10">
        <f t="shared" si="39"/>
        <v>1.2667587669344713E-2</v>
      </c>
      <c r="E657" s="22">
        <f t="shared" si="37"/>
        <v>779.97500972954185</v>
      </c>
      <c r="F657" s="22">
        <f t="shared" si="38"/>
        <v>1068.1139708833346</v>
      </c>
    </row>
    <row r="658" spans="1:6">
      <c r="A658" s="17">
        <v>42627</v>
      </c>
      <c r="B658">
        <v>607.89</v>
      </c>
      <c r="C658" s="3">
        <f t="shared" si="40"/>
        <v>2.6327480953707759E-4</v>
      </c>
      <c r="D658" s="10">
        <f t="shared" si="39"/>
        <v>1.2592355162096463E-2</v>
      </c>
      <c r="E658" s="22">
        <f t="shared" si="37"/>
        <v>775.5468845837994</v>
      </c>
      <c r="F658" s="22">
        <f t="shared" si="38"/>
        <v>1062.0500043792958</v>
      </c>
    </row>
    <row r="659" spans="1:6">
      <c r="A659" s="17">
        <v>42628</v>
      </c>
      <c r="B659">
        <v>605.21</v>
      </c>
      <c r="C659" s="3">
        <f t="shared" si="40"/>
        <v>-4.4086923621049039E-3</v>
      </c>
      <c r="D659" s="10">
        <f t="shared" si="39"/>
        <v>1.2611531960247328E-2</v>
      </c>
      <c r="E659" s="22">
        <f t="shared" si="37"/>
        <v>773.30360418527016</v>
      </c>
      <c r="F659" s="22">
        <f t="shared" si="38"/>
        <v>1058.9780096302479</v>
      </c>
    </row>
    <row r="660" spans="1:6">
      <c r="A660" s="17">
        <v>42629</v>
      </c>
      <c r="B660">
        <v>605.9</v>
      </c>
      <c r="C660" s="3">
        <f t="shared" si="40"/>
        <v>1.1401001305331056E-3</v>
      </c>
      <c r="D660" s="10">
        <f t="shared" si="39"/>
        <v>1.2538624663298277E-2</v>
      </c>
      <c r="E660" s="22">
        <f t="shared" si="37"/>
        <v>769.70968092446617</v>
      </c>
      <c r="F660" s="22">
        <f t="shared" si="38"/>
        <v>1054.0564165057729</v>
      </c>
    </row>
    <row r="661" spans="1:6">
      <c r="A661" s="17">
        <v>42630</v>
      </c>
      <c r="B661">
        <v>604.04</v>
      </c>
      <c r="C661" s="3">
        <f t="shared" si="40"/>
        <v>-3.0698135005776759E-3</v>
      </c>
      <c r="D661" s="10">
        <f t="shared" si="39"/>
        <v>1.1668986019753982E-2</v>
      </c>
      <c r="E661" s="22">
        <f t="shared" si="37"/>
        <v>714.12611078078919</v>
      </c>
      <c r="F661" s="22">
        <f t="shared" si="38"/>
        <v>977.93912161625872</v>
      </c>
    </row>
    <row r="662" spans="1:6">
      <c r="A662" s="17">
        <v>42631</v>
      </c>
      <c r="B662">
        <v>608</v>
      </c>
      <c r="C662" s="3">
        <f t="shared" si="40"/>
        <v>6.5558572279982063E-3</v>
      </c>
      <c r="D662" s="10">
        <f t="shared" si="39"/>
        <v>1.1663332127295879E-2</v>
      </c>
      <c r="E662" s="22">
        <f t="shared" si="37"/>
        <v>718.45954066343188</v>
      </c>
      <c r="F662" s="22">
        <f t="shared" si="38"/>
        <v>983.87341046110112</v>
      </c>
    </row>
    <row r="663" spans="1:6">
      <c r="A663" s="17">
        <v>42632</v>
      </c>
      <c r="B663">
        <v>607.88</v>
      </c>
      <c r="C663" s="3">
        <f t="shared" si="40"/>
        <v>-1.9736842105263906E-4</v>
      </c>
      <c r="D663" s="10">
        <f t="shared" si="39"/>
        <v>1.119684542161096E-2</v>
      </c>
      <c r="E663" s="22">
        <f t="shared" si="37"/>
        <v>689.58789857906618</v>
      </c>
      <c r="F663" s="22">
        <f t="shared" si="38"/>
        <v>944.3359844051721</v>
      </c>
    </row>
    <row r="664" spans="1:6">
      <c r="A664" s="17">
        <v>42633</v>
      </c>
      <c r="B664">
        <v>606.95000000000005</v>
      </c>
      <c r="C664" s="3">
        <f t="shared" si="40"/>
        <v>-1.5299072185298906E-3</v>
      </c>
      <c r="D664" s="10">
        <f t="shared" si="39"/>
        <v>1.0945022203568643E-2</v>
      </c>
      <c r="E664" s="22">
        <f t="shared" si="37"/>
        <v>673.04740923282088</v>
      </c>
      <c r="F664" s="22">
        <f t="shared" si="38"/>
        <v>921.68509490795896</v>
      </c>
    </row>
    <row r="665" spans="1:6">
      <c r="A665" s="17">
        <v>42634</v>
      </c>
      <c r="B665">
        <v>594.66</v>
      </c>
      <c r="C665" s="3">
        <f t="shared" si="40"/>
        <v>-2.0248784908147421E-2</v>
      </c>
      <c r="D665" s="10">
        <f t="shared" si="39"/>
        <v>1.1576004767544381E-2</v>
      </c>
      <c r="E665" s="22">
        <f t="shared" si="37"/>
        <v>697.43464588235645</v>
      </c>
      <c r="F665" s="22">
        <f t="shared" si="38"/>
        <v>955.08148306357373</v>
      </c>
    </row>
    <row r="666" spans="1:6">
      <c r="A666" s="17">
        <v>42635</v>
      </c>
      <c r="B666">
        <v>593.95000000000005</v>
      </c>
      <c r="C666" s="3">
        <f t="shared" si="40"/>
        <v>-1.1939595735376901E-3</v>
      </c>
      <c r="D666" s="10">
        <f t="shared" si="39"/>
        <v>1.1572288546423141E-2</v>
      </c>
      <c r="E666" s="22">
        <f t="shared" si="37"/>
        <v>696.37830841565312</v>
      </c>
      <c r="F666" s="22">
        <f t="shared" si="38"/>
        <v>953.6349126067272</v>
      </c>
    </row>
    <row r="667" spans="1:6">
      <c r="A667" s="17">
        <v>42636</v>
      </c>
      <c r="B667">
        <v>602.53</v>
      </c>
      <c r="C667" s="3">
        <f t="shared" si="40"/>
        <v>1.4445660409125224E-2</v>
      </c>
      <c r="D667" s="10">
        <f t="shared" si="39"/>
        <v>1.1594450754474564E-2</v>
      </c>
      <c r="E667" s="22">
        <f t="shared" ref="E667:E730" si="41">NORMSINV(1-$G$4)*D667*SQRT($G$6)*$G$2*B667</f>
        <v>707.79085951807519</v>
      </c>
      <c r="F667" s="22">
        <f t="shared" ref="F667:F730" si="42">$G$4^(-1)*NORMDIST(NORMSINV($G$4),0,1,FALSE)*D667*SQRT($G$6)*$G$2*B667</f>
        <v>969.26349701501977</v>
      </c>
    </row>
    <row r="668" spans="1:6">
      <c r="A668" s="17">
        <v>42637</v>
      </c>
      <c r="B668">
        <v>600.14</v>
      </c>
      <c r="C668" s="3">
        <f t="shared" si="40"/>
        <v>-3.9666074718271065E-3</v>
      </c>
      <c r="D668" s="10">
        <f t="shared" si="39"/>
        <v>1.1609960482652525E-2</v>
      </c>
      <c r="E668" s="22">
        <f t="shared" si="41"/>
        <v>705.9263769568596</v>
      </c>
      <c r="F668" s="22">
        <f t="shared" si="42"/>
        <v>966.71023588836727</v>
      </c>
    </row>
    <row r="669" spans="1:6">
      <c r="A669" s="17">
        <v>42638</v>
      </c>
      <c r="B669">
        <v>597.41</v>
      </c>
      <c r="C669" s="3">
        <f t="shared" si="40"/>
        <v>-4.5489385809977974E-3</v>
      </c>
      <c r="D669" s="10">
        <f t="shared" si="39"/>
        <v>1.1558084105424856E-2</v>
      </c>
      <c r="E669" s="22">
        <f t="shared" si="41"/>
        <v>699.57524383790587</v>
      </c>
      <c r="F669" s="22">
        <f t="shared" si="42"/>
        <v>958.01286234348083</v>
      </c>
    </row>
    <row r="670" spans="1:6">
      <c r="A670" s="17">
        <v>42639</v>
      </c>
      <c r="B670">
        <v>604.28</v>
      </c>
      <c r="C670" s="3">
        <f t="shared" si="40"/>
        <v>1.1499640113155128E-2</v>
      </c>
      <c r="D670" s="10">
        <f t="shared" si="39"/>
        <v>1.1649427697307818E-2</v>
      </c>
      <c r="E670" s="22">
        <f t="shared" si="41"/>
        <v>713.21243233961809</v>
      </c>
      <c r="F670" s="22">
        <f t="shared" si="42"/>
        <v>976.6879113906283</v>
      </c>
    </row>
    <row r="671" spans="1:6">
      <c r="A671" s="17">
        <v>42640</v>
      </c>
      <c r="B671">
        <v>604.57000000000005</v>
      </c>
      <c r="C671" s="3">
        <f t="shared" si="40"/>
        <v>4.799099755081706E-4</v>
      </c>
      <c r="D671" s="10">
        <f t="shared" si="39"/>
        <v>1.1576322128692751E-2</v>
      </c>
      <c r="E671" s="22">
        <f t="shared" si="41"/>
        <v>709.07682293087692</v>
      </c>
      <c r="F671" s="22">
        <f t="shared" si="42"/>
        <v>971.02452200956998</v>
      </c>
    </row>
    <row r="672" spans="1:6">
      <c r="A672" s="17">
        <v>42641</v>
      </c>
      <c r="B672">
        <v>603.71</v>
      </c>
      <c r="C672" s="3">
        <f t="shared" si="40"/>
        <v>-1.4224986353937733E-3</v>
      </c>
      <c r="D672" s="10">
        <f t="shared" si="39"/>
        <v>1.1583411035069333E-2</v>
      </c>
      <c r="E672" s="22">
        <f t="shared" si="41"/>
        <v>708.50175655776832</v>
      </c>
      <c r="F672" s="22">
        <f t="shared" si="42"/>
        <v>970.23701417965185</v>
      </c>
    </row>
    <row r="673" spans="1:6">
      <c r="A673" s="17">
        <v>42642</v>
      </c>
      <c r="B673">
        <v>604.96</v>
      </c>
      <c r="C673" s="3">
        <f t="shared" si="40"/>
        <v>2.0705305527488364E-3</v>
      </c>
      <c r="D673" s="10">
        <f t="shared" si="39"/>
        <v>1.1583982639022883E-2</v>
      </c>
      <c r="E673" s="22">
        <f t="shared" si="41"/>
        <v>710.00376575712426</v>
      </c>
      <c r="F673" s="22">
        <f t="shared" si="42"/>
        <v>972.29389675949699</v>
      </c>
    </row>
    <row r="674" spans="1:6">
      <c r="A674" s="17">
        <v>42643</v>
      </c>
      <c r="B674">
        <v>608.26</v>
      </c>
      <c r="C674" s="3">
        <f t="shared" si="40"/>
        <v>5.4549061094947672E-3</v>
      </c>
      <c r="D674" s="10">
        <f t="shared" si="39"/>
        <v>1.1077438666380217E-2</v>
      </c>
      <c r="E674" s="22">
        <f t="shared" si="41"/>
        <v>682.66039214915543</v>
      </c>
      <c r="F674" s="22">
        <f t="shared" si="42"/>
        <v>934.84931328254538</v>
      </c>
    </row>
    <row r="675" spans="1:6">
      <c r="A675" s="17">
        <v>42644</v>
      </c>
      <c r="B675">
        <v>612</v>
      </c>
      <c r="C675" s="3">
        <f t="shared" si="40"/>
        <v>6.1486864169927481E-3</v>
      </c>
      <c r="D675" s="10">
        <f t="shared" si="39"/>
        <v>1.101701509491658E-2</v>
      </c>
      <c r="E675" s="22">
        <f t="shared" si="41"/>
        <v>683.11128634111162</v>
      </c>
      <c r="F675" s="22">
        <f t="shared" si="42"/>
        <v>935.46677714973475</v>
      </c>
    </row>
    <row r="676" spans="1:6">
      <c r="A676" s="17">
        <v>42645</v>
      </c>
      <c r="B676">
        <v>608.59</v>
      </c>
      <c r="C676" s="3">
        <f t="shared" si="40"/>
        <v>-5.5718954248365491E-3</v>
      </c>
      <c r="D676" s="10">
        <f t="shared" si="39"/>
        <v>1.1066053991390459E-2</v>
      </c>
      <c r="E676" s="22">
        <f t="shared" si="41"/>
        <v>682.32878184545336</v>
      </c>
      <c r="F676" s="22">
        <f t="shared" si="42"/>
        <v>934.39519924830734</v>
      </c>
    </row>
    <row r="677" spans="1:6">
      <c r="A677" s="17">
        <v>42646</v>
      </c>
      <c r="B677">
        <v>611.05999999999995</v>
      </c>
      <c r="C677" s="3">
        <f t="shared" si="40"/>
        <v>4.0585615931906759E-3</v>
      </c>
      <c r="D677" s="10">
        <f t="shared" ref="D677:D740" si="43">STDEV(C644:C677)</f>
        <v>1.1042925087701386E-2</v>
      </c>
      <c r="E677" s="22">
        <f t="shared" si="41"/>
        <v>683.66614762210384</v>
      </c>
      <c r="F677" s="22">
        <f t="shared" si="42"/>
        <v>936.22661570704349</v>
      </c>
    </row>
    <row r="678" spans="1:6">
      <c r="A678" s="17">
        <v>42647</v>
      </c>
      <c r="B678">
        <v>607.17999999999995</v>
      </c>
      <c r="C678" s="3">
        <f t="shared" si="40"/>
        <v>-6.3496219683828034E-3</v>
      </c>
      <c r="D678" s="10">
        <f t="shared" si="43"/>
        <v>1.1008087455206669E-2</v>
      </c>
      <c r="E678" s="22">
        <f t="shared" si="41"/>
        <v>677.18202727004825</v>
      </c>
      <c r="F678" s="22">
        <f t="shared" si="42"/>
        <v>927.34712668428494</v>
      </c>
    </row>
    <row r="679" spans="1:6">
      <c r="A679" s="17">
        <v>42648</v>
      </c>
      <c r="B679">
        <v>610.98</v>
      </c>
      <c r="C679" s="3">
        <f t="shared" si="40"/>
        <v>6.2584406601009068E-3</v>
      </c>
      <c r="D679" s="10">
        <f t="shared" si="43"/>
        <v>1.1033293666448656E-2</v>
      </c>
      <c r="E679" s="22">
        <f t="shared" si="41"/>
        <v>682.98043997026753</v>
      </c>
      <c r="F679" s="22">
        <f t="shared" si="42"/>
        <v>935.28759341308319</v>
      </c>
    </row>
    <row r="680" spans="1:6">
      <c r="A680" s="17">
        <v>42649</v>
      </c>
      <c r="B680">
        <v>610.34</v>
      </c>
      <c r="C680" s="3">
        <f t="shared" si="40"/>
        <v>-1.0474974630920592E-3</v>
      </c>
      <c r="D680" s="10">
        <f t="shared" si="43"/>
        <v>1.1043695399028698E-2</v>
      </c>
      <c r="E680" s="22">
        <f t="shared" si="41"/>
        <v>682.90823091239611</v>
      </c>
      <c r="F680" s="22">
        <f t="shared" si="42"/>
        <v>935.18870883014824</v>
      </c>
    </row>
    <row r="681" spans="1:6">
      <c r="A681" s="17">
        <v>42650</v>
      </c>
      <c r="B681">
        <v>614.23</v>
      </c>
      <c r="C681" s="3">
        <f t="shared" si="40"/>
        <v>6.373496739522211E-3</v>
      </c>
      <c r="D681" s="10">
        <f t="shared" si="43"/>
        <v>9.3281268970700527E-3</v>
      </c>
      <c r="E681" s="22">
        <f t="shared" si="41"/>
        <v>580.49911759854967</v>
      </c>
      <c r="F681" s="22">
        <f t="shared" si="42"/>
        <v>794.9475430084085</v>
      </c>
    </row>
    <row r="682" spans="1:6">
      <c r="A682" s="17">
        <v>42651</v>
      </c>
      <c r="B682">
        <v>614.48</v>
      </c>
      <c r="C682" s="3">
        <f t="shared" si="40"/>
        <v>4.0701365937840871E-4</v>
      </c>
      <c r="D682" s="10">
        <f t="shared" si="43"/>
        <v>8.7214049026675556E-3</v>
      </c>
      <c r="E682" s="22">
        <f t="shared" si="41"/>
        <v>542.96307519983827</v>
      </c>
      <c r="F682" s="22">
        <f t="shared" si="42"/>
        <v>743.54490728597034</v>
      </c>
    </row>
    <row r="683" spans="1:6">
      <c r="A683" s="17">
        <v>42652</v>
      </c>
      <c r="B683">
        <v>613.61</v>
      </c>
      <c r="C683" s="3">
        <f t="shared" si="40"/>
        <v>-1.415831271969803E-3</v>
      </c>
      <c r="D683" s="10">
        <f t="shared" si="43"/>
        <v>8.7246875668840242E-3</v>
      </c>
      <c r="E683" s="22">
        <f t="shared" si="41"/>
        <v>542.39840853194755</v>
      </c>
      <c r="F683" s="22">
        <f t="shared" si="42"/>
        <v>742.77164102827908</v>
      </c>
    </row>
    <row r="684" spans="1:6">
      <c r="A684" s="17">
        <v>42653</v>
      </c>
      <c r="B684">
        <v>615.37</v>
      </c>
      <c r="C684" s="3">
        <f t="shared" si="40"/>
        <v>2.8682713775850964E-3</v>
      </c>
      <c r="D684" s="10">
        <f t="shared" si="43"/>
        <v>8.617103996529216E-3</v>
      </c>
      <c r="E684" s="22">
        <f t="shared" si="41"/>
        <v>537.24669010226205</v>
      </c>
      <c r="F684" s="22">
        <f t="shared" si="42"/>
        <v>735.71677085915348</v>
      </c>
    </row>
    <row r="685" spans="1:6">
      <c r="A685" s="17">
        <v>42654</v>
      </c>
      <c r="B685">
        <v>638.91</v>
      </c>
      <c r="C685" s="3">
        <f t="shared" si="40"/>
        <v>3.8253408518452256E-2</v>
      </c>
      <c r="D685" s="10">
        <f t="shared" si="43"/>
        <v>1.0714897422242487E-2</v>
      </c>
      <c r="E685" s="22">
        <f t="shared" si="41"/>
        <v>693.59155639938047</v>
      </c>
      <c r="F685" s="22">
        <f t="shared" si="42"/>
        <v>949.81867654167638</v>
      </c>
    </row>
    <row r="686" spans="1:6">
      <c r="A686" s="17">
        <v>42655</v>
      </c>
      <c r="B686">
        <v>635.05999999999995</v>
      </c>
      <c r="C686" s="3">
        <f t="shared" si="40"/>
        <v>-6.0258878402279243E-3</v>
      </c>
      <c r="D686" s="10">
        <f t="shared" si="43"/>
        <v>1.0342463397687122E-2</v>
      </c>
      <c r="E686" s="22">
        <f t="shared" si="41"/>
        <v>665.44910579253315</v>
      </c>
      <c r="F686" s="22">
        <f t="shared" si="42"/>
        <v>911.27982043333657</v>
      </c>
    </row>
    <row r="687" spans="1:6">
      <c r="A687" s="17">
        <v>42656</v>
      </c>
      <c r="B687">
        <v>635.61</v>
      </c>
      <c r="C687" s="3">
        <f t="shared" si="40"/>
        <v>8.6605989985208995E-4</v>
      </c>
      <c r="D687" s="10">
        <f t="shared" si="43"/>
        <v>1.0281658387080676E-2</v>
      </c>
      <c r="E687" s="22">
        <f t="shared" si="41"/>
        <v>662.10975367409981</v>
      </c>
      <c r="F687" s="22">
        <f t="shared" si="42"/>
        <v>906.70684231621158</v>
      </c>
    </row>
    <row r="688" spans="1:6">
      <c r="A688" s="17">
        <v>42657</v>
      </c>
      <c r="B688">
        <v>638.38</v>
      </c>
      <c r="C688" s="3">
        <f t="shared" si="40"/>
        <v>4.3580182816506689E-3</v>
      </c>
      <c r="D688" s="10">
        <f t="shared" si="43"/>
        <v>1.0300009304575463E-2</v>
      </c>
      <c r="E688" s="22">
        <f t="shared" si="41"/>
        <v>666.18213740511408</v>
      </c>
      <c r="F688" s="22">
        <f t="shared" si="42"/>
        <v>912.28364914160295</v>
      </c>
    </row>
    <row r="689" spans="1:6">
      <c r="A689" s="17">
        <v>42658</v>
      </c>
      <c r="B689">
        <v>636.01</v>
      </c>
      <c r="C689" s="3">
        <f t="shared" si="40"/>
        <v>-3.7125223221278932E-3</v>
      </c>
      <c r="D689" s="10">
        <f t="shared" si="43"/>
        <v>8.8707064320437731E-3</v>
      </c>
      <c r="E689" s="22">
        <f t="shared" si="41"/>
        <v>571.60793000483409</v>
      </c>
      <c r="F689" s="22">
        <f t="shared" si="42"/>
        <v>782.77176613334507</v>
      </c>
    </row>
    <row r="690" spans="1:6">
      <c r="A690" s="17">
        <v>42659</v>
      </c>
      <c r="B690">
        <v>638.09</v>
      </c>
      <c r="C690" s="3">
        <f t="shared" si="40"/>
        <v>3.2703888303643671E-3</v>
      </c>
      <c r="D690" s="10">
        <f t="shared" si="43"/>
        <v>8.8516392626846567E-3</v>
      </c>
      <c r="E690" s="22">
        <f t="shared" si="41"/>
        <v>572.24464748819514</v>
      </c>
      <c r="F690" s="22">
        <f t="shared" si="42"/>
        <v>783.64370027354209</v>
      </c>
    </row>
    <row r="691" spans="1:6">
      <c r="A691" s="17">
        <v>42660</v>
      </c>
      <c r="B691">
        <v>635.69000000000005</v>
      </c>
      <c r="C691" s="3">
        <f t="shared" si="40"/>
        <v>-3.7612249055775475E-3</v>
      </c>
      <c r="D691" s="10">
        <f t="shared" si="43"/>
        <v>8.8976415475587982E-3</v>
      </c>
      <c r="E691" s="22">
        <f t="shared" si="41"/>
        <v>573.05509671371158</v>
      </c>
      <c r="F691" s="22">
        <f t="shared" si="42"/>
        <v>784.75354626817955</v>
      </c>
    </row>
    <row r="692" spans="1:6">
      <c r="A692" s="17">
        <v>42661</v>
      </c>
      <c r="B692">
        <v>635.58000000000004</v>
      </c>
      <c r="C692" s="3">
        <f t="shared" si="40"/>
        <v>-1.730403183942073E-4</v>
      </c>
      <c r="D692" s="10">
        <f t="shared" si="43"/>
        <v>8.8995883561172519E-3</v>
      </c>
      <c r="E692" s="22">
        <f t="shared" si="41"/>
        <v>573.08129813134428</v>
      </c>
      <c r="F692" s="22">
        <f t="shared" si="42"/>
        <v>784.7894270334366</v>
      </c>
    </row>
    <row r="693" spans="1:6">
      <c r="A693" s="17">
        <v>42662</v>
      </c>
      <c r="B693">
        <v>627.98</v>
      </c>
      <c r="C693" s="3">
        <f t="shared" si="40"/>
        <v>-1.1957582051040029E-2</v>
      </c>
      <c r="D693" s="10">
        <f t="shared" si="43"/>
        <v>9.1385393576339045E-3</v>
      </c>
      <c r="E693" s="22">
        <f t="shared" si="41"/>
        <v>581.43168281559588</v>
      </c>
      <c r="F693" s="22">
        <f t="shared" si="42"/>
        <v>796.22461717701844</v>
      </c>
    </row>
    <row r="694" spans="1:6">
      <c r="A694" s="17">
        <v>42663</v>
      </c>
      <c r="B694">
        <v>627.72</v>
      </c>
      <c r="C694" s="3">
        <f t="shared" si="40"/>
        <v>-4.140259243924821E-4</v>
      </c>
      <c r="D694" s="10">
        <f t="shared" si="43"/>
        <v>9.1423574932229627E-3</v>
      </c>
      <c r="E694" s="22">
        <f t="shared" si="41"/>
        <v>581.43378003110797</v>
      </c>
      <c r="F694" s="22">
        <f t="shared" si="42"/>
        <v>796.22748914747967</v>
      </c>
    </row>
    <row r="695" spans="1:6">
      <c r="A695" s="17">
        <v>42664</v>
      </c>
      <c r="B695">
        <v>628.99</v>
      </c>
      <c r="C695" s="3">
        <f t="shared" si="40"/>
        <v>2.0231950551200884E-3</v>
      </c>
      <c r="D695" s="10">
        <f t="shared" si="43"/>
        <v>9.1139625531631106E-3</v>
      </c>
      <c r="E695" s="22">
        <f t="shared" si="41"/>
        <v>580.80062479736341</v>
      </c>
      <c r="F695" s="22">
        <f t="shared" si="42"/>
        <v>795.36043322586102</v>
      </c>
    </row>
    <row r="696" spans="1:6">
      <c r="A696" s="17">
        <v>42665</v>
      </c>
      <c r="B696">
        <v>655</v>
      </c>
      <c r="C696" s="3">
        <f t="shared" si="40"/>
        <v>4.1352008775974163E-2</v>
      </c>
      <c r="D696" s="10">
        <f t="shared" si="43"/>
        <v>1.139756871405046E-2</v>
      </c>
      <c r="E696" s="22">
        <f t="shared" si="41"/>
        <v>756.36184635474399</v>
      </c>
      <c r="F696" s="22">
        <f t="shared" si="42"/>
        <v>1035.7776147401835</v>
      </c>
    </row>
    <row r="697" spans="1:6">
      <c r="A697" s="17">
        <v>42666</v>
      </c>
      <c r="B697">
        <v>649.69000000000005</v>
      </c>
      <c r="C697" s="3">
        <f t="shared" si="40"/>
        <v>-8.1068702290075494E-3</v>
      </c>
      <c r="D697" s="10">
        <f t="shared" si="43"/>
        <v>1.1529088762729067E-2</v>
      </c>
      <c r="E697" s="22">
        <f t="shared" si="41"/>
        <v>758.88725496286418</v>
      </c>
      <c r="F697" s="22">
        <f t="shared" si="42"/>
        <v>1039.2359617165275</v>
      </c>
    </row>
    <row r="698" spans="1:6">
      <c r="A698" s="17">
        <v>42667</v>
      </c>
      <c r="B698">
        <v>648.14</v>
      </c>
      <c r="C698" s="3">
        <f t="shared" si="40"/>
        <v>-2.3857532053749757E-3</v>
      </c>
      <c r="D698" s="10">
        <f t="shared" si="43"/>
        <v>1.153800921197738E-2</v>
      </c>
      <c r="E698" s="22">
        <f t="shared" si="41"/>
        <v>757.66251335833454</v>
      </c>
      <c r="F698" s="22">
        <f t="shared" si="42"/>
        <v>1037.5587751372118</v>
      </c>
    </row>
    <row r="699" spans="1:6">
      <c r="A699" s="17">
        <v>42668</v>
      </c>
      <c r="B699">
        <v>648.33000000000004</v>
      </c>
      <c r="C699" s="3">
        <f t="shared" si="40"/>
        <v>2.9314654241376027E-4</v>
      </c>
      <c r="D699" s="10">
        <f t="shared" si="43"/>
        <v>1.0855495528261197E-2</v>
      </c>
      <c r="E699" s="22">
        <f t="shared" si="41"/>
        <v>713.05308799960926</v>
      </c>
      <c r="F699" s="22">
        <f t="shared" si="42"/>
        <v>976.46970194337462</v>
      </c>
    </row>
    <row r="700" spans="1:6">
      <c r="A700" s="17">
        <v>42669</v>
      </c>
      <c r="B700">
        <v>673.14</v>
      </c>
      <c r="C700" s="3">
        <f t="shared" si="40"/>
        <v>3.8267548933413456E-2</v>
      </c>
      <c r="D700" s="10">
        <f t="shared" si="43"/>
        <v>1.2432477523844281E-2</v>
      </c>
      <c r="E700" s="22">
        <f t="shared" si="41"/>
        <v>847.88934030895973</v>
      </c>
      <c r="F700" s="22">
        <f t="shared" si="42"/>
        <v>1161.1172651045415</v>
      </c>
    </row>
    <row r="701" spans="1:6">
      <c r="A701" s="17">
        <v>42670</v>
      </c>
      <c r="B701">
        <v>682.67</v>
      </c>
      <c r="C701" s="3">
        <f t="shared" si="40"/>
        <v>1.4157530380010061E-2</v>
      </c>
      <c r="D701" s="10">
        <f t="shared" si="43"/>
        <v>1.2425070091333945E-2</v>
      </c>
      <c r="E701" s="22">
        <f t="shared" si="41"/>
        <v>859.38102370721538</v>
      </c>
      <c r="F701" s="22">
        <f t="shared" si="42"/>
        <v>1176.8542149215637</v>
      </c>
    </row>
    <row r="702" spans="1:6">
      <c r="A702" s="17">
        <v>42671</v>
      </c>
      <c r="B702">
        <v>685.29</v>
      </c>
      <c r="C702" s="3">
        <f t="shared" si="40"/>
        <v>3.8378718853911914E-3</v>
      </c>
      <c r="D702" s="10">
        <f t="shared" si="43"/>
        <v>1.234999935582733E-2</v>
      </c>
      <c r="E702" s="22">
        <f t="shared" si="41"/>
        <v>857.46701692505474</v>
      </c>
      <c r="F702" s="22">
        <f t="shared" si="42"/>
        <v>1174.2331342986085</v>
      </c>
    </row>
    <row r="703" spans="1:6">
      <c r="A703" s="17">
        <v>42672</v>
      </c>
      <c r="B703">
        <v>712.06</v>
      </c>
      <c r="C703" s="3">
        <f t="shared" si="40"/>
        <v>3.9063754031140076E-2</v>
      </c>
      <c r="D703" s="10">
        <f t="shared" si="43"/>
        <v>1.3635078012922795E-2</v>
      </c>
      <c r="E703" s="22">
        <f t="shared" si="41"/>
        <v>983.67200393197709</v>
      </c>
      <c r="F703" s="22">
        <f t="shared" si="42"/>
        <v>1347.060863566481</v>
      </c>
    </row>
    <row r="704" spans="1:6">
      <c r="A704" s="17">
        <v>42673</v>
      </c>
      <c r="B704">
        <v>696.36</v>
      </c>
      <c r="C704" s="3">
        <f t="shared" si="40"/>
        <v>-2.2048703760918928E-2</v>
      </c>
      <c r="D704" s="10">
        <f t="shared" si="43"/>
        <v>1.4364611055313699E-2</v>
      </c>
      <c r="E704" s="22">
        <f t="shared" si="41"/>
        <v>1013.4533954047694</v>
      </c>
      <c r="F704" s="22">
        <f t="shared" si="42"/>
        <v>1387.8441193216438</v>
      </c>
    </row>
    <row r="705" spans="1:6">
      <c r="A705" s="17">
        <v>42674</v>
      </c>
      <c r="B705">
        <v>697.67</v>
      </c>
      <c r="C705" s="3">
        <f t="shared" si="40"/>
        <v>1.8812108679417908E-3</v>
      </c>
      <c r="D705" s="10">
        <f t="shared" si="43"/>
        <v>1.4355389194806395E-2</v>
      </c>
      <c r="E705" s="22">
        <f t="shared" si="41"/>
        <v>1014.7080694167925</v>
      </c>
      <c r="F705" s="22">
        <f t="shared" si="42"/>
        <v>1389.5622959611887</v>
      </c>
    </row>
    <row r="706" spans="1:6">
      <c r="A706" s="17">
        <v>42675</v>
      </c>
      <c r="B706">
        <v>726.6</v>
      </c>
      <c r="C706" s="3">
        <f t="shared" si="40"/>
        <v>4.1466595955107807E-2</v>
      </c>
      <c r="D706" s="10">
        <f t="shared" si="43"/>
        <v>1.5660567296334315E-2</v>
      </c>
      <c r="E706" s="22">
        <f t="shared" si="41"/>
        <v>1152.8663889553136</v>
      </c>
      <c r="F706" s="22">
        <f t="shared" si="42"/>
        <v>1578.759166953284</v>
      </c>
    </row>
    <row r="707" spans="1:6">
      <c r="A707" s="17">
        <v>42676</v>
      </c>
      <c r="B707">
        <v>732.99</v>
      </c>
      <c r="C707" s="3">
        <f t="shared" ref="C707:C770" si="44">(B707-B706)/B706</f>
        <v>8.7943848059454811E-3</v>
      </c>
      <c r="D707" s="10">
        <f t="shared" si="43"/>
        <v>1.565734548472111E-2</v>
      </c>
      <c r="E707" s="22">
        <f t="shared" si="41"/>
        <v>1162.7658773023231</v>
      </c>
      <c r="F707" s="22">
        <f t="shared" si="42"/>
        <v>1592.3157318125916</v>
      </c>
    </row>
    <row r="708" spans="1:6">
      <c r="A708" s="17">
        <v>42677</v>
      </c>
      <c r="B708">
        <v>681.03</v>
      </c>
      <c r="C708" s="3">
        <f t="shared" si="44"/>
        <v>-7.0887733802644015E-2</v>
      </c>
      <c r="D708" s="10">
        <f t="shared" si="43"/>
        <v>2.0446743883104742E-2</v>
      </c>
      <c r="E708" s="22">
        <f t="shared" si="41"/>
        <v>1410.8033901493727</v>
      </c>
      <c r="F708" s="22">
        <f t="shared" si="42"/>
        <v>1931.9834512526722</v>
      </c>
    </row>
    <row r="709" spans="1:6">
      <c r="A709" s="17">
        <v>42678</v>
      </c>
      <c r="B709">
        <v>702.98</v>
      </c>
      <c r="C709" s="3">
        <f t="shared" si="44"/>
        <v>3.2230591897566989E-2</v>
      </c>
      <c r="D709" s="10">
        <f t="shared" si="43"/>
        <v>2.1028811727766748E-2</v>
      </c>
      <c r="E709" s="22">
        <f t="shared" si="41"/>
        <v>1497.7309220940381</v>
      </c>
      <c r="F709" s="22">
        <f t="shared" si="42"/>
        <v>2051.0238181442983</v>
      </c>
    </row>
    <row r="710" spans="1:6">
      <c r="A710" s="17">
        <v>42679</v>
      </c>
      <c r="B710">
        <v>703.63</v>
      </c>
      <c r="C710" s="3">
        <f t="shared" si="44"/>
        <v>9.2463512475458366E-4</v>
      </c>
      <c r="D710" s="10">
        <f t="shared" si="43"/>
        <v>2.09658083766146E-2</v>
      </c>
      <c r="E710" s="22">
        <f t="shared" si="41"/>
        <v>1494.62435233102</v>
      </c>
      <c r="F710" s="22">
        <f t="shared" si="42"/>
        <v>2046.7696170173238</v>
      </c>
    </row>
    <row r="711" spans="1:6">
      <c r="A711" s="17">
        <v>42680</v>
      </c>
      <c r="B711">
        <v>710.22</v>
      </c>
      <c r="C711" s="3">
        <f t="shared" si="44"/>
        <v>9.3657177778094045E-3</v>
      </c>
      <c r="D711" s="10">
        <f t="shared" si="43"/>
        <v>2.0982235187378819E-2</v>
      </c>
      <c r="E711" s="22">
        <f t="shared" si="41"/>
        <v>1509.8045951804659</v>
      </c>
      <c r="F711" s="22">
        <f t="shared" si="42"/>
        <v>2067.5577567226169</v>
      </c>
    </row>
    <row r="712" spans="1:6">
      <c r="A712" s="17">
        <v>42681</v>
      </c>
      <c r="B712">
        <v>706.5</v>
      </c>
      <c r="C712" s="3">
        <f t="shared" si="44"/>
        <v>-5.2378136352116628E-3</v>
      </c>
      <c r="D712" s="10">
        <f t="shared" si="43"/>
        <v>2.0965436185887414E-2</v>
      </c>
      <c r="E712" s="22">
        <f t="shared" si="41"/>
        <v>1500.6940570657489</v>
      </c>
      <c r="F712" s="22">
        <f t="shared" si="42"/>
        <v>2055.0815966902996</v>
      </c>
    </row>
    <row r="713" spans="1:6">
      <c r="A713" s="17">
        <v>42682</v>
      </c>
      <c r="B713">
        <v>710.19</v>
      </c>
      <c r="C713" s="3">
        <f t="shared" si="44"/>
        <v>5.2229299363058101E-3</v>
      </c>
      <c r="D713" s="10">
        <f t="shared" si="43"/>
        <v>2.0963826624840427E-2</v>
      </c>
      <c r="E713" s="22">
        <f t="shared" si="41"/>
        <v>1508.4162637713716</v>
      </c>
      <c r="F713" s="22">
        <f t="shared" si="42"/>
        <v>2065.6565468687472</v>
      </c>
    </row>
    <row r="714" spans="1:6">
      <c r="A714" s="17">
        <v>42683</v>
      </c>
      <c r="B714">
        <v>720.44</v>
      </c>
      <c r="C714" s="3">
        <f t="shared" si="44"/>
        <v>1.4432757431109984E-2</v>
      </c>
      <c r="D714" s="10">
        <f t="shared" si="43"/>
        <v>2.1004398215701797E-2</v>
      </c>
      <c r="E714" s="22">
        <f t="shared" si="41"/>
        <v>1533.1482621534112</v>
      </c>
      <c r="F714" s="22">
        <f t="shared" si="42"/>
        <v>2099.5250588982299</v>
      </c>
    </row>
    <row r="715" spans="1:6">
      <c r="A715" s="17">
        <v>42684</v>
      </c>
      <c r="B715">
        <v>714.5</v>
      </c>
      <c r="C715" s="3">
        <f t="shared" si="44"/>
        <v>-8.2449614124702319E-3</v>
      </c>
      <c r="D715" s="10">
        <f t="shared" si="43"/>
        <v>2.1126914707239354E-2</v>
      </c>
      <c r="E715" s="22">
        <f t="shared" si="41"/>
        <v>1529.3764776229818</v>
      </c>
      <c r="F715" s="22">
        <f t="shared" si="42"/>
        <v>2094.3598988586664</v>
      </c>
    </row>
    <row r="716" spans="1:6">
      <c r="A716" s="17">
        <v>42685</v>
      </c>
      <c r="B716">
        <v>715.82</v>
      </c>
      <c r="C716" s="3">
        <f t="shared" si="44"/>
        <v>1.8474457662701889E-3</v>
      </c>
      <c r="D716" s="10">
        <f t="shared" si="43"/>
        <v>2.1119538834147463E-2</v>
      </c>
      <c r="E716" s="22">
        <f t="shared" si="41"/>
        <v>1531.6669921514031</v>
      </c>
      <c r="F716" s="22">
        <f t="shared" si="42"/>
        <v>2097.4965770057856</v>
      </c>
    </row>
    <row r="717" spans="1:6">
      <c r="A717" s="17">
        <v>42686</v>
      </c>
      <c r="B717">
        <v>703</v>
      </c>
      <c r="C717" s="3">
        <f t="shared" si="44"/>
        <v>-1.7909530328853691E-2</v>
      </c>
      <c r="D717" s="10">
        <f t="shared" si="43"/>
        <v>2.1451514107244302E-2</v>
      </c>
      <c r="E717" s="22">
        <f t="shared" si="41"/>
        <v>1527.8804379753601</v>
      </c>
      <c r="F717" s="22">
        <f t="shared" si="42"/>
        <v>2092.3111911068954</v>
      </c>
    </row>
    <row r="718" spans="1:6">
      <c r="A718" s="17">
        <v>42687</v>
      </c>
      <c r="B718">
        <v>701.51</v>
      </c>
      <c r="C718" s="3">
        <f t="shared" si="44"/>
        <v>-2.1194879089616063E-3</v>
      </c>
      <c r="D718" s="10">
        <f t="shared" si="43"/>
        <v>2.1478165820399613E-2</v>
      </c>
      <c r="E718" s="22">
        <f t="shared" si="41"/>
        <v>1526.5363542430182</v>
      </c>
      <c r="F718" s="22">
        <f t="shared" si="42"/>
        <v>2090.4705749401687</v>
      </c>
    </row>
    <row r="719" spans="1:6">
      <c r="A719" s="17">
        <v>42688</v>
      </c>
      <c r="B719">
        <v>704.7</v>
      </c>
      <c r="C719" s="3">
        <f t="shared" si="44"/>
        <v>4.5473336089293876E-3</v>
      </c>
      <c r="D719" s="10">
        <f t="shared" si="43"/>
        <v>2.0613815233132375E-2</v>
      </c>
      <c r="E719" s="22">
        <f t="shared" si="41"/>
        <v>1471.7659283182988</v>
      </c>
      <c r="F719" s="22">
        <f t="shared" si="42"/>
        <v>2015.4668166252598</v>
      </c>
    </row>
    <row r="720" spans="1:6">
      <c r="A720" s="17">
        <v>42689</v>
      </c>
      <c r="B720">
        <v>710.82</v>
      </c>
      <c r="C720" s="3">
        <f t="shared" si="44"/>
        <v>8.6845466155811048E-3</v>
      </c>
      <c r="D720" s="10">
        <f t="shared" si="43"/>
        <v>2.0570917766290296E-2</v>
      </c>
      <c r="E720" s="22">
        <f t="shared" si="41"/>
        <v>1481.4581962317172</v>
      </c>
      <c r="F720" s="22">
        <f t="shared" si="42"/>
        <v>2028.7396095208367</v>
      </c>
    </row>
    <row r="721" spans="1:6">
      <c r="A721" s="17">
        <v>42690</v>
      </c>
      <c r="B721">
        <v>737.99</v>
      </c>
      <c r="C721" s="3">
        <f t="shared" si="44"/>
        <v>3.8223460229031198E-2</v>
      </c>
      <c r="D721" s="10">
        <f t="shared" si="43"/>
        <v>2.1405226081057431E-2</v>
      </c>
      <c r="E721" s="22">
        <f t="shared" si="41"/>
        <v>1600.4657711044715</v>
      </c>
      <c r="F721" s="22">
        <f t="shared" si="42"/>
        <v>2191.7110531913345</v>
      </c>
    </row>
    <row r="722" spans="1:6">
      <c r="A722" s="17">
        <v>42691</v>
      </c>
      <c r="B722">
        <v>737</v>
      </c>
      <c r="C722" s="3">
        <f t="shared" si="44"/>
        <v>-1.3414815918915014E-3</v>
      </c>
      <c r="D722" s="10">
        <f t="shared" si="43"/>
        <v>2.1429692252443917E-2</v>
      </c>
      <c r="E722" s="22">
        <f t="shared" si="41"/>
        <v>1600.1456539436031</v>
      </c>
      <c r="F722" s="22">
        <f t="shared" si="42"/>
        <v>2191.2726781054944</v>
      </c>
    </row>
    <row r="723" spans="1:6">
      <c r="A723" s="17">
        <v>42692</v>
      </c>
      <c r="B723">
        <v>745.99</v>
      </c>
      <c r="C723" s="3">
        <f t="shared" si="44"/>
        <v>1.2198100407055643E-2</v>
      </c>
      <c r="D723" s="10">
        <f t="shared" si="43"/>
        <v>2.1419574181804395E-2</v>
      </c>
      <c r="E723" s="22">
        <f t="shared" si="41"/>
        <v>1618.899663621728</v>
      </c>
      <c r="F723" s="22">
        <f t="shared" si="42"/>
        <v>2216.9548082986557</v>
      </c>
    </row>
    <row r="724" spans="1:6">
      <c r="A724" s="17">
        <v>42693</v>
      </c>
      <c r="B724">
        <v>749.57</v>
      </c>
      <c r="C724" s="3">
        <f t="shared" si="44"/>
        <v>4.7989919435917922E-3</v>
      </c>
      <c r="D724" s="10">
        <f t="shared" si="43"/>
        <v>2.1417597135258169E-2</v>
      </c>
      <c r="E724" s="22">
        <f t="shared" si="41"/>
        <v>1626.5186070318882</v>
      </c>
      <c r="F724" s="22">
        <f t="shared" si="42"/>
        <v>2227.3883475765147</v>
      </c>
    </row>
    <row r="725" spans="1:6">
      <c r="A725" s="17">
        <v>42694</v>
      </c>
      <c r="B725">
        <v>727.09</v>
      </c>
      <c r="C725" s="3">
        <f t="shared" si="44"/>
        <v>-2.9990527902664217E-2</v>
      </c>
      <c r="D725" s="10">
        <f t="shared" si="43"/>
        <v>2.2199770893414066E-2</v>
      </c>
      <c r="E725" s="22">
        <f t="shared" si="41"/>
        <v>1635.3576929103253</v>
      </c>
      <c r="F725" s="22">
        <f t="shared" si="42"/>
        <v>2239.4927752810258</v>
      </c>
    </row>
    <row r="726" spans="1:6">
      <c r="A726" s="17">
        <v>42695</v>
      </c>
      <c r="B726">
        <v>736.97</v>
      </c>
      <c r="C726" s="3">
        <f t="shared" si="44"/>
        <v>1.3588414089039864E-2</v>
      </c>
      <c r="D726" s="10">
        <f t="shared" si="43"/>
        <v>2.2243035178871187E-2</v>
      </c>
      <c r="E726" s="22">
        <f t="shared" si="41"/>
        <v>1660.8100040080712</v>
      </c>
      <c r="F726" s="22">
        <f t="shared" si="42"/>
        <v>2274.3476984973454</v>
      </c>
    </row>
    <row r="727" spans="1:6">
      <c r="A727" s="17">
        <v>42696</v>
      </c>
      <c r="B727">
        <v>746.61</v>
      </c>
      <c r="C727" s="3">
        <f t="shared" si="44"/>
        <v>1.3080586726732412E-2</v>
      </c>
      <c r="D727" s="10">
        <f t="shared" si="43"/>
        <v>2.2092047311865884E-2</v>
      </c>
      <c r="E727" s="22">
        <f t="shared" si="41"/>
        <v>1671.1131677811563</v>
      </c>
      <c r="F727" s="22">
        <f t="shared" si="42"/>
        <v>2288.4570648655672</v>
      </c>
    </row>
    <row r="728" spans="1:6">
      <c r="A728" s="17">
        <v>42697</v>
      </c>
      <c r="B728">
        <v>740.17</v>
      </c>
      <c r="C728" s="3">
        <f t="shared" si="44"/>
        <v>-8.6256546255743353E-3</v>
      </c>
      <c r="D728" s="10">
        <f t="shared" si="43"/>
        <v>2.2201485793088029E-2</v>
      </c>
      <c r="E728" s="22">
        <f t="shared" si="41"/>
        <v>1664.9055941922845</v>
      </c>
      <c r="F728" s="22">
        <f t="shared" si="42"/>
        <v>2279.9562847215216</v>
      </c>
    </row>
    <row r="729" spans="1:6">
      <c r="A729" s="17">
        <v>42698</v>
      </c>
      <c r="B729">
        <v>735.7</v>
      </c>
      <c r="C729" s="3">
        <f t="shared" si="44"/>
        <v>-6.039153167515454E-3</v>
      </c>
      <c r="D729" s="10">
        <f t="shared" si="43"/>
        <v>2.2278262118581988E-2</v>
      </c>
      <c r="E729" s="22">
        <f t="shared" si="41"/>
        <v>1660.573716382215</v>
      </c>
      <c r="F729" s="22">
        <f t="shared" si="42"/>
        <v>2274.0241213170821</v>
      </c>
    </row>
    <row r="730" spans="1:6">
      <c r="A730" s="17">
        <v>42699</v>
      </c>
      <c r="B730">
        <v>737.03</v>
      </c>
      <c r="C730" s="3">
        <f t="shared" si="44"/>
        <v>1.80780209324443E-3</v>
      </c>
      <c r="D730" s="10">
        <f t="shared" si="43"/>
        <v>2.1327489019731468E-2</v>
      </c>
      <c r="E730" s="22">
        <f t="shared" si="41"/>
        <v>1592.5790078917287</v>
      </c>
      <c r="F730" s="22">
        <f t="shared" si="42"/>
        <v>2180.9107559157842</v>
      </c>
    </row>
    <row r="731" spans="1:6">
      <c r="A731" s="17">
        <v>42700</v>
      </c>
      <c r="B731">
        <v>729.87</v>
      </c>
      <c r="C731" s="3">
        <f t="shared" si="44"/>
        <v>-9.7146656174103754E-3</v>
      </c>
      <c r="D731" s="10">
        <f t="shared" si="43"/>
        <v>2.1356222518999917E-2</v>
      </c>
      <c r="E731" s="22">
        <f t="shared" ref="E731:E794" si="45">NORMSINV(1-$G$4)*D731*SQRT($G$6)*$G$2*B731</f>
        <v>1579.2323965572064</v>
      </c>
      <c r="F731" s="22">
        <f t="shared" ref="F731:F794" si="46">$G$4^(-1)*NORMDIST(NORMSINV($G$4),0,1,FALSE)*D731*SQRT($G$6)*$G$2*B731</f>
        <v>2162.6336292738724</v>
      </c>
    </row>
    <row r="732" spans="1:6">
      <c r="A732" s="17">
        <v>42701</v>
      </c>
      <c r="B732">
        <v>726.12</v>
      </c>
      <c r="C732" s="3">
        <f t="shared" si="44"/>
        <v>-5.1379012700891943E-3</v>
      </c>
      <c r="D732" s="10">
        <f t="shared" si="43"/>
        <v>2.1384997121137062E-2</v>
      </c>
      <c r="E732" s="22">
        <f t="shared" si="45"/>
        <v>1573.235324629188</v>
      </c>
      <c r="F732" s="22">
        <f t="shared" si="46"/>
        <v>2154.421114474289</v>
      </c>
    </row>
    <row r="733" spans="1:6">
      <c r="A733" s="17">
        <v>42702</v>
      </c>
      <c r="B733">
        <v>730.98</v>
      </c>
      <c r="C733" s="3">
        <f t="shared" si="44"/>
        <v>6.6931085770947137E-3</v>
      </c>
      <c r="D733" s="10">
        <f t="shared" si="43"/>
        <v>2.1383436311482713E-2</v>
      </c>
      <c r="E733" s="22">
        <f t="shared" si="45"/>
        <v>1583.6495664752383</v>
      </c>
      <c r="F733" s="22">
        <f t="shared" si="46"/>
        <v>2168.6825934616495</v>
      </c>
    </row>
    <row r="734" spans="1:6">
      <c r="A734" s="17">
        <v>42703</v>
      </c>
      <c r="B734">
        <v>730.99</v>
      </c>
      <c r="C734" s="3">
        <f t="shared" si="44"/>
        <v>1.3680264849915051E-5</v>
      </c>
      <c r="D734" s="10">
        <f t="shared" si="43"/>
        <v>2.0500900462381028E-2</v>
      </c>
      <c r="E734" s="22">
        <f t="shared" si="45"/>
        <v>1518.3100509883168</v>
      </c>
      <c r="F734" s="22">
        <f t="shared" si="46"/>
        <v>2079.2053044821873</v>
      </c>
    </row>
    <row r="735" spans="1:6">
      <c r="A735" s="17">
        <v>42704</v>
      </c>
      <c r="B735">
        <v>742.06</v>
      </c>
      <c r="C735" s="3">
        <f t="shared" si="44"/>
        <v>1.514384601704529E-2</v>
      </c>
      <c r="D735" s="10">
        <f t="shared" si="43"/>
        <v>2.0518390701560498E-2</v>
      </c>
      <c r="E735" s="22">
        <f t="shared" si="45"/>
        <v>1542.6180595276012</v>
      </c>
      <c r="F735" s="22">
        <f t="shared" si="46"/>
        <v>2112.4931960188205</v>
      </c>
    </row>
    <row r="736" spans="1:6">
      <c r="A736" s="17">
        <v>42705</v>
      </c>
      <c r="B736">
        <v>751.6</v>
      </c>
      <c r="C736" s="3">
        <f t="shared" si="44"/>
        <v>1.2856103280058321E-2</v>
      </c>
      <c r="D736" s="10">
        <f t="shared" si="43"/>
        <v>2.0592192159864443E-2</v>
      </c>
      <c r="E736" s="22">
        <f t="shared" si="45"/>
        <v>1568.0700065452802</v>
      </c>
      <c r="F736" s="22">
        <f t="shared" si="46"/>
        <v>2147.3476206563382</v>
      </c>
    </row>
    <row r="737" spans="1:6">
      <c r="A737" s="17">
        <v>42706</v>
      </c>
      <c r="B737">
        <v>769.99</v>
      </c>
      <c r="C737" s="3">
        <f t="shared" si="44"/>
        <v>2.4467802022352297E-2</v>
      </c>
      <c r="D737" s="10">
        <f t="shared" si="43"/>
        <v>1.9958430248928911E-2</v>
      </c>
      <c r="E737" s="22">
        <f t="shared" si="45"/>
        <v>1556.9962253487133</v>
      </c>
      <c r="F737" s="22">
        <f t="shared" si="46"/>
        <v>2132.1829547901075</v>
      </c>
    </row>
    <row r="738" spans="1:6">
      <c r="A738" s="17">
        <v>42707</v>
      </c>
      <c r="B738">
        <v>762.79</v>
      </c>
      <c r="C738" s="3">
        <f t="shared" si="44"/>
        <v>-9.350770789231088E-3</v>
      </c>
      <c r="D738" s="10">
        <f t="shared" si="43"/>
        <v>1.9600761564742282E-2</v>
      </c>
      <c r="E738" s="22">
        <f t="shared" si="45"/>
        <v>1514.7955853716662</v>
      </c>
      <c r="F738" s="22">
        <f t="shared" si="46"/>
        <v>2074.3925223051851</v>
      </c>
    </row>
    <row r="739" spans="1:6">
      <c r="A739" s="17">
        <v>42708</v>
      </c>
      <c r="B739">
        <v>761.99</v>
      </c>
      <c r="C739" s="3">
        <f t="shared" si="44"/>
        <v>-1.048781447056142E-3</v>
      </c>
      <c r="D739" s="10">
        <f t="shared" si="43"/>
        <v>1.9611690547246898E-2</v>
      </c>
      <c r="E739" s="22">
        <f t="shared" si="45"/>
        <v>1514.0506289846962</v>
      </c>
      <c r="F739" s="22">
        <f t="shared" si="46"/>
        <v>2073.3723635633078</v>
      </c>
    </row>
    <row r="740" spans="1:6">
      <c r="A740" s="17">
        <v>42709</v>
      </c>
      <c r="B740">
        <v>750</v>
      </c>
      <c r="C740" s="3">
        <f t="shared" si="44"/>
        <v>-1.5735114634050328E-2</v>
      </c>
      <c r="D740" s="10">
        <f t="shared" si="43"/>
        <v>1.8621484274540131E-2</v>
      </c>
      <c r="E740" s="22">
        <f t="shared" si="45"/>
        <v>1414.9844010414779</v>
      </c>
      <c r="F740" s="22">
        <f t="shared" si="46"/>
        <v>1937.7090143676</v>
      </c>
    </row>
    <row r="741" spans="1:6">
      <c r="A741" s="17">
        <v>42710</v>
      </c>
      <c r="B741">
        <v>758.91</v>
      </c>
      <c r="C741" s="3">
        <f t="shared" si="44"/>
        <v>1.1879999999999958E-2</v>
      </c>
      <c r="D741" s="10">
        <f t="shared" ref="D741:D804" si="47">STDEV(C708:C741)</f>
        <v>1.866756137356123E-2</v>
      </c>
      <c r="E741" s="22">
        <f t="shared" si="45"/>
        <v>1435.3372553888228</v>
      </c>
      <c r="F741" s="22">
        <f t="shared" si="46"/>
        <v>1965.5806356433777</v>
      </c>
    </row>
    <row r="742" spans="1:6">
      <c r="A742" s="17">
        <v>42711</v>
      </c>
      <c r="B742">
        <v>766.85</v>
      </c>
      <c r="C742" s="3">
        <f t="shared" si="44"/>
        <v>1.0462373667496878E-2</v>
      </c>
      <c r="D742" s="10">
        <f t="shared" si="47"/>
        <v>1.370149042358608E-2</v>
      </c>
      <c r="E742" s="22">
        <f t="shared" si="45"/>
        <v>1064.5212311806729</v>
      </c>
      <c r="F742" s="22">
        <f t="shared" si="46"/>
        <v>1457.7774738196711</v>
      </c>
    </row>
    <row r="743" spans="1:6">
      <c r="A743" s="17">
        <v>42712</v>
      </c>
      <c r="B743">
        <v>767.96</v>
      </c>
      <c r="C743" s="3">
        <f t="shared" si="44"/>
        <v>1.44747995044665E-3</v>
      </c>
      <c r="D743" s="10">
        <f t="shared" si="47"/>
        <v>1.2734347471125907E-2</v>
      </c>
      <c r="E743" s="22">
        <f t="shared" si="45"/>
        <v>990.81230161913538</v>
      </c>
      <c r="F743" s="22">
        <f t="shared" si="46"/>
        <v>1356.8389354544054</v>
      </c>
    </row>
    <row r="744" spans="1:6">
      <c r="A744" s="17">
        <v>42713</v>
      </c>
      <c r="B744">
        <v>769.49</v>
      </c>
      <c r="C744" s="3">
        <f t="shared" si="44"/>
        <v>1.9922912651700255E-3</v>
      </c>
      <c r="D744" s="10">
        <f t="shared" si="47"/>
        <v>1.2731198397772458E-2</v>
      </c>
      <c r="E744" s="22">
        <f t="shared" si="45"/>
        <v>992.54078245945391</v>
      </c>
      <c r="F744" s="22">
        <f t="shared" si="46"/>
        <v>1359.2059530010167</v>
      </c>
    </row>
    <row r="745" spans="1:6">
      <c r="A745" s="17">
        <v>42714</v>
      </c>
      <c r="B745">
        <v>772.35</v>
      </c>
      <c r="C745" s="3">
        <f t="shared" si="44"/>
        <v>3.7167474561073093E-3</v>
      </c>
      <c r="D745" s="10">
        <f t="shared" si="47"/>
        <v>1.2678505482986704E-2</v>
      </c>
      <c r="E745" s="22">
        <f t="shared" si="45"/>
        <v>992.10652930147478</v>
      </c>
      <c r="F745" s="22">
        <f t="shared" si="46"/>
        <v>1358.6112777112294</v>
      </c>
    </row>
    <row r="746" spans="1:6">
      <c r="A746" s="17">
        <v>42715</v>
      </c>
      <c r="B746">
        <v>768.19</v>
      </c>
      <c r="C746" s="3">
        <f t="shared" si="44"/>
        <v>-5.3861591247491005E-3</v>
      </c>
      <c r="D746" s="10">
        <f t="shared" si="47"/>
        <v>1.2681291027105085E-2</v>
      </c>
      <c r="E746" s="22">
        <f t="shared" si="45"/>
        <v>986.97968342307877</v>
      </c>
      <c r="F746" s="22">
        <f t="shared" si="46"/>
        <v>1351.5904685302032</v>
      </c>
    </row>
    <row r="747" spans="1:6">
      <c r="A747" s="17">
        <v>42716</v>
      </c>
      <c r="B747">
        <v>777.93</v>
      </c>
      <c r="C747" s="3">
        <f t="shared" si="44"/>
        <v>1.2679154896574929E-2</v>
      </c>
      <c r="D747" s="10">
        <f t="shared" si="47"/>
        <v>1.2793019304064578E-2</v>
      </c>
      <c r="E747" s="22">
        <f t="shared" si="45"/>
        <v>1008.299772678883</v>
      </c>
      <c r="F747" s="22">
        <f t="shared" si="46"/>
        <v>1380.7866413697668</v>
      </c>
    </row>
    <row r="748" spans="1:6">
      <c r="A748" s="17">
        <v>42717</v>
      </c>
      <c r="B748">
        <v>778.71</v>
      </c>
      <c r="C748" s="3">
        <f t="shared" si="44"/>
        <v>1.0026609077938716E-3</v>
      </c>
      <c r="D748" s="10">
        <f t="shared" si="47"/>
        <v>1.262803021639034E-2</v>
      </c>
      <c r="E748" s="22">
        <f t="shared" si="45"/>
        <v>996.29387047267903</v>
      </c>
      <c r="F748" s="22">
        <f t="shared" si="46"/>
        <v>1364.3455096417745</v>
      </c>
    </row>
    <row r="749" spans="1:6">
      <c r="A749" s="17">
        <v>42718</v>
      </c>
      <c r="B749">
        <v>776.29</v>
      </c>
      <c r="C749" s="3">
        <f t="shared" si="44"/>
        <v>-3.1077037664856912E-3</v>
      </c>
      <c r="D749" s="10">
        <f t="shared" si="47"/>
        <v>1.25275397844406E-2</v>
      </c>
      <c r="E749" s="22">
        <f t="shared" si="45"/>
        <v>985.29408705548906</v>
      </c>
      <c r="F749" s="22">
        <f t="shared" si="46"/>
        <v>1349.282177870843</v>
      </c>
    </row>
    <row r="750" spans="1:6">
      <c r="A750" s="17">
        <v>42719</v>
      </c>
      <c r="B750">
        <v>774.79</v>
      </c>
      <c r="C750" s="3">
        <f t="shared" si="44"/>
        <v>-1.932267580414536E-3</v>
      </c>
      <c r="D750" s="10">
        <f t="shared" si="47"/>
        <v>1.2550423505767494E-2</v>
      </c>
      <c r="E750" s="22">
        <f t="shared" si="45"/>
        <v>985.18656783278755</v>
      </c>
      <c r="F750" s="22">
        <f t="shared" si="46"/>
        <v>1349.1349388151382</v>
      </c>
    </row>
    <row r="751" spans="1:6">
      <c r="A751" s="17">
        <v>42720</v>
      </c>
      <c r="B751">
        <v>780.35</v>
      </c>
      <c r="C751" s="3">
        <f t="shared" si="44"/>
        <v>7.1761380503104835E-3</v>
      </c>
      <c r="D751" s="10">
        <f t="shared" si="47"/>
        <v>1.2047126236374103E-2</v>
      </c>
      <c r="E751" s="22">
        <f t="shared" si="45"/>
        <v>952.46492168714599</v>
      </c>
      <c r="F751" s="22">
        <f t="shared" si="46"/>
        <v>1304.3252372702393</v>
      </c>
    </row>
    <row r="752" spans="1:6">
      <c r="A752" s="17">
        <v>42721</v>
      </c>
      <c r="B752">
        <v>788.4</v>
      </c>
      <c r="C752" s="3">
        <f t="shared" si="44"/>
        <v>1.0315883898250727E-2</v>
      </c>
      <c r="D752" s="10">
        <f t="shared" si="47"/>
        <v>1.2071196777371488E-2</v>
      </c>
      <c r="E752" s="22">
        <f t="shared" si="45"/>
        <v>964.21312610917653</v>
      </c>
      <c r="F752" s="22">
        <f t="shared" si="46"/>
        <v>1320.4134723026866</v>
      </c>
    </row>
    <row r="753" spans="1:6">
      <c r="A753" s="17">
        <v>42722</v>
      </c>
      <c r="B753">
        <v>788.68</v>
      </c>
      <c r="C753" s="3">
        <f t="shared" si="44"/>
        <v>3.551496702181288E-4</v>
      </c>
      <c r="D753" s="10">
        <f t="shared" si="47"/>
        <v>1.208169381678896E-2</v>
      </c>
      <c r="E753" s="22">
        <f t="shared" si="45"/>
        <v>965.39433774611302</v>
      </c>
      <c r="F753" s="22">
        <f t="shared" si="46"/>
        <v>1322.0310480406829</v>
      </c>
    </row>
    <row r="754" spans="1:6">
      <c r="A754" s="17">
        <v>42723</v>
      </c>
      <c r="B754">
        <v>790.65</v>
      </c>
      <c r="C754" s="3">
        <f t="shared" si="44"/>
        <v>2.4978444996703701E-3</v>
      </c>
      <c r="D754" s="10">
        <f t="shared" si="47"/>
        <v>1.2046033508600161E-2</v>
      </c>
      <c r="E754" s="22">
        <f t="shared" si="45"/>
        <v>964.94916879705693</v>
      </c>
      <c r="F754" s="22">
        <f t="shared" si="46"/>
        <v>1321.4214244399786</v>
      </c>
    </row>
    <row r="755" spans="1:6">
      <c r="A755" s="17">
        <v>42724</v>
      </c>
      <c r="B755">
        <v>801.02</v>
      </c>
      <c r="C755" s="3">
        <f t="shared" si="44"/>
        <v>1.3115790805033839E-2</v>
      </c>
      <c r="D755" s="10">
        <f t="shared" si="47"/>
        <v>1.0505329686319266E-2</v>
      </c>
      <c r="E755" s="22">
        <f t="shared" si="45"/>
        <v>852.56822043400723</v>
      </c>
      <c r="F755" s="22">
        <f t="shared" si="46"/>
        <v>1167.5246206830041</v>
      </c>
    </row>
    <row r="756" spans="1:6">
      <c r="A756" s="17">
        <v>42725</v>
      </c>
      <c r="B756">
        <v>828.1</v>
      </c>
      <c r="C756" s="3">
        <f t="shared" si="44"/>
        <v>3.38068962073357E-2</v>
      </c>
      <c r="D756" s="10">
        <f t="shared" si="47"/>
        <v>1.1772193446418871E-2</v>
      </c>
      <c r="E756" s="22">
        <f t="shared" si="45"/>
        <v>987.68002094910491</v>
      </c>
      <c r="F756" s="22">
        <f t="shared" si="46"/>
        <v>1352.5495252776004</v>
      </c>
    </row>
    <row r="757" spans="1:6">
      <c r="A757" s="17">
        <v>42726</v>
      </c>
      <c r="B757">
        <v>858.94</v>
      </c>
      <c r="C757" s="3">
        <f t="shared" si="44"/>
        <v>3.7241879000120798E-2</v>
      </c>
      <c r="D757" s="10">
        <f t="shared" si="47"/>
        <v>1.3047302014380164E-2</v>
      </c>
      <c r="E757" s="22">
        <f t="shared" si="45"/>
        <v>1135.4280982858627</v>
      </c>
      <c r="F757" s="22">
        <f t="shared" si="46"/>
        <v>1554.8788096853973</v>
      </c>
    </row>
    <row r="758" spans="1:6">
      <c r="A758" s="17">
        <v>42727</v>
      </c>
      <c r="B758">
        <v>916</v>
      </c>
      <c r="C758" s="3">
        <f t="shared" si="44"/>
        <v>6.6430716930169678E-2</v>
      </c>
      <c r="D758" s="10">
        <f t="shared" si="47"/>
        <v>1.685376621787605E-2</v>
      </c>
      <c r="E758" s="22">
        <f t="shared" si="45"/>
        <v>1564.1144680756456</v>
      </c>
      <c r="F758" s="22">
        <f t="shared" si="46"/>
        <v>2141.9308241576296</v>
      </c>
    </row>
    <row r="759" spans="1:6">
      <c r="A759" s="17">
        <v>42728</v>
      </c>
      <c r="B759">
        <v>892.63</v>
      </c>
      <c r="C759" s="3">
        <f t="shared" si="44"/>
        <v>-2.5513100436681226E-2</v>
      </c>
      <c r="D759" s="10">
        <f t="shared" si="47"/>
        <v>1.6578875247057701E-2</v>
      </c>
      <c r="E759" s="22">
        <f t="shared" si="45"/>
        <v>1499.3486622267299</v>
      </c>
      <c r="F759" s="22">
        <f t="shared" si="46"/>
        <v>2053.23918506687</v>
      </c>
    </row>
    <row r="760" spans="1:6">
      <c r="A760" s="17">
        <v>42729</v>
      </c>
      <c r="B760">
        <v>891.67</v>
      </c>
      <c r="C760" s="3">
        <f t="shared" si="44"/>
        <v>-1.0754736004840039E-3</v>
      </c>
      <c r="D760" s="10">
        <f t="shared" si="47"/>
        <v>1.6571092052205683E-2</v>
      </c>
      <c r="E760" s="22">
        <f t="shared" si="45"/>
        <v>1497.0330182355776</v>
      </c>
      <c r="F760" s="22">
        <f t="shared" si="46"/>
        <v>2050.0680941117898</v>
      </c>
    </row>
    <row r="761" spans="1:6">
      <c r="A761" s="17">
        <v>42730</v>
      </c>
      <c r="B761">
        <v>899.1</v>
      </c>
      <c r="C761" s="3">
        <f t="shared" si="44"/>
        <v>8.332679130171548E-3</v>
      </c>
      <c r="D761" s="10">
        <f t="shared" si="47"/>
        <v>1.6527397402586221E-2</v>
      </c>
      <c r="E761" s="22">
        <f t="shared" si="45"/>
        <v>1505.527045675982</v>
      </c>
      <c r="F761" s="22">
        <f t="shared" si="46"/>
        <v>2061.6999916277218</v>
      </c>
    </row>
    <row r="762" spans="1:6">
      <c r="A762" s="17">
        <v>42731</v>
      </c>
      <c r="B762">
        <v>929.92</v>
      </c>
      <c r="C762" s="3">
        <f t="shared" si="44"/>
        <v>3.4278723167611984E-2</v>
      </c>
      <c r="D762" s="10">
        <f t="shared" si="47"/>
        <v>1.7037514499373723E-2</v>
      </c>
      <c r="E762" s="22">
        <f t="shared" si="45"/>
        <v>1605.195453151119</v>
      </c>
      <c r="F762" s="22">
        <f t="shared" si="46"/>
        <v>2198.1879779759015</v>
      </c>
    </row>
    <row r="763" spans="1:6">
      <c r="A763" s="17">
        <v>42732</v>
      </c>
      <c r="B763">
        <v>975.97</v>
      </c>
      <c r="C763" s="3">
        <f t="shared" si="44"/>
        <v>4.9520388850653893E-2</v>
      </c>
      <c r="D763" s="10">
        <f t="shared" si="47"/>
        <v>1.8373606698703752E-2</v>
      </c>
      <c r="E763" s="22">
        <f t="shared" si="45"/>
        <v>1816.7994014922965</v>
      </c>
      <c r="F763" s="22">
        <f t="shared" si="46"/>
        <v>2487.9628178078324</v>
      </c>
    </row>
    <row r="764" spans="1:6">
      <c r="A764" s="17">
        <v>42733</v>
      </c>
      <c r="B764">
        <v>968.99</v>
      </c>
      <c r="C764" s="3">
        <f t="shared" si="44"/>
        <v>-7.1518591759992811E-3</v>
      </c>
      <c r="D764" s="10">
        <f t="shared" si="47"/>
        <v>1.8536130163499767E-2</v>
      </c>
      <c r="E764" s="22">
        <f t="shared" si="45"/>
        <v>1819.761446354489</v>
      </c>
      <c r="F764" s="22">
        <f t="shared" si="46"/>
        <v>2492.0191035352286</v>
      </c>
    </row>
    <row r="765" spans="1:6">
      <c r="A765" s="17">
        <v>42734</v>
      </c>
      <c r="B765">
        <v>959.03</v>
      </c>
      <c r="C765" s="3">
        <f t="shared" si="44"/>
        <v>-1.0278743846685761E-2</v>
      </c>
      <c r="D765" s="10">
        <f t="shared" si="47"/>
        <v>1.8552935137176513E-2</v>
      </c>
      <c r="E765" s="22">
        <f t="shared" si="45"/>
        <v>1802.6894339572025</v>
      </c>
      <c r="F765" s="22">
        <f t="shared" si="46"/>
        <v>2468.6403353373103</v>
      </c>
    </row>
    <row r="766" spans="1:6">
      <c r="A766" s="17">
        <v>42735</v>
      </c>
      <c r="B766">
        <v>964.32</v>
      </c>
      <c r="C766" s="3">
        <f t="shared" si="44"/>
        <v>5.5159901150121241E-3</v>
      </c>
      <c r="D766" s="10">
        <f t="shared" si="47"/>
        <v>1.8409790064680125E-2</v>
      </c>
      <c r="E766" s="22">
        <f t="shared" si="45"/>
        <v>1798.6476903787643</v>
      </c>
      <c r="F766" s="22">
        <f t="shared" si="46"/>
        <v>2463.1054877729575</v>
      </c>
    </row>
    <row r="767" spans="1:6">
      <c r="A767" s="17">
        <v>42736</v>
      </c>
      <c r="B767">
        <v>998.8</v>
      </c>
      <c r="C767" s="3">
        <f t="shared" si="44"/>
        <v>3.5755765720922414E-2</v>
      </c>
      <c r="D767" s="10">
        <f t="shared" si="47"/>
        <v>1.8987085789533467E-2</v>
      </c>
      <c r="E767" s="22">
        <f t="shared" si="45"/>
        <v>1921.3785612037088</v>
      </c>
      <c r="F767" s="22">
        <f t="shared" si="46"/>
        <v>2631.175690217337</v>
      </c>
    </row>
    <row r="768" spans="1:6">
      <c r="A768" s="17">
        <v>42737</v>
      </c>
      <c r="B768">
        <v>1014.1</v>
      </c>
      <c r="C768" s="3">
        <f t="shared" si="44"/>
        <v>1.5318382058470234E-2</v>
      </c>
      <c r="D768" s="10">
        <f t="shared" si="47"/>
        <v>1.8939299159341592E-2</v>
      </c>
      <c r="E768" s="22">
        <f t="shared" si="45"/>
        <v>1945.901177945706</v>
      </c>
      <c r="F768" s="22">
        <f t="shared" si="46"/>
        <v>2664.7574706821074</v>
      </c>
    </row>
    <row r="769" spans="1:6">
      <c r="A769" s="17">
        <v>42738</v>
      </c>
      <c r="B769">
        <v>1036.99</v>
      </c>
      <c r="C769" s="3">
        <f t="shared" si="44"/>
        <v>2.2571738487328651E-2</v>
      </c>
      <c r="D769" s="10">
        <f t="shared" si="47"/>
        <v>1.904482095877752E-2</v>
      </c>
      <c r="E769" s="22">
        <f t="shared" si="45"/>
        <v>2000.9100093501088</v>
      </c>
      <c r="F769" s="22">
        <f t="shared" si="46"/>
        <v>2740.0877064102783</v>
      </c>
    </row>
    <row r="770" spans="1:6">
      <c r="A770" s="17">
        <v>42739</v>
      </c>
      <c r="B770">
        <v>1122.56</v>
      </c>
      <c r="C770" s="3">
        <f t="shared" si="44"/>
        <v>8.2517671337235587E-2</v>
      </c>
      <c r="D770" s="10">
        <f t="shared" si="47"/>
        <v>2.2742534060470786E-2</v>
      </c>
      <c r="E770" s="22">
        <f t="shared" si="45"/>
        <v>2586.5716368336921</v>
      </c>
      <c r="F770" s="22">
        <f t="shared" si="46"/>
        <v>3542.1048976307998</v>
      </c>
    </row>
    <row r="771" spans="1:6">
      <c r="A771" s="17">
        <v>42740</v>
      </c>
      <c r="B771">
        <v>994.02</v>
      </c>
      <c r="C771" s="3">
        <f t="shared" ref="C771:C834" si="48">(B771-B770)/B770</f>
        <v>-0.11450612884834661</v>
      </c>
      <c r="D771" s="10">
        <f t="shared" si="47"/>
        <v>3.1324250885833994E-2</v>
      </c>
      <c r="E771" s="22">
        <f t="shared" si="45"/>
        <v>3154.6552885878955</v>
      </c>
      <c r="F771" s="22">
        <f t="shared" si="46"/>
        <v>4320.0504439624574</v>
      </c>
    </row>
    <row r="772" spans="1:6">
      <c r="A772" s="17">
        <v>42741</v>
      </c>
      <c r="B772">
        <v>891.56</v>
      </c>
      <c r="C772" s="3">
        <f t="shared" si="48"/>
        <v>-0.10307639685318207</v>
      </c>
      <c r="D772" s="10">
        <f t="shared" si="47"/>
        <v>3.6582452203655087E-2</v>
      </c>
      <c r="E772" s="22">
        <f t="shared" si="45"/>
        <v>3304.4522724536978</v>
      </c>
      <c r="F772" s="22">
        <f t="shared" si="46"/>
        <v>4525.1855435071584</v>
      </c>
    </row>
    <row r="773" spans="1:6">
      <c r="A773" s="17">
        <v>42742</v>
      </c>
      <c r="B773">
        <v>897.14</v>
      </c>
      <c r="C773" s="3">
        <f t="shared" si="48"/>
        <v>6.2586926286509505E-3</v>
      </c>
      <c r="D773" s="10">
        <f t="shared" si="47"/>
        <v>3.6565676562138348E-2</v>
      </c>
      <c r="E773" s="22">
        <f t="shared" si="45"/>
        <v>3323.6090145150847</v>
      </c>
      <c r="F773" s="22">
        <f t="shared" si="46"/>
        <v>4551.4191837868266</v>
      </c>
    </row>
    <row r="774" spans="1:6">
      <c r="A774" s="17">
        <v>42743</v>
      </c>
      <c r="B774">
        <v>906.17</v>
      </c>
      <c r="C774" s="3">
        <f t="shared" si="48"/>
        <v>1.0065318679358821E-2</v>
      </c>
      <c r="D774" s="10">
        <f t="shared" si="47"/>
        <v>3.6379235206127826E-2</v>
      </c>
      <c r="E774" s="22">
        <f t="shared" si="45"/>
        <v>3339.9451835680816</v>
      </c>
      <c r="F774" s="22">
        <f t="shared" si="46"/>
        <v>4573.7902728327044</v>
      </c>
    </row>
    <row r="775" spans="1:6">
      <c r="A775" s="17">
        <v>42744</v>
      </c>
      <c r="B775">
        <v>899.99</v>
      </c>
      <c r="C775" s="3">
        <f t="shared" si="48"/>
        <v>-6.819912378471976E-3</v>
      </c>
      <c r="D775" s="10">
        <f t="shared" si="47"/>
        <v>3.643273214950369E-2</v>
      </c>
      <c r="E775" s="22">
        <f t="shared" si="45"/>
        <v>3322.0450607466987</v>
      </c>
      <c r="F775" s="22">
        <f t="shared" si="46"/>
        <v>4549.2774730281608</v>
      </c>
    </row>
    <row r="776" spans="1:6">
      <c r="A776" s="17">
        <v>42745</v>
      </c>
      <c r="B776">
        <v>907.96</v>
      </c>
      <c r="C776" s="3">
        <f t="shared" si="48"/>
        <v>8.8556539517106042E-3</v>
      </c>
      <c r="D776" s="10">
        <f t="shared" si="47"/>
        <v>3.6427398714007443E-2</v>
      </c>
      <c r="E776" s="22">
        <f t="shared" si="45"/>
        <v>3350.9733170096229</v>
      </c>
      <c r="F776" s="22">
        <f t="shared" si="46"/>
        <v>4588.8924277155384</v>
      </c>
    </row>
    <row r="777" spans="1:6">
      <c r="A777" s="17">
        <v>42746</v>
      </c>
      <c r="B777">
        <v>788.81</v>
      </c>
      <c r="C777" s="3">
        <f t="shared" si="48"/>
        <v>-0.131228247940438</v>
      </c>
      <c r="D777" s="10">
        <f t="shared" si="47"/>
        <v>4.3340931785847754E-2</v>
      </c>
      <c r="E777" s="22">
        <f t="shared" si="45"/>
        <v>3463.7516510257155</v>
      </c>
      <c r="F777" s="22">
        <f t="shared" si="46"/>
        <v>4743.3334196356582</v>
      </c>
    </row>
    <row r="778" spans="1:6">
      <c r="A778" s="17">
        <v>42747</v>
      </c>
      <c r="B778">
        <v>816</v>
      </c>
      <c r="C778" s="3">
        <f t="shared" si="48"/>
        <v>3.4469644147513412E-2</v>
      </c>
      <c r="D778" s="10">
        <f t="shared" si="47"/>
        <v>4.3702984640774843E-2</v>
      </c>
      <c r="E778" s="22">
        <f t="shared" si="45"/>
        <v>3613.0781096573237</v>
      </c>
      <c r="F778" s="22">
        <f t="shared" si="46"/>
        <v>4947.8241721563836</v>
      </c>
    </row>
    <row r="779" spans="1:6">
      <c r="A779" s="17">
        <v>42748</v>
      </c>
      <c r="B779">
        <v>826.9</v>
      </c>
      <c r="C779" s="3">
        <f t="shared" si="48"/>
        <v>1.3357843137254874E-2</v>
      </c>
      <c r="D779" s="10">
        <f t="shared" si="47"/>
        <v>4.374105760392364E-2</v>
      </c>
      <c r="E779" s="22">
        <f t="shared" si="45"/>
        <v>3664.5307103684722</v>
      </c>
      <c r="F779" s="22">
        <f t="shared" si="46"/>
        <v>5018.2844317445915</v>
      </c>
    </row>
    <row r="780" spans="1:6">
      <c r="A780" s="17">
        <v>42749</v>
      </c>
      <c r="B780">
        <v>819.66</v>
      </c>
      <c r="C780" s="3">
        <f t="shared" si="48"/>
        <v>-8.7555931793445504E-3</v>
      </c>
      <c r="D780" s="10">
        <f t="shared" si="47"/>
        <v>4.3764400375341253E-2</v>
      </c>
      <c r="E780" s="22">
        <f t="shared" si="45"/>
        <v>3634.3840544198847</v>
      </c>
      <c r="F780" s="22">
        <f t="shared" si="46"/>
        <v>4977.0009752332553</v>
      </c>
    </row>
    <row r="781" spans="1:6">
      <c r="A781" s="17">
        <v>42750</v>
      </c>
      <c r="B781">
        <v>822.47</v>
      </c>
      <c r="C781" s="3">
        <f t="shared" si="48"/>
        <v>3.4282507381109962E-3</v>
      </c>
      <c r="D781" s="10">
        <f t="shared" si="47"/>
        <v>4.3730390044324538E-2</v>
      </c>
      <c r="E781" s="22">
        <f t="shared" si="45"/>
        <v>3644.0095874295125</v>
      </c>
      <c r="F781" s="22">
        <f t="shared" si="46"/>
        <v>4990.1823799661406</v>
      </c>
    </row>
    <row r="782" spans="1:6">
      <c r="A782" s="17">
        <v>42751</v>
      </c>
      <c r="B782">
        <v>829.62</v>
      </c>
      <c r="C782" s="3">
        <f t="shared" si="48"/>
        <v>8.6933262003477049E-3</v>
      </c>
      <c r="D782" s="10">
        <f t="shared" si="47"/>
        <v>4.3741712021917907E-2</v>
      </c>
      <c r="E782" s="22">
        <f t="shared" si="45"/>
        <v>3676.6398022095491</v>
      </c>
      <c r="F782" s="22">
        <f t="shared" si="46"/>
        <v>5034.8668735008332</v>
      </c>
    </row>
    <row r="783" spans="1:6">
      <c r="A783" s="17">
        <v>42752</v>
      </c>
      <c r="B783">
        <v>906.08</v>
      </c>
      <c r="C783" s="3">
        <f t="shared" si="48"/>
        <v>9.2162676888213918E-2</v>
      </c>
      <c r="D783" s="10">
        <f t="shared" si="47"/>
        <v>4.632462701086177E-2</v>
      </c>
      <c r="E783" s="22">
        <f t="shared" si="45"/>
        <v>4252.6003409791656</v>
      </c>
      <c r="F783" s="22">
        <f t="shared" si="46"/>
        <v>5823.5991924383834</v>
      </c>
    </row>
    <row r="784" spans="1:6">
      <c r="A784" s="17">
        <v>42753</v>
      </c>
      <c r="B784">
        <v>876.74</v>
      </c>
      <c r="C784" s="3">
        <f t="shared" si="48"/>
        <v>-3.2381246689034117E-2</v>
      </c>
      <c r="D784" s="10">
        <f t="shared" si="47"/>
        <v>4.6767624915172938E-2</v>
      </c>
      <c r="E784" s="22">
        <f t="shared" si="45"/>
        <v>4154.246189128281</v>
      </c>
      <c r="F784" s="22">
        <f t="shared" si="46"/>
        <v>5688.9109750264688</v>
      </c>
    </row>
    <row r="785" spans="1:6">
      <c r="A785" s="17">
        <v>42754</v>
      </c>
      <c r="B785">
        <v>900.46</v>
      </c>
      <c r="C785" s="3">
        <f t="shared" si="48"/>
        <v>2.7054771083787697E-2</v>
      </c>
      <c r="D785" s="10">
        <f t="shared" si="47"/>
        <v>4.6922965126709106E-2</v>
      </c>
      <c r="E785" s="22">
        <f t="shared" si="45"/>
        <v>4280.8101491287953</v>
      </c>
      <c r="F785" s="22">
        <f t="shared" si="46"/>
        <v>5862.2302893641745</v>
      </c>
    </row>
    <row r="786" spans="1:6">
      <c r="A786" s="17">
        <v>42755</v>
      </c>
      <c r="B786">
        <v>895.62</v>
      </c>
      <c r="C786" s="3">
        <f t="shared" si="48"/>
        <v>-5.375030539946285E-3</v>
      </c>
      <c r="D786" s="10">
        <f t="shared" si="47"/>
        <v>4.6949570786494636E-2</v>
      </c>
      <c r="E786" s="22">
        <f t="shared" si="45"/>
        <v>4260.2148675388062</v>
      </c>
      <c r="F786" s="22">
        <f t="shared" si="46"/>
        <v>5834.0266831894451</v>
      </c>
    </row>
    <row r="787" spans="1:6">
      <c r="A787" s="17">
        <v>42756</v>
      </c>
      <c r="B787">
        <v>921.1</v>
      </c>
      <c r="C787" s="3">
        <f t="shared" si="48"/>
        <v>2.8449565664009309E-2</v>
      </c>
      <c r="D787" s="10">
        <f t="shared" si="47"/>
        <v>4.7114713203260314E-2</v>
      </c>
      <c r="E787" s="22">
        <f t="shared" si="45"/>
        <v>4396.8275095669769</v>
      </c>
      <c r="F787" s="22">
        <f t="shared" si="46"/>
        <v>6021.1068713100485</v>
      </c>
    </row>
    <row r="788" spans="1:6">
      <c r="A788" s="17">
        <v>42757</v>
      </c>
      <c r="B788">
        <v>919.39</v>
      </c>
      <c r="C788" s="3">
        <f t="shared" si="48"/>
        <v>-1.856475952665331E-3</v>
      </c>
      <c r="D788" s="10">
        <f t="shared" si="47"/>
        <v>4.7129575254264859E-2</v>
      </c>
      <c r="E788" s="22">
        <f t="shared" si="45"/>
        <v>4390.0492827987609</v>
      </c>
      <c r="F788" s="22">
        <f t="shared" si="46"/>
        <v>6011.8246268552448</v>
      </c>
    </row>
    <row r="789" spans="1:6">
      <c r="A789" s="17">
        <v>42758</v>
      </c>
      <c r="B789">
        <v>921.39</v>
      </c>
      <c r="C789" s="3">
        <f t="shared" si="48"/>
        <v>2.1753553986882607E-3</v>
      </c>
      <c r="D789" s="10">
        <f t="shared" si="47"/>
        <v>4.711379992479077E-2</v>
      </c>
      <c r="E789" s="22">
        <f t="shared" si="45"/>
        <v>4398.1265553426783</v>
      </c>
      <c r="F789" s="22">
        <f t="shared" si="46"/>
        <v>6022.8858115639496</v>
      </c>
    </row>
    <row r="790" spans="1:6">
      <c r="A790" s="17">
        <v>42759</v>
      </c>
      <c r="B790">
        <v>893</v>
      </c>
      <c r="C790" s="3">
        <f t="shared" si="48"/>
        <v>-3.0812142523795556E-2</v>
      </c>
      <c r="D790" s="10">
        <f t="shared" si="47"/>
        <v>4.7229815321346937E-2</v>
      </c>
      <c r="E790" s="22">
        <f t="shared" si="45"/>
        <v>4273.1073209802262</v>
      </c>
      <c r="F790" s="22">
        <f t="shared" si="46"/>
        <v>5851.6818765840626</v>
      </c>
    </row>
    <row r="791" spans="1:6">
      <c r="A791" s="17">
        <v>42760</v>
      </c>
      <c r="B791">
        <v>892.95</v>
      </c>
      <c r="C791" s="3">
        <f t="shared" si="48"/>
        <v>-5.599104143331974E-5</v>
      </c>
      <c r="D791" s="10">
        <f t="shared" si="47"/>
        <v>4.6850197007914353E-2</v>
      </c>
      <c r="E791" s="22">
        <f t="shared" si="45"/>
        <v>4238.5241035520976</v>
      </c>
      <c r="F791" s="22">
        <f t="shared" si="46"/>
        <v>5804.3229006780402</v>
      </c>
    </row>
    <row r="792" spans="1:6">
      <c r="A792" s="17">
        <v>42761</v>
      </c>
      <c r="B792">
        <v>916.34</v>
      </c>
      <c r="C792" s="3">
        <f t="shared" si="48"/>
        <v>2.6194075816115107E-2</v>
      </c>
      <c r="D792" s="10">
        <f t="shared" si="47"/>
        <v>4.5673140048938542E-2</v>
      </c>
      <c r="E792" s="22">
        <f t="shared" si="45"/>
        <v>4240.2709592891752</v>
      </c>
      <c r="F792" s="22">
        <f t="shared" si="46"/>
        <v>5806.7150811897427</v>
      </c>
    </row>
    <row r="793" spans="1:6">
      <c r="A793" s="17">
        <v>42762</v>
      </c>
      <c r="B793">
        <v>917.84</v>
      </c>
      <c r="C793" s="3">
        <f t="shared" si="48"/>
        <v>1.636946984743654E-3</v>
      </c>
      <c r="D793" s="10">
        <f t="shared" si="47"/>
        <v>4.5431140618468674E-2</v>
      </c>
      <c r="E793" s="22">
        <f t="shared" si="45"/>
        <v>4224.7081772568308</v>
      </c>
      <c r="F793" s="22">
        <f t="shared" si="46"/>
        <v>5785.4030843857381</v>
      </c>
    </row>
    <row r="794" spans="1:6">
      <c r="A794" s="17">
        <v>42763</v>
      </c>
      <c r="B794">
        <v>917.75</v>
      </c>
      <c r="C794" s="3">
        <f t="shared" si="48"/>
        <v>-9.8056306110032068E-5</v>
      </c>
      <c r="D794" s="10">
        <f t="shared" si="47"/>
        <v>4.5429536053399361E-2</v>
      </c>
      <c r="E794" s="22">
        <f t="shared" si="45"/>
        <v>4224.1447217582954</v>
      </c>
      <c r="F794" s="22">
        <f t="shared" si="46"/>
        <v>5784.6314767285066</v>
      </c>
    </row>
    <row r="795" spans="1:6">
      <c r="A795" s="17">
        <v>42764</v>
      </c>
      <c r="B795">
        <v>913.1</v>
      </c>
      <c r="C795" s="3">
        <f t="shared" si="48"/>
        <v>-5.0667393080904141E-3</v>
      </c>
      <c r="D795" s="10">
        <f t="shared" si="47"/>
        <v>4.5430061004914556E-2</v>
      </c>
      <c r="E795" s="22">
        <f t="shared" ref="E795:E858" si="49">NORMSINV(1-$G$4)*D795*SQRT($G$6)*$G$2*B795</f>
        <v>4202.7906455618158</v>
      </c>
      <c r="F795" s="22">
        <f t="shared" ref="F795:F858" si="50">$G$4^(-1)*NORMDIST(NORMSINV($G$4),0,1,FALSE)*D795*SQRT($G$6)*$G$2*B795</f>
        <v>5755.3887614668029</v>
      </c>
    </row>
    <row r="796" spans="1:6">
      <c r="A796" s="17">
        <v>42765</v>
      </c>
      <c r="B796">
        <v>921.08</v>
      </c>
      <c r="C796" s="3">
        <f t="shared" si="48"/>
        <v>8.7394589858723233E-3</v>
      </c>
      <c r="D796" s="10">
        <f t="shared" si="47"/>
        <v>4.5081371767055428E-2</v>
      </c>
      <c r="E796" s="22">
        <f t="shared" si="49"/>
        <v>4206.9811785366201</v>
      </c>
      <c r="F796" s="22">
        <f t="shared" si="50"/>
        <v>5761.1273643194581</v>
      </c>
    </row>
    <row r="797" spans="1:6">
      <c r="A797" s="17">
        <v>42766</v>
      </c>
      <c r="B797">
        <v>965.01</v>
      </c>
      <c r="C797" s="3">
        <f t="shared" si="48"/>
        <v>4.7694011377947571E-2</v>
      </c>
      <c r="D797" s="10">
        <f t="shared" si="47"/>
        <v>4.5022539867933219E-2</v>
      </c>
      <c r="E797" s="22">
        <f t="shared" si="49"/>
        <v>4401.8769615888796</v>
      </c>
      <c r="F797" s="22">
        <f t="shared" si="50"/>
        <v>6028.0216957372695</v>
      </c>
    </row>
    <row r="798" spans="1:6">
      <c r="A798" s="17">
        <v>42767</v>
      </c>
      <c r="B798">
        <v>983.36</v>
      </c>
      <c r="C798" s="3">
        <f t="shared" si="48"/>
        <v>1.9015346991222912E-2</v>
      </c>
      <c r="D798" s="10">
        <f t="shared" si="47"/>
        <v>4.5108003820850485E-2</v>
      </c>
      <c r="E798" s="22">
        <f t="shared" si="49"/>
        <v>4494.094923693935</v>
      </c>
      <c r="F798" s="22">
        <f t="shared" si="50"/>
        <v>6154.3068875217541</v>
      </c>
    </row>
    <row r="799" spans="1:6">
      <c r="A799" s="17">
        <v>42768</v>
      </c>
      <c r="B799">
        <v>1008.18</v>
      </c>
      <c r="C799" s="3">
        <f t="shared" si="48"/>
        <v>2.5239993491701855E-2</v>
      </c>
      <c r="D799" s="10">
        <f t="shared" si="47"/>
        <v>4.5239022844022876E-2</v>
      </c>
      <c r="E799" s="22">
        <f t="shared" si="49"/>
        <v>4620.9086978187615</v>
      </c>
      <c r="F799" s="22">
        <f t="shared" si="50"/>
        <v>6327.9683025075201</v>
      </c>
    </row>
    <row r="800" spans="1:6">
      <c r="A800" s="17">
        <v>42769</v>
      </c>
      <c r="B800">
        <v>1012.64</v>
      </c>
      <c r="C800" s="3">
        <f t="shared" si="48"/>
        <v>4.4238132079589326E-3</v>
      </c>
      <c r="D800" s="10">
        <f t="shared" si="47"/>
        <v>4.5237207090451002E-2</v>
      </c>
      <c r="E800" s="22">
        <f t="shared" si="49"/>
        <v>4641.1644453765139</v>
      </c>
      <c r="F800" s="22">
        <f t="shared" si="50"/>
        <v>6355.7069437296595</v>
      </c>
    </row>
    <row r="801" spans="1:6">
      <c r="A801" s="17">
        <v>42770</v>
      </c>
      <c r="B801">
        <v>1034.44</v>
      </c>
      <c r="C801" s="3">
        <f t="shared" si="48"/>
        <v>2.1527887501975103E-2</v>
      </c>
      <c r="D801" s="10">
        <f t="shared" si="47"/>
        <v>4.4985089913233058E-2</v>
      </c>
      <c r="E801" s="22">
        <f t="shared" si="49"/>
        <v>4714.6558073353162</v>
      </c>
      <c r="F801" s="22">
        <f t="shared" si="50"/>
        <v>6456.3475405029603</v>
      </c>
    </row>
    <row r="802" spans="1:6">
      <c r="A802" s="17">
        <v>42771</v>
      </c>
      <c r="B802">
        <v>1014.57</v>
      </c>
      <c r="C802" s="3">
        <f t="shared" si="48"/>
        <v>-1.9208460616372148E-2</v>
      </c>
      <c r="D802" s="10">
        <f t="shared" si="47"/>
        <v>4.5066205611961806E-2</v>
      </c>
      <c r="E802" s="22">
        <f t="shared" si="49"/>
        <v>4632.4325486996649</v>
      </c>
      <c r="F802" s="22">
        <f t="shared" si="50"/>
        <v>6343.7493031430895</v>
      </c>
    </row>
    <row r="803" spans="1:6">
      <c r="A803" s="17">
        <v>42772</v>
      </c>
      <c r="B803">
        <v>1023.7</v>
      </c>
      <c r="C803" s="3">
        <f t="shared" si="48"/>
        <v>8.9988862276629451E-3</v>
      </c>
      <c r="D803" s="10">
        <f t="shared" si="47"/>
        <v>4.4929584814326608E-2</v>
      </c>
      <c r="E803" s="22">
        <f t="shared" si="49"/>
        <v>4659.9494203805034</v>
      </c>
      <c r="F803" s="22">
        <f t="shared" si="50"/>
        <v>6381.4314784829112</v>
      </c>
    </row>
    <row r="804" spans="1:6">
      <c r="A804" s="17">
        <v>42773</v>
      </c>
      <c r="B804">
        <v>1054.1199999999999</v>
      </c>
      <c r="C804" s="3">
        <f t="shared" si="48"/>
        <v>2.9715737032333538E-2</v>
      </c>
      <c r="D804" s="10">
        <f t="shared" si="47"/>
        <v>4.2879445727702331E-2</v>
      </c>
      <c r="E804" s="22">
        <f t="shared" si="49"/>
        <v>4579.4709713079646</v>
      </c>
      <c r="F804" s="22">
        <f t="shared" si="50"/>
        <v>6271.2226195616386</v>
      </c>
    </row>
    <row r="805" spans="1:6">
      <c r="A805" s="17">
        <v>42774</v>
      </c>
      <c r="B805">
        <v>1056.99</v>
      </c>
      <c r="C805" s="3">
        <f t="shared" si="48"/>
        <v>2.7226501726559773E-3</v>
      </c>
      <c r="D805" s="10">
        <f t="shared" ref="D805:D868" si="51">STDEV(C772:C805)</f>
        <v>3.7891893973876378E-2</v>
      </c>
      <c r="E805" s="22">
        <f t="shared" si="49"/>
        <v>4057.8247445282136</v>
      </c>
      <c r="F805" s="22">
        <f t="shared" si="50"/>
        <v>5556.8694470475193</v>
      </c>
    </row>
    <row r="806" spans="1:6">
      <c r="A806" s="17">
        <v>42775</v>
      </c>
      <c r="B806">
        <v>981.96</v>
      </c>
      <c r="C806" s="3">
        <f t="shared" si="48"/>
        <v>-7.0984588312093755E-2</v>
      </c>
      <c r="D806" s="10">
        <f t="shared" si="51"/>
        <v>3.550604368342062E-2</v>
      </c>
      <c r="E806" s="22">
        <f t="shared" si="49"/>
        <v>3532.418694041141</v>
      </c>
      <c r="F806" s="22">
        <f t="shared" si="50"/>
        <v>4837.3674938933118</v>
      </c>
    </row>
    <row r="807" spans="1:6">
      <c r="A807" s="17">
        <v>42776</v>
      </c>
      <c r="B807">
        <v>997.57</v>
      </c>
      <c r="C807" s="3">
        <f t="shared" si="48"/>
        <v>1.5896777872825792E-2</v>
      </c>
      <c r="D807" s="10">
        <f t="shared" si="51"/>
        <v>3.5567341793881178E-2</v>
      </c>
      <c r="E807" s="22">
        <f t="shared" si="49"/>
        <v>3594.7681295774287</v>
      </c>
      <c r="F807" s="22">
        <f t="shared" si="50"/>
        <v>4922.7501053132482</v>
      </c>
    </row>
    <row r="808" spans="1:6">
      <c r="A808" s="17">
        <v>42777</v>
      </c>
      <c r="B808">
        <v>1011.98</v>
      </c>
      <c r="C808" s="3">
        <f t="shared" si="48"/>
        <v>1.4445101596880387E-2</v>
      </c>
      <c r="D808" s="10">
        <f t="shared" si="51"/>
        <v>3.5598783810060562E-2</v>
      </c>
      <c r="E808" s="22">
        <f t="shared" si="49"/>
        <v>3649.9186485687469</v>
      </c>
      <c r="F808" s="22">
        <f t="shared" si="50"/>
        <v>4998.2743709644265</v>
      </c>
    </row>
    <row r="809" spans="1:6">
      <c r="A809" s="17">
        <v>42778</v>
      </c>
      <c r="B809">
        <v>1001.63</v>
      </c>
      <c r="C809" s="3">
        <f t="shared" si="48"/>
        <v>-1.0227474851281669E-2</v>
      </c>
      <c r="D809" s="10">
        <f t="shared" si="51"/>
        <v>3.5634627738324348E-2</v>
      </c>
      <c r="E809" s="22">
        <f t="shared" si="49"/>
        <v>3616.2266640073472</v>
      </c>
      <c r="F809" s="22">
        <f t="shared" si="50"/>
        <v>4952.1358678484166</v>
      </c>
    </row>
    <row r="810" spans="1:6">
      <c r="A810" s="17">
        <v>42779</v>
      </c>
      <c r="B810">
        <v>1000.25</v>
      </c>
      <c r="C810" s="3">
        <f t="shared" si="48"/>
        <v>-1.3777542605552904E-3</v>
      </c>
      <c r="D810" s="10">
        <f t="shared" si="51"/>
        <v>3.5633759219699204E-2</v>
      </c>
      <c r="E810" s="22">
        <f t="shared" si="49"/>
        <v>3611.1563758755487</v>
      </c>
      <c r="F810" s="22">
        <f t="shared" si="50"/>
        <v>4945.1925100197404</v>
      </c>
    </row>
    <row r="811" spans="1:6">
      <c r="A811" s="17">
        <v>42780</v>
      </c>
      <c r="B811">
        <v>1011.51</v>
      </c>
      <c r="C811" s="3">
        <f t="shared" si="48"/>
        <v>1.1257185703574098E-2</v>
      </c>
      <c r="D811" s="10">
        <f t="shared" si="51"/>
        <v>2.6524330420251648E-2</v>
      </c>
      <c r="E811" s="22">
        <f t="shared" si="49"/>
        <v>2718.2581837034463</v>
      </c>
      <c r="F811" s="22">
        <f t="shared" si="50"/>
        <v>3722.4391887739748</v>
      </c>
    </row>
    <row r="812" spans="1:6">
      <c r="A812" s="17">
        <v>42781</v>
      </c>
      <c r="B812">
        <v>1011.53</v>
      </c>
      <c r="C812" s="3">
        <f t="shared" si="48"/>
        <v>1.9772419452088273E-5</v>
      </c>
      <c r="D812" s="10">
        <f t="shared" si="51"/>
        <v>2.6124915987439309E-2</v>
      </c>
      <c r="E812" s="22">
        <f t="shared" si="49"/>
        <v>2677.3784551812273</v>
      </c>
      <c r="F812" s="22">
        <f t="shared" si="50"/>
        <v>3666.4576398578884</v>
      </c>
    </row>
    <row r="813" spans="1:6">
      <c r="A813" s="17">
        <v>42782</v>
      </c>
      <c r="B813">
        <v>1032.7</v>
      </c>
      <c r="C813" s="3">
        <f t="shared" si="48"/>
        <v>2.0928692179174195E-2</v>
      </c>
      <c r="D813" s="10">
        <f t="shared" si="51"/>
        <v>2.6215786335278414E-2</v>
      </c>
      <c r="E813" s="22">
        <f t="shared" si="49"/>
        <v>2742.9201188617367</v>
      </c>
      <c r="F813" s="22">
        <f t="shared" si="50"/>
        <v>3756.2117547703169</v>
      </c>
    </row>
    <row r="814" spans="1:6">
      <c r="A814" s="17">
        <v>42783</v>
      </c>
      <c r="B814">
        <v>1055.46</v>
      </c>
      <c r="C814" s="3">
        <f t="shared" si="48"/>
        <v>2.2039314418514564E-2</v>
      </c>
      <c r="D814" s="10">
        <f t="shared" si="51"/>
        <v>2.6190862552805051E-2</v>
      </c>
      <c r="E814" s="22">
        <f t="shared" si="49"/>
        <v>2800.7069853849425</v>
      </c>
      <c r="F814" s="22">
        <f t="shared" si="50"/>
        <v>3835.3462894631766</v>
      </c>
    </row>
    <row r="815" spans="1:6">
      <c r="A815" s="17">
        <v>42784</v>
      </c>
      <c r="B815">
        <v>1056.4000000000001</v>
      </c>
      <c r="C815" s="3">
        <f t="shared" si="48"/>
        <v>8.9060693915454358E-4</v>
      </c>
      <c r="D815" s="10">
        <f t="shared" si="51"/>
        <v>2.6207293040592831E-2</v>
      </c>
      <c r="E815" s="22">
        <f t="shared" si="49"/>
        <v>2804.9598653625703</v>
      </c>
      <c r="F815" s="22">
        <f t="shared" si="50"/>
        <v>3841.1702715958481</v>
      </c>
    </row>
    <row r="816" spans="1:6">
      <c r="A816" s="17">
        <v>42785</v>
      </c>
      <c r="B816">
        <v>1051.8</v>
      </c>
      <c r="C816" s="3">
        <f t="shared" si="48"/>
        <v>-4.3544112078759334E-3</v>
      </c>
      <c r="D816" s="10">
        <f t="shared" si="51"/>
        <v>2.6288013297328151E-2</v>
      </c>
      <c r="E816" s="22">
        <f t="shared" si="49"/>
        <v>2801.3477653040018</v>
      </c>
      <c r="F816" s="22">
        <f t="shared" si="50"/>
        <v>3836.2237867871572</v>
      </c>
    </row>
    <row r="817" spans="1:6">
      <c r="A817" s="17">
        <v>42786</v>
      </c>
      <c r="B817">
        <v>1084</v>
      </c>
      <c r="C817" s="3">
        <f t="shared" si="48"/>
        <v>3.0614185206313031E-2</v>
      </c>
      <c r="D817" s="10">
        <f t="shared" si="51"/>
        <v>2.2046700795346097E-2</v>
      </c>
      <c r="E817" s="22">
        <f t="shared" si="49"/>
        <v>2421.3021325082982</v>
      </c>
      <c r="F817" s="22">
        <f t="shared" si="50"/>
        <v>3315.7814073536852</v>
      </c>
    </row>
    <row r="818" spans="1:6">
      <c r="A818" s="17">
        <v>42787</v>
      </c>
      <c r="B818">
        <v>1124.6199999999999</v>
      </c>
      <c r="C818" s="3">
        <f t="shared" si="48"/>
        <v>3.747232472324713E-2</v>
      </c>
      <c r="D818" s="10">
        <f t="shared" si="51"/>
        <v>2.165849520995956E-2</v>
      </c>
      <c r="E818" s="22">
        <f t="shared" si="49"/>
        <v>2467.801229197818</v>
      </c>
      <c r="F818" s="22">
        <f t="shared" si="50"/>
        <v>3379.4582356981637</v>
      </c>
    </row>
    <row r="819" spans="1:6">
      <c r="A819" s="17">
        <v>42788</v>
      </c>
      <c r="B819">
        <v>1130.01</v>
      </c>
      <c r="C819" s="3">
        <f t="shared" si="48"/>
        <v>4.7927299887963052E-3</v>
      </c>
      <c r="D819" s="10">
        <f t="shared" si="51"/>
        <v>2.1386720256445318E-2</v>
      </c>
      <c r="E819" s="22">
        <f t="shared" si="49"/>
        <v>2448.5138770323556</v>
      </c>
      <c r="F819" s="22">
        <f t="shared" si="50"/>
        <v>3353.0457352304616</v>
      </c>
    </row>
    <row r="820" spans="1:6">
      <c r="A820" s="17">
        <v>42789</v>
      </c>
      <c r="B820">
        <v>1188.1099999999999</v>
      </c>
      <c r="C820" s="3">
        <f t="shared" si="48"/>
        <v>5.1415474199343288E-2</v>
      </c>
      <c r="D820" s="10">
        <f t="shared" si="51"/>
        <v>2.2581237548487315E-2</v>
      </c>
      <c r="E820" s="22">
        <f t="shared" si="49"/>
        <v>2718.1942212071231</v>
      </c>
      <c r="F820" s="22">
        <f t="shared" si="50"/>
        <v>3722.3515972036257</v>
      </c>
    </row>
    <row r="821" spans="1:6">
      <c r="A821" s="17">
        <v>42790</v>
      </c>
      <c r="B821">
        <v>1180.1400000000001</v>
      </c>
      <c r="C821" s="3">
        <f t="shared" si="48"/>
        <v>-6.7081330853202151E-3</v>
      </c>
      <c r="D821" s="10">
        <f t="shared" si="51"/>
        <v>2.2449136268003812E-2</v>
      </c>
      <c r="E821" s="22">
        <f t="shared" si="49"/>
        <v>2684.1653209278775</v>
      </c>
      <c r="F821" s="22">
        <f t="shared" si="50"/>
        <v>3675.7517147091057</v>
      </c>
    </row>
    <row r="822" spans="1:6">
      <c r="A822" s="17">
        <v>42791</v>
      </c>
      <c r="B822">
        <v>1152.2</v>
      </c>
      <c r="C822" s="3">
        <f t="shared" si="48"/>
        <v>-2.3675157184740836E-2</v>
      </c>
      <c r="D822" s="10">
        <f t="shared" si="51"/>
        <v>2.303084294439162E-2</v>
      </c>
      <c r="E822" s="22">
        <f t="shared" si="49"/>
        <v>2688.5232638216771</v>
      </c>
      <c r="F822" s="22">
        <f t="shared" si="50"/>
        <v>3681.7195721803264</v>
      </c>
    </row>
    <row r="823" spans="1:6">
      <c r="A823" s="17">
        <v>42792</v>
      </c>
      <c r="B823">
        <v>1179.05</v>
      </c>
      <c r="C823" s="3">
        <f t="shared" si="48"/>
        <v>2.3303245964242238E-2</v>
      </c>
      <c r="D823" s="10">
        <f t="shared" si="51"/>
        <v>2.3183465767563902E-2</v>
      </c>
      <c r="E823" s="22">
        <f t="shared" si="49"/>
        <v>2769.4063093158329</v>
      </c>
      <c r="F823" s="22">
        <f t="shared" si="50"/>
        <v>3792.4824938409274</v>
      </c>
    </row>
    <row r="824" spans="1:6">
      <c r="A824" s="17">
        <v>42793</v>
      </c>
      <c r="B824">
        <v>1194.6400000000001</v>
      </c>
      <c r="C824" s="3">
        <f t="shared" si="48"/>
        <v>1.3222509647597766E-2</v>
      </c>
      <c r="D824" s="10">
        <f t="shared" si="51"/>
        <v>2.2184380060458846E-2</v>
      </c>
      <c r="E824" s="22">
        <f t="shared" si="49"/>
        <v>2685.0998677032635</v>
      </c>
      <c r="F824" s="22">
        <f t="shared" si="50"/>
        <v>3677.0315024648448</v>
      </c>
    </row>
    <row r="825" spans="1:6">
      <c r="A825" s="17">
        <v>42794</v>
      </c>
      <c r="B825">
        <v>1191.21</v>
      </c>
      <c r="C825" s="3">
        <f t="shared" si="48"/>
        <v>-2.8711578383446589E-3</v>
      </c>
      <c r="D825" s="10">
        <f t="shared" si="51"/>
        <v>2.2223794893360925E-2</v>
      </c>
      <c r="E825" s="22">
        <f t="shared" si="49"/>
        <v>2682.1474231871916</v>
      </c>
      <c r="F825" s="22">
        <f t="shared" si="50"/>
        <v>3672.9883636507334</v>
      </c>
    </row>
    <row r="826" spans="1:6">
      <c r="A826" s="17">
        <v>42795</v>
      </c>
      <c r="B826">
        <v>1226.3900000000001</v>
      </c>
      <c r="C826" s="3">
        <f t="shared" si="48"/>
        <v>2.9532995861351115E-2</v>
      </c>
      <c r="D826" s="10">
        <f t="shared" si="51"/>
        <v>2.2310403694638856E-2</v>
      </c>
      <c r="E826" s="22">
        <f t="shared" si="49"/>
        <v>2772.1206210926694</v>
      </c>
      <c r="F826" s="22">
        <f t="shared" si="50"/>
        <v>3796.1995287382097</v>
      </c>
    </row>
    <row r="827" spans="1:6">
      <c r="A827" s="17">
        <v>42796</v>
      </c>
      <c r="B827">
        <v>1257.5999999999999</v>
      </c>
      <c r="C827" s="3">
        <f t="shared" si="48"/>
        <v>2.5448674565187099E-2</v>
      </c>
      <c r="D827" s="10">
        <f t="shared" si="51"/>
        <v>2.2450345153303821E-2</v>
      </c>
      <c r="E827" s="22">
        <f t="shared" si="49"/>
        <v>2860.4979781170932</v>
      </c>
      <c r="F827" s="22">
        <f t="shared" si="50"/>
        <v>3917.225316192943</v>
      </c>
    </row>
    <row r="828" spans="1:6">
      <c r="A828" s="17">
        <v>42797</v>
      </c>
      <c r="B828">
        <v>1285.33</v>
      </c>
      <c r="C828" s="3">
        <f t="shared" si="48"/>
        <v>2.2049936386768464E-2</v>
      </c>
      <c r="D828" s="10">
        <f t="shared" si="51"/>
        <v>2.2483137493372028E-2</v>
      </c>
      <c r="E828" s="22">
        <f t="shared" si="49"/>
        <v>2927.8421233836093</v>
      </c>
      <c r="F828" s="22">
        <f t="shared" si="50"/>
        <v>4009.4477868094123</v>
      </c>
    </row>
    <row r="829" spans="1:6">
      <c r="A829" s="17">
        <v>42798</v>
      </c>
      <c r="B829">
        <v>1260</v>
      </c>
      <c r="C829" s="3">
        <f t="shared" si="48"/>
        <v>-1.970700131483738E-2</v>
      </c>
      <c r="D829" s="10">
        <f t="shared" si="51"/>
        <v>2.2920405647261145E-2</v>
      </c>
      <c r="E829" s="22">
        <f t="shared" si="49"/>
        <v>2925.9637332603006</v>
      </c>
      <c r="F829" s="22">
        <f t="shared" si="50"/>
        <v>4006.8754803785037</v>
      </c>
    </row>
    <row r="830" spans="1:6">
      <c r="A830" s="17">
        <v>42799</v>
      </c>
      <c r="B830">
        <v>1273</v>
      </c>
      <c r="C830" s="3">
        <f t="shared" si="48"/>
        <v>1.0317460317460317E-2</v>
      </c>
      <c r="D830" s="10">
        <f t="shared" si="51"/>
        <v>2.2919846363032865E-2</v>
      </c>
      <c r="E830" s="22">
        <f t="shared" si="49"/>
        <v>2956.0801144577249</v>
      </c>
      <c r="F830" s="22">
        <f t="shared" si="50"/>
        <v>4048.1174780170836</v>
      </c>
    </row>
    <row r="831" spans="1:6">
      <c r="A831" s="17">
        <v>42800</v>
      </c>
      <c r="B831">
        <v>1278.49</v>
      </c>
      <c r="C831" s="3">
        <f t="shared" si="48"/>
        <v>4.3126472898664643E-3</v>
      </c>
      <c r="D831" s="10">
        <f t="shared" si="51"/>
        <v>2.193382278894487E-2</v>
      </c>
      <c r="E831" s="22">
        <f t="shared" si="49"/>
        <v>2841.1081106948855</v>
      </c>
      <c r="F831" s="22">
        <f t="shared" si="50"/>
        <v>3890.6724292044019</v>
      </c>
    </row>
    <row r="832" spans="1:6">
      <c r="A832" s="17">
        <v>42801</v>
      </c>
      <c r="B832">
        <v>1233.05</v>
      </c>
      <c r="C832" s="3">
        <f t="shared" si="48"/>
        <v>-3.5541928368622404E-2</v>
      </c>
      <c r="D832" s="10">
        <f t="shared" si="51"/>
        <v>2.3108709700584269E-2</v>
      </c>
      <c r="E832" s="22">
        <f t="shared" si="49"/>
        <v>2886.9049060454886</v>
      </c>
      <c r="F832" s="22">
        <f t="shared" si="50"/>
        <v>3953.3875115153401</v>
      </c>
    </row>
    <row r="833" spans="1:6">
      <c r="A833" s="17">
        <v>42802</v>
      </c>
      <c r="B833">
        <v>1150.05</v>
      </c>
      <c r="C833" s="3">
        <f t="shared" si="48"/>
        <v>-6.7312761039698313E-2</v>
      </c>
      <c r="D833" s="10">
        <f t="shared" si="51"/>
        <v>2.6140009396000752E-2</v>
      </c>
      <c r="E833" s="22">
        <f t="shared" si="49"/>
        <v>3045.7801771557188</v>
      </c>
      <c r="F833" s="22">
        <f t="shared" si="50"/>
        <v>4170.9546060810462</v>
      </c>
    </row>
    <row r="834" spans="1:6">
      <c r="A834" s="17">
        <v>42803</v>
      </c>
      <c r="B834">
        <v>1190.8900000000001</v>
      </c>
      <c r="C834" s="3">
        <f t="shared" si="48"/>
        <v>3.5511499500021866E-2</v>
      </c>
      <c r="D834" s="10">
        <f t="shared" si="51"/>
        <v>2.6685473207139505E-2</v>
      </c>
      <c r="E834" s="22">
        <f t="shared" si="49"/>
        <v>3219.7537010500664</v>
      </c>
      <c r="F834" s="22">
        <f t="shared" si="50"/>
        <v>4409.1975614544408</v>
      </c>
    </row>
    <row r="835" spans="1:6">
      <c r="A835" s="17">
        <v>42804</v>
      </c>
      <c r="B835">
        <v>1116.97</v>
      </c>
      <c r="C835" s="3">
        <f t="shared" ref="C835:C898" si="52">(B835-B834)/B834</f>
        <v>-6.2071224042522875E-2</v>
      </c>
      <c r="D835" s="10">
        <f t="shared" si="51"/>
        <v>2.8889324753976296E-2</v>
      </c>
      <c r="E835" s="22">
        <f t="shared" si="49"/>
        <v>3269.3016522481785</v>
      </c>
      <c r="F835" s="22">
        <f t="shared" si="50"/>
        <v>4477.0495544582927</v>
      </c>
    </row>
    <row r="836" spans="1:6">
      <c r="A836" s="17">
        <v>42805</v>
      </c>
      <c r="B836">
        <v>1176.55</v>
      </c>
      <c r="C836" s="3">
        <f t="shared" si="52"/>
        <v>5.3340734307993881E-2</v>
      </c>
      <c r="D836" s="10">
        <f t="shared" si="51"/>
        <v>2.9886272080697759E-2</v>
      </c>
      <c r="E836" s="22">
        <f t="shared" si="49"/>
        <v>3562.5275228313267</v>
      </c>
      <c r="F836" s="22">
        <f t="shared" si="50"/>
        <v>4878.5991491086297</v>
      </c>
    </row>
    <row r="837" spans="1:6">
      <c r="A837" s="17">
        <v>42806</v>
      </c>
      <c r="B837">
        <v>1226.6199999999999</v>
      </c>
      <c r="C837" s="3">
        <f t="shared" si="52"/>
        <v>4.2556627427648583E-2</v>
      </c>
      <c r="D837" s="10">
        <f t="shared" si="51"/>
        <v>3.0575107291729391E-2</v>
      </c>
      <c r="E837" s="22">
        <f t="shared" si="49"/>
        <v>3799.7421411329797</v>
      </c>
      <c r="F837" s="22">
        <f t="shared" si="50"/>
        <v>5203.4457720710898</v>
      </c>
    </row>
    <row r="838" spans="1:6">
      <c r="A838" s="17">
        <v>42807</v>
      </c>
      <c r="B838">
        <v>1242.46</v>
      </c>
      <c r="C838" s="3">
        <f t="shared" si="52"/>
        <v>1.2913534754039675E-2</v>
      </c>
      <c r="D838" s="10">
        <f t="shared" si="51"/>
        <v>3.0311384793539009E-2</v>
      </c>
      <c r="E838" s="22">
        <f t="shared" si="49"/>
        <v>3815.6127195149347</v>
      </c>
      <c r="F838" s="22">
        <f t="shared" si="50"/>
        <v>5225.1792715862121</v>
      </c>
    </row>
    <row r="839" spans="1:6">
      <c r="A839" s="17">
        <v>42808</v>
      </c>
      <c r="B839">
        <v>1245.8599999999999</v>
      </c>
      <c r="C839" s="3">
        <f t="shared" si="52"/>
        <v>2.7365066078584932E-3</v>
      </c>
      <c r="D839" s="10">
        <f t="shared" si="51"/>
        <v>3.0311349194595629E-2</v>
      </c>
      <c r="E839" s="22">
        <f t="shared" si="49"/>
        <v>3826.0496754587298</v>
      </c>
      <c r="F839" s="22">
        <f t="shared" si="50"/>
        <v>5239.4718557305778</v>
      </c>
    </row>
    <row r="840" spans="1:6">
      <c r="A840" s="17">
        <v>42809</v>
      </c>
      <c r="B840">
        <v>1257.32</v>
      </c>
      <c r="C840" s="3">
        <f t="shared" si="52"/>
        <v>9.1984653171303648E-3</v>
      </c>
      <c r="D840" s="10">
        <f t="shared" si="51"/>
        <v>2.7150809937506456E-2</v>
      </c>
      <c r="E840" s="22">
        <f t="shared" si="49"/>
        <v>3458.6348054278837</v>
      </c>
      <c r="F840" s="22">
        <f t="shared" si="50"/>
        <v>4736.3263050464448</v>
      </c>
    </row>
    <row r="841" spans="1:6">
      <c r="A841" s="17">
        <v>42810</v>
      </c>
      <c r="B841">
        <v>1172.6199999999999</v>
      </c>
      <c r="C841" s="3">
        <f t="shared" si="52"/>
        <v>-6.736550758756725E-2</v>
      </c>
      <c r="D841" s="10">
        <f t="shared" si="51"/>
        <v>2.9991530644105788E-2</v>
      </c>
      <c r="E841" s="22">
        <f t="shared" si="49"/>
        <v>3563.1329082855932</v>
      </c>
      <c r="F841" s="22">
        <f t="shared" si="50"/>
        <v>4879.4281765177193</v>
      </c>
    </row>
    <row r="842" spans="1:6">
      <c r="A842" s="17">
        <v>42811</v>
      </c>
      <c r="B842">
        <v>1071.02</v>
      </c>
      <c r="C842" s="3">
        <f t="shared" si="52"/>
        <v>-8.6643584451911032E-2</v>
      </c>
      <c r="D842" s="10">
        <f t="shared" si="51"/>
        <v>3.3815129477873435E-2</v>
      </c>
      <c r="E842" s="22">
        <f t="shared" si="49"/>
        <v>3669.3127475290207</v>
      </c>
      <c r="F842" s="22">
        <f t="shared" si="50"/>
        <v>5024.8330527090448</v>
      </c>
    </row>
    <row r="843" spans="1:6">
      <c r="A843" s="17">
        <v>42812</v>
      </c>
      <c r="B843">
        <v>969.4</v>
      </c>
      <c r="C843" s="3">
        <f t="shared" si="52"/>
        <v>-9.4881514817650475E-2</v>
      </c>
      <c r="D843" s="10">
        <f t="shared" si="51"/>
        <v>3.7658736116932739E-2</v>
      </c>
      <c r="E843" s="22">
        <f t="shared" si="49"/>
        <v>3698.6637418206815</v>
      </c>
      <c r="F843" s="22">
        <f t="shared" si="50"/>
        <v>5065.0269136291672</v>
      </c>
    </row>
    <row r="844" spans="1:6">
      <c r="A844" s="17">
        <v>42813</v>
      </c>
      <c r="B844">
        <v>1017.97</v>
      </c>
      <c r="C844" s="3">
        <f t="shared" si="52"/>
        <v>5.0103156591706263E-2</v>
      </c>
      <c r="D844" s="10">
        <f t="shared" si="51"/>
        <v>3.8634488150533115E-2</v>
      </c>
      <c r="E844" s="22">
        <f t="shared" si="49"/>
        <v>3984.6138151814816</v>
      </c>
      <c r="F844" s="22">
        <f t="shared" si="50"/>
        <v>5456.6128805150711</v>
      </c>
    </row>
    <row r="845" spans="1:6">
      <c r="A845" s="17">
        <v>42814</v>
      </c>
      <c r="B845">
        <v>1035.96</v>
      </c>
      <c r="C845" s="3">
        <f t="shared" si="52"/>
        <v>1.767242649586924E-2</v>
      </c>
      <c r="D845" s="10">
        <f t="shared" si="51"/>
        <v>3.870040036141157E-2</v>
      </c>
      <c r="E845" s="22">
        <f t="shared" si="49"/>
        <v>4061.9496800781035</v>
      </c>
      <c r="F845" s="22">
        <f t="shared" si="50"/>
        <v>5562.5182194246736</v>
      </c>
    </row>
    <row r="846" spans="1:6">
      <c r="A846" s="17">
        <v>42815</v>
      </c>
      <c r="B846">
        <v>1114.3900000000001</v>
      </c>
      <c r="C846" s="3">
        <f t="shared" si="52"/>
        <v>7.5707556276304169E-2</v>
      </c>
      <c r="D846" s="10">
        <f t="shared" si="51"/>
        <v>4.0738863622026944E-2</v>
      </c>
      <c r="E846" s="22">
        <f t="shared" si="49"/>
        <v>4599.6227249486365</v>
      </c>
      <c r="F846" s="22">
        <f t="shared" si="50"/>
        <v>6298.8188493547732</v>
      </c>
    </row>
    <row r="847" spans="1:6">
      <c r="A847" s="17">
        <v>42816</v>
      </c>
      <c r="B847">
        <v>1037.56</v>
      </c>
      <c r="C847" s="3">
        <f t="shared" si="52"/>
        <v>-6.8943547591058918E-2</v>
      </c>
      <c r="D847" s="10">
        <f t="shared" si="51"/>
        <v>4.2464535570332605E-2</v>
      </c>
      <c r="E847" s="22">
        <f t="shared" si="49"/>
        <v>4463.9127070131053</v>
      </c>
      <c r="F847" s="22">
        <f t="shared" si="50"/>
        <v>6112.97473340543</v>
      </c>
    </row>
    <row r="848" spans="1:6">
      <c r="A848" s="17">
        <v>42817</v>
      </c>
      <c r="B848">
        <v>1029.6500000000001</v>
      </c>
      <c r="C848" s="3">
        <f t="shared" si="52"/>
        <v>-7.6236554994408567E-3</v>
      </c>
      <c r="D848" s="10">
        <f t="shared" si="51"/>
        <v>4.2324334993802226E-2</v>
      </c>
      <c r="E848" s="22">
        <f t="shared" si="49"/>
        <v>4415.2557128637527</v>
      </c>
      <c r="F848" s="22">
        <f t="shared" si="50"/>
        <v>6046.3428354807338</v>
      </c>
    </row>
    <row r="849" spans="1:6">
      <c r="A849" s="17">
        <v>42818</v>
      </c>
      <c r="B849">
        <v>929.06</v>
      </c>
      <c r="C849" s="3">
        <f t="shared" si="52"/>
        <v>-9.7693390958092693E-2</v>
      </c>
      <c r="D849" s="10">
        <f t="shared" si="51"/>
        <v>4.5528306441789686E-2</v>
      </c>
      <c r="E849" s="22">
        <f t="shared" si="49"/>
        <v>4285.4985468239529</v>
      </c>
      <c r="F849" s="22">
        <f t="shared" si="50"/>
        <v>5868.6506785007341</v>
      </c>
    </row>
    <row r="850" spans="1:6">
      <c r="A850" s="17">
        <v>42819</v>
      </c>
      <c r="B850">
        <v>956.02</v>
      </c>
      <c r="C850" s="3">
        <f t="shared" si="52"/>
        <v>2.9018577917465007E-2</v>
      </c>
      <c r="D850" s="10">
        <f t="shared" si="51"/>
        <v>4.5851058042862894E-2</v>
      </c>
      <c r="E850" s="22">
        <f t="shared" si="49"/>
        <v>4441.1192401496255</v>
      </c>
      <c r="F850" s="22">
        <f t="shared" si="50"/>
        <v>6081.7608866820692</v>
      </c>
    </row>
    <row r="851" spans="1:6">
      <c r="A851" s="17">
        <v>42820</v>
      </c>
      <c r="B851">
        <v>960</v>
      </c>
      <c r="C851" s="3">
        <f t="shared" si="52"/>
        <v>4.1630928223259115E-3</v>
      </c>
      <c r="D851" s="10">
        <f t="shared" si="51"/>
        <v>4.5508250216079273E-2</v>
      </c>
      <c r="E851" s="22">
        <f t="shared" si="49"/>
        <v>4426.2655397443941</v>
      </c>
      <c r="F851" s="22">
        <f t="shared" si="50"/>
        <v>6061.4199209790222</v>
      </c>
    </row>
    <row r="852" spans="1:6">
      <c r="A852" s="17">
        <v>42821</v>
      </c>
      <c r="B852">
        <v>1039.92</v>
      </c>
      <c r="C852" s="3">
        <f t="shared" si="52"/>
        <v>8.3250000000000074E-2</v>
      </c>
      <c r="D852" s="10">
        <f t="shared" si="51"/>
        <v>4.736704835306426E-2</v>
      </c>
      <c r="E852" s="22">
        <f t="shared" si="49"/>
        <v>4990.5952362213775</v>
      </c>
      <c r="F852" s="22">
        <f t="shared" si="50"/>
        <v>6834.2247230206012</v>
      </c>
    </row>
    <row r="853" spans="1:6">
      <c r="A853" s="17">
        <v>42822</v>
      </c>
      <c r="B853">
        <v>1043.99</v>
      </c>
      <c r="C853" s="3">
        <f t="shared" si="52"/>
        <v>3.9137625971227942E-3</v>
      </c>
      <c r="D853" s="10">
        <f t="shared" si="51"/>
        <v>4.7363923733454695E-2</v>
      </c>
      <c r="E853" s="22">
        <f t="shared" si="49"/>
        <v>5009.7967426226232</v>
      </c>
      <c r="F853" s="22">
        <f t="shared" si="50"/>
        <v>6860.519664516597</v>
      </c>
    </row>
    <row r="854" spans="1:6">
      <c r="A854" s="17">
        <v>42823</v>
      </c>
      <c r="B854">
        <v>1035.96</v>
      </c>
      <c r="C854" s="3">
        <f t="shared" si="52"/>
        <v>-7.6916445559823106E-3</v>
      </c>
      <c r="D854" s="10">
        <f t="shared" si="51"/>
        <v>4.6449499998164834E-2</v>
      </c>
      <c r="E854" s="22">
        <f t="shared" si="49"/>
        <v>4875.286299246226</v>
      </c>
      <c r="F854" s="22">
        <f t="shared" si="50"/>
        <v>6676.3182708721251</v>
      </c>
    </row>
    <row r="855" spans="1:6">
      <c r="A855" s="17">
        <v>42824</v>
      </c>
      <c r="B855">
        <v>1033.7</v>
      </c>
      <c r="C855" s="3">
        <f t="shared" si="52"/>
        <v>-2.1815514112513909E-3</v>
      </c>
      <c r="D855" s="10">
        <f t="shared" si="51"/>
        <v>4.6444902420052787E-2</v>
      </c>
      <c r="E855" s="22">
        <f t="shared" si="49"/>
        <v>4864.1691077308706</v>
      </c>
      <c r="F855" s="22">
        <f t="shared" si="50"/>
        <v>6661.0941580141316</v>
      </c>
    </row>
    <row r="856" spans="1:6">
      <c r="A856" s="17">
        <v>42825</v>
      </c>
      <c r="B856">
        <v>1070.31</v>
      </c>
      <c r="C856" s="3">
        <f t="shared" si="52"/>
        <v>3.5416465125278032E-2</v>
      </c>
      <c r="D856" s="10">
        <f t="shared" si="51"/>
        <v>4.6745545682252761E-2</v>
      </c>
      <c r="E856" s="22">
        <f t="shared" si="49"/>
        <v>5069.042251017454</v>
      </c>
      <c r="F856" s="22">
        <f t="shared" si="50"/>
        <v>6941.6516936703874</v>
      </c>
    </row>
    <row r="857" spans="1:6">
      <c r="A857" s="17">
        <v>42826</v>
      </c>
      <c r="B857">
        <v>1083.94</v>
      </c>
      <c r="C857" s="3">
        <f t="shared" si="52"/>
        <v>1.273462828526325E-2</v>
      </c>
      <c r="D857" s="10">
        <f t="shared" si="51"/>
        <v>4.6613420402499418E-2</v>
      </c>
      <c r="E857" s="22">
        <f t="shared" si="49"/>
        <v>5119.0846250354425</v>
      </c>
      <c r="F857" s="22">
        <f t="shared" si="50"/>
        <v>7010.1807595481714</v>
      </c>
    </row>
    <row r="858" spans="1:6">
      <c r="A858" s="17">
        <v>42827</v>
      </c>
      <c r="B858">
        <v>1078.01</v>
      </c>
      <c r="C858" s="3">
        <f t="shared" si="52"/>
        <v>-5.470782515637455E-3</v>
      </c>
      <c r="D858" s="10">
        <f t="shared" si="51"/>
        <v>4.6545985597844348E-2</v>
      </c>
      <c r="E858" s="22">
        <f t="shared" si="49"/>
        <v>5083.7140527778838</v>
      </c>
      <c r="F858" s="22">
        <f t="shared" si="50"/>
        <v>6961.7435635929633</v>
      </c>
    </row>
    <row r="859" spans="1:6">
      <c r="A859" s="17">
        <v>42828</v>
      </c>
      <c r="B859">
        <v>1144.77</v>
      </c>
      <c r="C859" s="3">
        <f t="shared" si="52"/>
        <v>6.1928924592536239E-2</v>
      </c>
      <c r="D859" s="10">
        <f t="shared" si="51"/>
        <v>4.78162062466762E-2</v>
      </c>
      <c r="E859" s="22">
        <f t="shared" ref="E859:E922" si="53">NORMSINV(1-$G$4)*D859*SQRT($G$6)*$G$2*B859</f>
        <v>5545.8669971352028</v>
      </c>
      <c r="F859" s="22">
        <f t="shared" ref="F859:F922" si="54">$G$4^(-1)*NORMDIST(NORMSINV($G$4),0,1,FALSE)*D859*SQRT($G$6)*$G$2*B859</f>
        <v>7594.6254000560157</v>
      </c>
    </row>
    <row r="860" spans="1:6">
      <c r="A860" s="17">
        <v>42829</v>
      </c>
      <c r="B860">
        <v>1143</v>
      </c>
      <c r="C860" s="3">
        <f t="shared" si="52"/>
        <v>-1.5461621111664194E-3</v>
      </c>
      <c r="D860" s="10">
        <f t="shared" si="51"/>
        <v>4.7529978501135106E-2</v>
      </c>
      <c r="E860" s="22">
        <f t="shared" si="53"/>
        <v>5504.1459642082309</v>
      </c>
      <c r="F860" s="22">
        <f t="shared" si="54"/>
        <v>7537.4917514222789</v>
      </c>
    </row>
    <row r="861" spans="1:6">
      <c r="A861" s="17">
        <v>42830</v>
      </c>
      <c r="B861">
        <v>1134.58</v>
      </c>
      <c r="C861" s="3">
        <f t="shared" si="52"/>
        <v>-7.3665791776028637E-3</v>
      </c>
      <c r="D861" s="10">
        <f t="shared" si="51"/>
        <v>4.7310297208728681E-2</v>
      </c>
      <c r="E861" s="22">
        <f t="shared" si="53"/>
        <v>5438.3467422175681</v>
      </c>
      <c r="F861" s="22">
        <f t="shared" si="54"/>
        <v>7447.3849308129238</v>
      </c>
    </row>
    <row r="862" spans="1:6">
      <c r="A862" s="17">
        <v>42831</v>
      </c>
      <c r="B862">
        <v>1190.8499999999999</v>
      </c>
      <c r="C862" s="3">
        <f t="shared" si="52"/>
        <v>4.9595445010488452E-2</v>
      </c>
      <c r="D862" s="10">
        <f t="shared" si="51"/>
        <v>4.7964490724831235E-2</v>
      </c>
      <c r="E862" s="22">
        <f t="shared" si="53"/>
        <v>5786.9934760894175</v>
      </c>
      <c r="F862" s="22">
        <f t="shared" si="54"/>
        <v>7924.8290062077176</v>
      </c>
    </row>
    <row r="863" spans="1:6">
      <c r="A863" s="17">
        <v>42832</v>
      </c>
      <c r="B863">
        <v>1190.6600000000001</v>
      </c>
      <c r="C863" s="3">
        <f t="shared" si="52"/>
        <v>-1.5954990133083697E-4</v>
      </c>
      <c r="D863" s="10">
        <f t="shared" si="51"/>
        <v>4.7851810560993163E-2</v>
      </c>
      <c r="E863" s="22">
        <f t="shared" si="53"/>
        <v>5772.4772867063084</v>
      </c>
      <c r="F863" s="22">
        <f t="shared" si="54"/>
        <v>7904.9502351052124</v>
      </c>
    </row>
    <row r="864" spans="1:6">
      <c r="A864" s="17">
        <v>42833</v>
      </c>
      <c r="B864">
        <v>1184.03</v>
      </c>
      <c r="C864" s="3">
        <f t="shared" si="52"/>
        <v>-5.5683402482657593E-3</v>
      </c>
      <c r="D864" s="10">
        <f t="shared" si="51"/>
        <v>4.7820205947902747E-2</v>
      </c>
      <c r="E864" s="22">
        <f t="shared" si="53"/>
        <v>5736.5428592547314</v>
      </c>
      <c r="F864" s="22">
        <f t="shared" si="54"/>
        <v>7855.7408841414781</v>
      </c>
    </row>
    <row r="865" spans="1:6">
      <c r="A865" s="17">
        <v>42834</v>
      </c>
      <c r="B865">
        <v>1206.2</v>
      </c>
      <c r="C865" s="3">
        <f t="shared" si="52"/>
        <v>1.8724187731729833E-2</v>
      </c>
      <c r="D865" s="10">
        <f t="shared" si="51"/>
        <v>4.7932458637920533E-2</v>
      </c>
      <c r="E865" s="22">
        <f t="shared" si="53"/>
        <v>5857.6730081774313</v>
      </c>
      <c r="F865" s="22">
        <f t="shared" si="54"/>
        <v>8021.6190247813647</v>
      </c>
    </row>
    <row r="866" spans="1:6">
      <c r="A866" s="17">
        <v>42835</v>
      </c>
      <c r="B866">
        <v>1209.25</v>
      </c>
      <c r="C866" s="3">
        <f t="shared" si="52"/>
        <v>2.5286022218537177E-3</v>
      </c>
      <c r="D866" s="10">
        <f t="shared" si="51"/>
        <v>4.7533897284492754E-2</v>
      </c>
      <c r="E866" s="22">
        <f t="shared" si="53"/>
        <v>5823.6546599756775</v>
      </c>
      <c r="F866" s="22">
        <f t="shared" si="54"/>
        <v>7975.0335925208301</v>
      </c>
    </row>
    <row r="867" spans="1:6">
      <c r="A867" s="17">
        <v>42836</v>
      </c>
      <c r="B867">
        <v>1218.99</v>
      </c>
      <c r="C867" s="3">
        <f t="shared" si="52"/>
        <v>8.0545792846805943E-3</v>
      </c>
      <c r="D867" s="10">
        <f t="shared" si="51"/>
        <v>4.6006378354397436E-2</v>
      </c>
      <c r="E867" s="22">
        <f t="shared" si="53"/>
        <v>5681.9091294426844</v>
      </c>
      <c r="F867" s="22">
        <f t="shared" si="54"/>
        <v>7780.9243203211227</v>
      </c>
    </row>
    <row r="868" spans="1:6">
      <c r="A868" s="17">
        <v>42837</v>
      </c>
      <c r="B868">
        <v>1212.17</v>
      </c>
      <c r="C868" s="3">
        <f t="shared" si="52"/>
        <v>-5.5947956915150549E-3</v>
      </c>
      <c r="D868" s="10">
        <f t="shared" si="51"/>
        <v>4.5658436312016874E-2</v>
      </c>
      <c r="E868" s="22">
        <f t="shared" si="53"/>
        <v>5607.3886665542404</v>
      </c>
      <c r="F868" s="22">
        <f t="shared" si="54"/>
        <v>7678.8744513702704</v>
      </c>
    </row>
    <row r="869" spans="1:6">
      <c r="A869" s="17">
        <v>42838</v>
      </c>
      <c r="B869">
        <v>1172.9100000000001</v>
      </c>
      <c r="C869" s="3">
        <f t="shared" si="52"/>
        <v>-3.2388196375095893E-2</v>
      </c>
      <c r="D869" s="10">
        <f t="shared" ref="D869:D932" si="55">STDEV(C836:C869)</f>
        <v>4.4678308970341377E-2</v>
      </c>
      <c r="E869" s="22">
        <f t="shared" si="53"/>
        <v>5309.3029907056616</v>
      </c>
      <c r="F869" s="22">
        <f t="shared" si="54"/>
        <v>7270.6697384981617</v>
      </c>
    </row>
    <row r="870" spans="1:6">
      <c r="A870" s="17">
        <v>42839</v>
      </c>
      <c r="B870">
        <v>1170.3399999999999</v>
      </c>
      <c r="C870" s="3">
        <f t="shared" si="52"/>
        <v>-2.1911314593618977E-3</v>
      </c>
      <c r="D870" s="10">
        <f t="shared" si="55"/>
        <v>4.3766305016313144E-2</v>
      </c>
      <c r="E870" s="22">
        <f t="shared" si="53"/>
        <v>5189.5299836941213</v>
      </c>
      <c r="F870" s="22">
        <f t="shared" si="54"/>
        <v>7106.6500961661659</v>
      </c>
    </row>
    <row r="871" spans="1:6">
      <c r="A871" s="17">
        <v>42840</v>
      </c>
      <c r="B871">
        <v>1173.45</v>
      </c>
      <c r="C871" s="3">
        <f t="shared" si="52"/>
        <v>2.6573474374969046E-3</v>
      </c>
      <c r="D871" s="10">
        <f t="shared" si="55"/>
        <v>4.3142988150370085E-2</v>
      </c>
      <c r="E871" s="22">
        <f t="shared" si="53"/>
        <v>5129.2150180631797</v>
      </c>
      <c r="F871" s="22">
        <f t="shared" si="54"/>
        <v>7024.0535300709307</v>
      </c>
    </row>
    <row r="872" spans="1:6">
      <c r="A872" s="17">
        <v>42841</v>
      </c>
      <c r="B872">
        <v>1162.31</v>
      </c>
      <c r="C872" s="3">
        <f t="shared" si="52"/>
        <v>-9.4933742383570656E-3</v>
      </c>
      <c r="D872" s="10">
        <f t="shared" si="55"/>
        <v>4.3104857371538859E-2</v>
      </c>
      <c r="E872" s="22">
        <f t="shared" si="53"/>
        <v>5076.0311770257276</v>
      </c>
      <c r="F872" s="22">
        <f t="shared" si="54"/>
        <v>6951.2224740387155</v>
      </c>
    </row>
    <row r="873" spans="1:6">
      <c r="A873" s="17">
        <v>42842</v>
      </c>
      <c r="B873">
        <v>1176.54</v>
      </c>
      <c r="C873" s="3">
        <f t="shared" si="52"/>
        <v>1.2242861198819609E-2</v>
      </c>
      <c r="D873" s="10">
        <f t="shared" si="55"/>
        <v>4.316089863014181E-2</v>
      </c>
      <c r="E873" s="22">
        <f t="shared" si="53"/>
        <v>5144.8565407217993</v>
      </c>
      <c r="F873" s="22">
        <f t="shared" si="54"/>
        <v>7045.47335592324</v>
      </c>
    </row>
    <row r="874" spans="1:6">
      <c r="A874" s="17">
        <v>42843</v>
      </c>
      <c r="B874">
        <v>1202.58</v>
      </c>
      <c r="C874" s="3">
        <f t="shared" si="52"/>
        <v>2.2132694171043878E-2</v>
      </c>
      <c r="D874" s="10">
        <f t="shared" si="55"/>
        <v>4.3308096073784101E-2</v>
      </c>
      <c r="E874" s="22">
        <f t="shared" si="53"/>
        <v>5276.6606210868804</v>
      </c>
      <c r="F874" s="22">
        <f t="shared" si="54"/>
        <v>7225.9685998749528</v>
      </c>
    </row>
    <row r="875" spans="1:6">
      <c r="A875" s="17">
        <v>42844</v>
      </c>
      <c r="B875">
        <v>1203.98</v>
      </c>
      <c r="C875" s="3">
        <f t="shared" si="52"/>
        <v>1.1641637146801802E-3</v>
      </c>
      <c r="D875" s="10">
        <f t="shared" si="55"/>
        <v>4.165946566353658E-2</v>
      </c>
      <c r="E875" s="22">
        <f t="shared" si="53"/>
        <v>5081.700460507649</v>
      </c>
      <c r="F875" s="22">
        <f t="shared" si="54"/>
        <v>6958.9861085352086</v>
      </c>
    </row>
    <row r="876" spans="1:6">
      <c r="A876" s="17">
        <v>42845</v>
      </c>
      <c r="B876">
        <v>1234.19</v>
      </c>
      <c r="C876" s="3">
        <f t="shared" si="52"/>
        <v>2.5091778933204901E-2</v>
      </c>
      <c r="D876" s="10">
        <f t="shared" si="55"/>
        <v>3.8793120650275077E-2</v>
      </c>
      <c r="E876" s="22">
        <f t="shared" si="53"/>
        <v>4850.7940313906092</v>
      </c>
      <c r="F876" s="22">
        <f t="shared" si="54"/>
        <v>6642.7780508024189</v>
      </c>
    </row>
    <row r="877" spans="1:6">
      <c r="A877" s="17">
        <v>42846</v>
      </c>
      <c r="B877">
        <v>1243.6099999999999</v>
      </c>
      <c r="C877" s="3">
        <f t="shared" si="52"/>
        <v>7.6325363193672328E-3</v>
      </c>
      <c r="D877" s="10">
        <f t="shared" si="55"/>
        <v>3.4553283993888233E-2</v>
      </c>
      <c r="E877" s="22">
        <f t="shared" si="53"/>
        <v>4353.6110768260132</v>
      </c>
      <c r="F877" s="22">
        <f t="shared" si="54"/>
        <v>5961.9253911259975</v>
      </c>
    </row>
    <row r="878" spans="1:6">
      <c r="A878" s="17">
        <v>42847</v>
      </c>
      <c r="B878">
        <v>1233.2</v>
      </c>
      <c r="C878" s="3">
        <f t="shared" si="52"/>
        <v>-8.3707914860767091E-3</v>
      </c>
      <c r="D878" s="10">
        <f t="shared" si="55"/>
        <v>3.3838715254286125E-2</v>
      </c>
      <c r="E878" s="22">
        <f t="shared" si="53"/>
        <v>4227.8880210559519</v>
      </c>
      <c r="F878" s="22">
        <f t="shared" si="54"/>
        <v>5789.7576284989491</v>
      </c>
    </row>
    <row r="879" spans="1:6">
      <c r="A879" s="17">
        <v>42848</v>
      </c>
      <c r="B879">
        <v>1241.99</v>
      </c>
      <c r="C879" s="3">
        <f t="shared" si="52"/>
        <v>7.1277975997404829E-3</v>
      </c>
      <c r="D879" s="10">
        <f t="shared" si="55"/>
        <v>3.3778802826863873E-2</v>
      </c>
      <c r="E879" s="22">
        <f t="shared" si="53"/>
        <v>4250.4845968710797</v>
      </c>
      <c r="F879" s="22">
        <f t="shared" si="54"/>
        <v>5820.7018485331655</v>
      </c>
    </row>
    <row r="880" spans="1:6">
      <c r="A880" s="17">
        <v>42849</v>
      </c>
      <c r="B880">
        <v>1253.58</v>
      </c>
      <c r="C880" s="3">
        <f t="shared" si="52"/>
        <v>9.3317981626260416E-3</v>
      </c>
      <c r="D880" s="10">
        <f t="shared" si="55"/>
        <v>3.1460960248937957E-2</v>
      </c>
      <c r="E880" s="22">
        <f t="shared" si="53"/>
        <v>3995.7666960886982</v>
      </c>
      <c r="F880" s="22">
        <f t="shared" si="54"/>
        <v>5471.8858671672051</v>
      </c>
    </row>
    <row r="881" spans="1:6">
      <c r="A881" s="17">
        <v>42850</v>
      </c>
      <c r="B881">
        <v>1269</v>
      </c>
      <c r="C881" s="3">
        <f t="shared" si="52"/>
        <v>1.2300770593021645E-2</v>
      </c>
      <c r="D881" s="10">
        <f t="shared" si="55"/>
        <v>2.8722636688549158E-2</v>
      </c>
      <c r="E881" s="22">
        <f t="shared" si="53"/>
        <v>3692.8530080647079</v>
      </c>
      <c r="F881" s="22">
        <f t="shared" si="54"/>
        <v>5057.0695741908294</v>
      </c>
    </row>
    <row r="882" spans="1:6">
      <c r="A882" s="17">
        <v>42851</v>
      </c>
      <c r="B882">
        <v>1287.99</v>
      </c>
      <c r="C882" s="3">
        <f t="shared" si="52"/>
        <v>1.4964539007092206E-2</v>
      </c>
      <c r="D882" s="10">
        <f t="shared" si="55"/>
        <v>2.8650935471226581E-2</v>
      </c>
      <c r="E882" s="22">
        <f t="shared" si="53"/>
        <v>3738.7583144887631</v>
      </c>
      <c r="F882" s="22">
        <f t="shared" si="54"/>
        <v>5119.9332538184817</v>
      </c>
    </row>
    <row r="883" spans="1:6">
      <c r="A883" s="17">
        <v>42852</v>
      </c>
      <c r="B883">
        <v>1331.53</v>
      </c>
      <c r="C883" s="3">
        <f t="shared" si="52"/>
        <v>3.380461028424131E-2</v>
      </c>
      <c r="D883" s="10">
        <f t="shared" si="55"/>
        <v>2.2249354501673119E-2</v>
      </c>
      <c r="E883" s="22">
        <f t="shared" si="53"/>
        <v>3001.5422828541455</v>
      </c>
      <c r="F883" s="22">
        <f t="shared" si="54"/>
        <v>4110.3743152299903</v>
      </c>
    </row>
    <row r="884" spans="1:6">
      <c r="A884" s="17">
        <v>42853</v>
      </c>
      <c r="B884">
        <v>1330.7</v>
      </c>
      <c r="C884" s="3">
        <f t="shared" si="52"/>
        <v>-6.2334307150415486E-4</v>
      </c>
      <c r="D884" s="10">
        <f t="shared" si="55"/>
        <v>2.2097103567088248E-2</v>
      </c>
      <c r="E884" s="22">
        <f t="shared" si="53"/>
        <v>2979.144730130919</v>
      </c>
      <c r="F884" s="22">
        <f t="shared" si="54"/>
        <v>4079.7026415496125</v>
      </c>
    </row>
    <row r="885" spans="1:6">
      <c r="A885" s="17">
        <v>42854</v>
      </c>
      <c r="B885">
        <v>1333</v>
      </c>
      <c r="C885" s="3">
        <f t="shared" si="52"/>
        <v>1.7284136168933301E-3</v>
      </c>
      <c r="D885" s="10">
        <f t="shared" si="55"/>
        <v>2.212053565878664E-2</v>
      </c>
      <c r="E885" s="22">
        <f t="shared" si="53"/>
        <v>2987.4585133592236</v>
      </c>
      <c r="F885" s="22">
        <f t="shared" si="54"/>
        <v>4091.0877088995612</v>
      </c>
    </row>
    <row r="886" spans="1:6">
      <c r="A886" s="17">
        <v>42855</v>
      </c>
      <c r="B886">
        <v>1350.21</v>
      </c>
      <c r="C886" s="3">
        <f t="shared" si="52"/>
        <v>1.2910727681920508E-2</v>
      </c>
      <c r="D886" s="10">
        <f t="shared" si="55"/>
        <v>1.7952199489049001E-2</v>
      </c>
      <c r="E886" s="22">
        <f t="shared" si="53"/>
        <v>2455.8117893992298</v>
      </c>
      <c r="F886" s="22">
        <f t="shared" si="54"/>
        <v>3363.0396479329261</v>
      </c>
    </row>
    <row r="887" spans="1:6">
      <c r="A887" s="17">
        <v>42856</v>
      </c>
      <c r="B887">
        <v>1390.86</v>
      </c>
      <c r="C887" s="3">
        <f t="shared" si="52"/>
        <v>3.0106427888994942E-2</v>
      </c>
      <c r="D887" s="10">
        <f t="shared" si="55"/>
        <v>1.8335498251074306E-2</v>
      </c>
      <c r="E887" s="22">
        <f t="shared" si="53"/>
        <v>2583.760339370343</v>
      </c>
      <c r="F887" s="22">
        <f t="shared" si="54"/>
        <v>3538.2550485209513</v>
      </c>
    </row>
    <row r="888" spans="1:6">
      <c r="A888" s="17">
        <v>42857</v>
      </c>
      <c r="B888">
        <v>1447.75</v>
      </c>
      <c r="C888" s="3">
        <f t="shared" si="52"/>
        <v>4.0902750816041951E-2</v>
      </c>
      <c r="D888" s="10">
        <f t="shared" si="55"/>
        <v>1.8909388540608467E-2</v>
      </c>
      <c r="E888" s="22">
        <f t="shared" si="53"/>
        <v>2773.6212332799273</v>
      </c>
      <c r="F888" s="22">
        <f t="shared" si="54"/>
        <v>3798.2544982206846</v>
      </c>
    </row>
    <row r="889" spans="1:6">
      <c r="A889" s="17">
        <v>42858</v>
      </c>
      <c r="B889">
        <v>1503.22</v>
      </c>
      <c r="C889" s="3">
        <f t="shared" si="52"/>
        <v>3.8314626144016595E-2</v>
      </c>
      <c r="D889" s="10">
        <f t="shared" si="55"/>
        <v>1.9384209935358724E-2</v>
      </c>
      <c r="E889" s="22">
        <f t="shared" si="53"/>
        <v>2952.2065818728661</v>
      </c>
      <c r="F889" s="22">
        <f t="shared" si="54"/>
        <v>4042.8129820794584</v>
      </c>
    </row>
    <row r="890" spans="1:6">
      <c r="A890" s="17">
        <v>42859</v>
      </c>
      <c r="B890">
        <v>1537.23</v>
      </c>
      <c r="C890" s="3">
        <f t="shared" si="52"/>
        <v>2.2624765503386057E-2</v>
      </c>
      <c r="D890" s="10">
        <f t="shared" si="55"/>
        <v>1.9021772479112086E-2</v>
      </c>
      <c r="E890" s="22">
        <f t="shared" si="53"/>
        <v>2962.5516336770747</v>
      </c>
      <c r="F890" s="22">
        <f t="shared" si="54"/>
        <v>4056.9797107871118</v>
      </c>
    </row>
    <row r="891" spans="1:6">
      <c r="A891" s="17">
        <v>42860</v>
      </c>
      <c r="B891">
        <v>1514.9</v>
      </c>
      <c r="C891" s="3">
        <f t="shared" si="52"/>
        <v>-1.4526128165596513E-2</v>
      </c>
      <c r="D891" s="10">
        <f t="shared" si="55"/>
        <v>1.9509400600174594E-2</v>
      </c>
      <c r="E891" s="22">
        <f t="shared" si="53"/>
        <v>2994.3598180046188</v>
      </c>
      <c r="F891" s="22">
        <f t="shared" si="54"/>
        <v>4100.5384987545149</v>
      </c>
    </row>
    <row r="892" spans="1:6">
      <c r="A892" s="17">
        <v>42861</v>
      </c>
      <c r="B892">
        <v>1558.02</v>
      </c>
      <c r="C892" s="3">
        <f t="shared" si="52"/>
        <v>2.8463925011551844E-2</v>
      </c>
      <c r="D892" s="10">
        <f t="shared" si="55"/>
        <v>1.9557933282764405E-2</v>
      </c>
      <c r="E892" s="22">
        <f t="shared" si="53"/>
        <v>3087.2520152881134</v>
      </c>
      <c r="F892" s="22">
        <f t="shared" si="54"/>
        <v>4227.7470021897143</v>
      </c>
    </row>
    <row r="893" spans="1:6">
      <c r="A893" s="17">
        <v>42862</v>
      </c>
      <c r="B893">
        <v>1554.01</v>
      </c>
      <c r="C893" s="3">
        <f t="shared" si="52"/>
        <v>-2.5737795406990866E-3</v>
      </c>
      <c r="D893" s="10">
        <f t="shared" si="55"/>
        <v>1.7495064649806481E-2</v>
      </c>
      <c r="E893" s="22">
        <f t="shared" si="53"/>
        <v>2754.5169869621104</v>
      </c>
      <c r="F893" s="22">
        <f t="shared" si="54"/>
        <v>3772.0927467020915</v>
      </c>
    </row>
    <row r="894" spans="1:6">
      <c r="A894" s="17">
        <v>42863</v>
      </c>
      <c r="B894">
        <v>1649.54</v>
      </c>
      <c r="C894" s="3">
        <f t="shared" si="52"/>
        <v>6.1473220893044432E-2</v>
      </c>
      <c r="D894" s="10">
        <f t="shared" si="55"/>
        <v>1.9543042474087269E-2</v>
      </c>
      <c r="E894" s="22">
        <f t="shared" si="53"/>
        <v>3266.1123616443192</v>
      </c>
      <c r="F894" s="22">
        <f t="shared" si="54"/>
        <v>4472.6820736945574</v>
      </c>
    </row>
    <row r="895" spans="1:6">
      <c r="A895" s="17">
        <v>42864</v>
      </c>
      <c r="B895">
        <v>1720.28</v>
      </c>
      <c r="C895" s="3">
        <f t="shared" si="52"/>
        <v>4.2884683002534049E-2</v>
      </c>
      <c r="D895" s="10">
        <f t="shared" si="55"/>
        <v>2.0004329579564533E-2</v>
      </c>
      <c r="E895" s="22">
        <f t="shared" si="53"/>
        <v>3486.5767963147568</v>
      </c>
      <c r="F895" s="22">
        <f t="shared" si="54"/>
        <v>4774.5906474526382</v>
      </c>
    </row>
    <row r="896" spans="1:6">
      <c r="A896" s="17">
        <v>42865</v>
      </c>
      <c r="B896">
        <v>1772.58</v>
      </c>
      <c r="C896" s="3">
        <f t="shared" si="52"/>
        <v>3.0402027576906059E-2</v>
      </c>
      <c r="D896" s="10">
        <f t="shared" si="55"/>
        <v>1.9179850890885718E-2</v>
      </c>
      <c r="E896" s="22">
        <f t="shared" si="53"/>
        <v>3444.507744609256</v>
      </c>
      <c r="F896" s="22">
        <f t="shared" si="54"/>
        <v>4716.9804146785891</v>
      </c>
    </row>
    <row r="897" spans="1:6">
      <c r="A897" s="17">
        <v>42866</v>
      </c>
      <c r="B897">
        <v>1828.45</v>
      </c>
      <c r="C897" s="3">
        <f t="shared" si="52"/>
        <v>3.1519028760338109E-2</v>
      </c>
      <c r="D897" s="10">
        <f t="shared" si="55"/>
        <v>1.9342839628233147E-2</v>
      </c>
      <c r="E897" s="22">
        <f t="shared" si="53"/>
        <v>3583.2690140527197</v>
      </c>
      <c r="F897" s="22">
        <f t="shared" si="54"/>
        <v>4907.0029777879681</v>
      </c>
    </row>
    <row r="898" spans="1:6">
      <c r="A898" s="17">
        <v>42867</v>
      </c>
      <c r="B898">
        <v>1691.51</v>
      </c>
      <c r="C898" s="3">
        <f t="shared" si="52"/>
        <v>-7.4894035932073638E-2</v>
      </c>
      <c r="D898" s="10">
        <f t="shared" si="55"/>
        <v>2.4351422527509013E-2</v>
      </c>
      <c r="E898" s="22">
        <f t="shared" si="53"/>
        <v>4173.2557467622519</v>
      </c>
      <c r="F898" s="22">
        <f t="shared" si="54"/>
        <v>5714.9430578956353</v>
      </c>
    </row>
    <row r="899" spans="1:6">
      <c r="A899" s="17">
        <v>42868</v>
      </c>
      <c r="B899">
        <v>1776.89</v>
      </c>
      <c r="C899" s="3">
        <f t="shared" ref="C899:C962" si="56">(B899-B898)/B898</f>
        <v>5.0475610549154372E-2</v>
      </c>
      <c r="D899" s="10">
        <f t="shared" si="55"/>
        <v>2.5255143507550367E-2</v>
      </c>
      <c r="E899" s="22">
        <f t="shared" si="53"/>
        <v>4546.5971781993785</v>
      </c>
      <c r="F899" s="22">
        <f t="shared" si="54"/>
        <v>6226.2045648070562</v>
      </c>
    </row>
    <row r="900" spans="1:6">
      <c r="A900" s="17">
        <v>42869</v>
      </c>
      <c r="B900">
        <v>1784</v>
      </c>
      <c r="C900" s="3">
        <f t="shared" si="56"/>
        <v>4.00137318573457E-3</v>
      </c>
      <c r="D900" s="10">
        <f t="shared" si="55"/>
        <v>2.5240070927636627E-2</v>
      </c>
      <c r="E900" s="22">
        <f t="shared" si="53"/>
        <v>4562.0654875957443</v>
      </c>
      <c r="F900" s="22">
        <f t="shared" si="54"/>
        <v>6247.3871888220665</v>
      </c>
    </row>
    <row r="901" spans="1:6">
      <c r="A901" s="17">
        <v>42870</v>
      </c>
      <c r="B901">
        <v>1705.48</v>
      </c>
      <c r="C901" s="3">
        <f t="shared" si="56"/>
        <v>-4.4013452914798197E-2</v>
      </c>
      <c r="D901" s="10">
        <f t="shared" si="55"/>
        <v>2.699371186226681E-2</v>
      </c>
      <c r="E901" s="22">
        <f t="shared" si="53"/>
        <v>4664.287725000815</v>
      </c>
      <c r="F901" s="22">
        <f t="shared" si="54"/>
        <v>6387.372442894718</v>
      </c>
    </row>
    <row r="902" spans="1:6">
      <c r="A902" s="17">
        <v>42871</v>
      </c>
      <c r="B902">
        <v>1700.01</v>
      </c>
      <c r="C902" s="3">
        <f t="shared" si="56"/>
        <v>-3.2073082064873392E-3</v>
      </c>
      <c r="D902" s="10">
        <f t="shared" si="55"/>
        <v>2.6954235504828193E-2</v>
      </c>
      <c r="E902" s="22">
        <f t="shared" si="53"/>
        <v>4642.5286098264378</v>
      </c>
      <c r="F902" s="22">
        <f t="shared" si="54"/>
        <v>6357.5750588479259</v>
      </c>
    </row>
    <row r="903" spans="1:6">
      <c r="A903" s="17">
        <v>42872</v>
      </c>
      <c r="B903">
        <v>1782.99</v>
      </c>
      <c r="C903" s="3">
        <f t="shared" si="56"/>
        <v>4.8811477579543662E-2</v>
      </c>
      <c r="D903" s="10">
        <f t="shared" si="55"/>
        <v>2.6648075705091128E-2</v>
      </c>
      <c r="E903" s="22">
        <f t="shared" si="53"/>
        <v>4813.8311741472016</v>
      </c>
      <c r="F903" s="22">
        <f t="shared" si="54"/>
        <v>6592.1603467311807</v>
      </c>
    </row>
    <row r="904" spans="1:6">
      <c r="A904" s="17">
        <v>42873</v>
      </c>
      <c r="B904">
        <v>1878.99</v>
      </c>
      <c r="C904" s="3">
        <f t="shared" si="56"/>
        <v>5.3842141571180994E-2</v>
      </c>
      <c r="D904" s="10">
        <f t="shared" si="55"/>
        <v>2.7418201018041696E-2</v>
      </c>
      <c r="E904" s="22">
        <f t="shared" si="53"/>
        <v>5219.6276026206269</v>
      </c>
      <c r="F904" s="22">
        <f t="shared" si="54"/>
        <v>7147.8664003614376</v>
      </c>
    </row>
    <row r="905" spans="1:6">
      <c r="A905" s="17">
        <v>42874</v>
      </c>
      <c r="B905">
        <v>1958</v>
      </c>
      <c r="C905" s="3">
        <f t="shared" si="56"/>
        <v>4.2049185998861087E-2</v>
      </c>
      <c r="D905" s="10">
        <f t="shared" si="55"/>
        <v>2.7737873944335602E-2</v>
      </c>
      <c r="E905" s="22">
        <f t="shared" si="53"/>
        <v>5502.5240802298767</v>
      </c>
      <c r="F905" s="22">
        <f t="shared" si="54"/>
        <v>7535.2707098314322</v>
      </c>
    </row>
    <row r="906" spans="1:6">
      <c r="A906" s="17">
        <v>42875</v>
      </c>
      <c r="B906">
        <v>2013.99</v>
      </c>
      <c r="C906" s="3">
        <f t="shared" si="56"/>
        <v>2.8595505617977534E-2</v>
      </c>
      <c r="D906" s="10">
        <f t="shared" si="55"/>
        <v>2.7463708176973214E-2</v>
      </c>
      <c r="E906" s="22">
        <f t="shared" si="53"/>
        <v>5603.9284252241896</v>
      </c>
      <c r="F906" s="22">
        <f t="shared" si="54"/>
        <v>7674.135925057054</v>
      </c>
    </row>
    <row r="907" spans="1:6">
      <c r="A907" s="17">
        <v>42876</v>
      </c>
      <c r="B907">
        <v>2017.55</v>
      </c>
      <c r="C907" s="3">
        <f t="shared" si="56"/>
        <v>1.7676353904438182E-3</v>
      </c>
      <c r="D907" s="10">
        <f t="shared" si="55"/>
        <v>2.7573385426994026E-2</v>
      </c>
      <c r="E907" s="22">
        <f t="shared" si="53"/>
        <v>5636.2531644120345</v>
      </c>
      <c r="F907" s="22">
        <f t="shared" si="54"/>
        <v>7718.4020939740167</v>
      </c>
    </row>
    <row r="908" spans="1:6">
      <c r="A908" s="17">
        <v>42877</v>
      </c>
      <c r="B908">
        <v>2099.9699999999998</v>
      </c>
      <c r="C908" s="3">
        <f t="shared" si="56"/>
        <v>4.0851527843176055E-2</v>
      </c>
      <c r="D908" s="10">
        <f t="shared" si="55"/>
        <v>2.7877358355412159E-2</v>
      </c>
      <c r="E908" s="22">
        <f t="shared" si="53"/>
        <v>5931.1758790539898</v>
      </c>
      <c r="F908" s="22">
        <f t="shared" si="54"/>
        <v>8122.2753821055694</v>
      </c>
    </row>
    <row r="909" spans="1:6">
      <c r="A909" s="17">
        <v>42878</v>
      </c>
      <c r="B909">
        <v>2264.23</v>
      </c>
      <c r="C909" s="3">
        <f t="shared" si="56"/>
        <v>7.8220165049977017E-2</v>
      </c>
      <c r="D909" s="10">
        <f t="shared" si="55"/>
        <v>2.9635282881014434E-2</v>
      </c>
      <c r="E909" s="22">
        <f t="shared" si="53"/>
        <v>6798.3843122329199</v>
      </c>
      <c r="F909" s="22">
        <f t="shared" si="54"/>
        <v>9309.8486140575151</v>
      </c>
    </row>
    <row r="910" spans="1:6">
      <c r="A910" s="17">
        <v>42879</v>
      </c>
      <c r="B910">
        <v>2420.29</v>
      </c>
      <c r="C910" s="3">
        <f t="shared" si="56"/>
        <v>6.8924093400405409E-2</v>
      </c>
      <c r="D910" s="10">
        <f t="shared" si="55"/>
        <v>3.0829738725055116E-2</v>
      </c>
      <c r="E910" s="22">
        <f t="shared" si="53"/>
        <v>7559.8528951342132</v>
      </c>
      <c r="F910" s="22">
        <f t="shared" si="54"/>
        <v>10352.619499842218</v>
      </c>
    </row>
    <row r="911" spans="1:6">
      <c r="A911" s="17">
        <v>42880</v>
      </c>
      <c r="B911">
        <v>2292.5300000000002</v>
      </c>
      <c r="C911" s="3">
        <f t="shared" si="56"/>
        <v>-5.2787062707361415E-2</v>
      </c>
      <c r="D911" s="10">
        <f t="shared" si="55"/>
        <v>3.3239019914351013E-2</v>
      </c>
      <c r="E911" s="22">
        <f t="shared" si="53"/>
        <v>7720.3916333684801</v>
      </c>
      <c r="F911" s="22">
        <f t="shared" si="54"/>
        <v>10572.46458082175</v>
      </c>
    </row>
    <row r="912" spans="1:6">
      <c r="A912" s="17">
        <v>42881</v>
      </c>
      <c r="B912">
        <v>2279.8200000000002</v>
      </c>
      <c r="C912" s="3">
        <f t="shared" si="56"/>
        <v>-5.5440932070681889E-3</v>
      </c>
      <c r="D912" s="10">
        <f t="shared" si="55"/>
        <v>3.3172757169597347E-2</v>
      </c>
      <c r="E912" s="22">
        <f t="shared" si="53"/>
        <v>7662.2836135499911</v>
      </c>
      <c r="F912" s="22">
        <f t="shared" si="54"/>
        <v>10492.890252139072</v>
      </c>
    </row>
    <row r="913" spans="1:6">
      <c r="A913" s="17">
        <v>42882</v>
      </c>
      <c r="B913">
        <v>2042</v>
      </c>
      <c r="C913" s="3">
        <f t="shared" si="56"/>
        <v>-0.10431525295856697</v>
      </c>
      <c r="D913" s="10">
        <f t="shared" si="55"/>
        <v>3.9298289325975545E-2</v>
      </c>
      <c r="E913" s="22">
        <f t="shared" si="53"/>
        <v>8130.2795331669558</v>
      </c>
      <c r="F913" s="22">
        <f t="shared" si="54"/>
        <v>11133.773580224939</v>
      </c>
    </row>
    <row r="914" spans="1:6">
      <c r="A914" s="17">
        <v>42883</v>
      </c>
      <c r="B914">
        <v>2178.81</v>
      </c>
      <c r="C914" s="3">
        <f t="shared" si="56"/>
        <v>6.6998041136141009E-2</v>
      </c>
      <c r="D914" s="10">
        <f t="shared" si="55"/>
        <v>4.0256997393878974E-2</v>
      </c>
      <c r="E914" s="22">
        <f t="shared" si="53"/>
        <v>8886.6245794194456</v>
      </c>
      <c r="F914" s="22">
        <f t="shared" si="54"/>
        <v>12169.52818855632</v>
      </c>
    </row>
    <row r="915" spans="1:6">
      <c r="A915" s="17">
        <v>42884</v>
      </c>
      <c r="B915">
        <v>2292.1</v>
      </c>
      <c r="C915" s="3">
        <f t="shared" si="56"/>
        <v>5.1996273195000928E-2</v>
      </c>
      <c r="D915" s="10">
        <f t="shared" si="55"/>
        <v>4.0684259657376196E-2</v>
      </c>
      <c r="E915" s="22">
        <f t="shared" si="53"/>
        <v>9447.9170741915441</v>
      </c>
      <c r="F915" s="22">
        <f t="shared" si="54"/>
        <v>12938.173783529837</v>
      </c>
    </row>
    <row r="916" spans="1:6">
      <c r="A916" s="17">
        <v>42885</v>
      </c>
      <c r="B916">
        <v>2203.5100000000002</v>
      </c>
      <c r="C916" s="3">
        <f t="shared" si="56"/>
        <v>-3.8650146154181622E-2</v>
      </c>
      <c r="D916" s="10">
        <f t="shared" si="55"/>
        <v>4.1842304895040185E-2</v>
      </c>
      <c r="E916" s="22">
        <f t="shared" si="53"/>
        <v>9341.2870907926463</v>
      </c>
      <c r="F916" s="22">
        <f t="shared" si="54"/>
        <v>12792.152470586858</v>
      </c>
    </row>
    <row r="917" spans="1:6">
      <c r="A917" s="17">
        <v>42886</v>
      </c>
      <c r="B917">
        <v>2298.0100000000002</v>
      </c>
      <c r="C917" s="3">
        <f t="shared" si="56"/>
        <v>4.2886122595313839E-2</v>
      </c>
      <c r="D917" s="10">
        <f t="shared" si="55"/>
        <v>4.1983022939851344E-2</v>
      </c>
      <c r="E917" s="22">
        <f t="shared" si="53"/>
        <v>9774.6612320038821</v>
      </c>
      <c r="F917" s="22">
        <f t="shared" si="54"/>
        <v>13385.624016563434</v>
      </c>
    </row>
    <row r="918" spans="1:6">
      <c r="A918" s="17">
        <v>42887</v>
      </c>
      <c r="B918">
        <v>2413.63</v>
      </c>
      <c r="C918" s="3">
        <f t="shared" si="56"/>
        <v>5.0313096983912113E-2</v>
      </c>
      <c r="D918" s="10">
        <f t="shared" si="55"/>
        <v>4.2241362921544824E-2</v>
      </c>
      <c r="E918" s="22">
        <f t="shared" si="53"/>
        <v>10329.628716051549</v>
      </c>
      <c r="F918" s="22">
        <f t="shared" si="54"/>
        <v>14145.608010541437</v>
      </c>
    </row>
    <row r="919" spans="1:6">
      <c r="A919" s="17">
        <v>42888</v>
      </c>
      <c r="B919">
        <v>2488.94</v>
      </c>
      <c r="C919" s="3">
        <f t="shared" si="56"/>
        <v>3.1201965504240477E-2</v>
      </c>
      <c r="D919" s="10">
        <f t="shared" si="55"/>
        <v>4.2188176760568873E-2</v>
      </c>
      <c r="E919" s="22">
        <f t="shared" si="53"/>
        <v>10638.521570171035</v>
      </c>
      <c r="F919" s="22">
        <f t="shared" si="54"/>
        <v>14568.612297698604</v>
      </c>
    </row>
    <row r="920" spans="1:6">
      <c r="A920" s="17">
        <v>42889</v>
      </c>
      <c r="B920">
        <v>2540.94</v>
      </c>
      <c r="C920" s="3">
        <f t="shared" si="56"/>
        <v>2.0892428101922905E-2</v>
      </c>
      <c r="D920" s="10">
        <f t="shared" si="55"/>
        <v>4.217310569615703E-2</v>
      </c>
      <c r="E920" s="22">
        <f t="shared" si="53"/>
        <v>10856.90627170134</v>
      </c>
      <c r="F920" s="22">
        <f t="shared" si="54"/>
        <v>14867.672841718586</v>
      </c>
    </row>
    <row r="921" spans="1:6">
      <c r="A921" s="17">
        <v>42890</v>
      </c>
      <c r="B921">
        <v>2530.27</v>
      </c>
      <c r="C921" s="3">
        <f t="shared" si="56"/>
        <v>-4.1992333545853395E-3</v>
      </c>
      <c r="D921" s="10">
        <f t="shared" si="55"/>
        <v>4.2325393493654578E-2</v>
      </c>
      <c r="E921" s="22">
        <f t="shared" si="53"/>
        <v>10850.355432086308</v>
      </c>
      <c r="F921" s="22">
        <f t="shared" si="54"/>
        <v>14858.701985951991</v>
      </c>
    </row>
    <row r="922" spans="1:6">
      <c r="A922" s="17">
        <v>42891</v>
      </c>
      <c r="B922">
        <v>2698</v>
      </c>
      <c r="C922" s="3">
        <f t="shared" si="56"/>
        <v>6.6289368328281181E-2</v>
      </c>
      <c r="D922" s="10">
        <f t="shared" si="55"/>
        <v>4.2949388678421192E-2</v>
      </c>
      <c r="E922" s="22">
        <f t="shared" si="53"/>
        <v>11740.187315614401</v>
      </c>
      <c r="F922" s="22">
        <f t="shared" si="54"/>
        <v>16077.256240482988</v>
      </c>
    </row>
    <row r="923" spans="1:6">
      <c r="A923" s="17">
        <v>42892</v>
      </c>
      <c r="B923">
        <v>2880.74</v>
      </c>
      <c r="C923" s="3">
        <f t="shared" si="56"/>
        <v>6.7731653076352774E-2</v>
      </c>
      <c r="D923" s="10">
        <f t="shared" si="55"/>
        <v>4.3633136463760484E-2</v>
      </c>
      <c r="E923" s="22">
        <f t="shared" ref="E923:E986" si="57">NORMSINV(1-$G$4)*D923*SQRT($G$6)*$G$2*B923</f>
        <v>12734.930802133282</v>
      </c>
      <c r="F923" s="22">
        <f t="shared" ref="F923:F986" si="58">$G$4^(-1)*NORMDIST(NORMSINV($G$4),0,1,FALSE)*D923*SQRT($G$6)*$G$2*B923</f>
        <v>17439.478622151906</v>
      </c>
    </row>
    <row r="924" spans="1:6">
      <c r="A924" s="17">
        <v>42893</v>
      </c>
      <c r="B924">
        <v>2683.03</v>
      </c>
      <c r="C924" s="3">
        <f t="shared" si="56"/>
        <v>-6.863167102897158E-2</v>
      </c>
      <c r="D924" s="10">
        <f t="shared" si="55"/>
        <v>4.6213101283470212E-2</v>
      </c>
      <c r="E924" s="22">
        <f t="shared" si="57"/>
        <v>12562.229900978251</v>
      </c>
      <c r="F924" s="22">
        <f t="shared" si="58"/>
        <v>17202.978422777833</v>
      </c>
    </row>
    <row r="925" spans="1:6">
      <c r="A925" s="17">
        <v>42894</v>
      </c>
      <c r="B925">
        <v>2806</v>
      </c>
      <c r="C925" s="3">
        <f t="shared" si="56"/>
        <v>4.5832510258923605E-2</v>
      </c>
      <c r="D925" s="10">
        <f t="shared" si="55"/>
        <v>4.6102125606041509E-2</v>
      </c>
      <c r="E925" s="22">
        <f t="shared" si="57"/>
        <v>13106.438998279045</v>
      </c>
      <c r="F925" s="22">
        <f t="shared" si="58"/>
        <v>17948.229658596716</v>
      </c>
    </row>
    <row r="926" spans="1:6">
      <c r="A926" s="17">
        <v>42895</v>
      </c>
      <c r="B926">
        <v>2822.32</v>
      </c>
      <c r="C926" s="3">
        <f t="shared" si="56"/>
        <v>5.8161083392730449E-3</v>
      </c>
      <c r="D926" s="10">
        <f t="shared" si="55"/>
        <v>4.6129929748934595E-2</v>
      </c>
      <c r="E926" s="22">
        <f t="shared" si="57"/>
        <v>13190.617920156286</v>
      </c>
      <c r="F926" s="22">
        <f t="shared" si="58"/>
        <v>18063.506021799891</v>
      </c>
    </row>
    <row r="927" spans="1:6">
      <c r="A927" s="17">
        <v>42896</v>
      </c>
      <c r="B927">
        <v>2899.99</v>
      </c>
      <c r="C927" s="3">
        <f t="shared" si="56"/>
        <v>2.7519912695937957E-2</v>
      </c>
      <c r="D927" s="10">
        <f t="shared" si="55"/>
        <v>4.5998383758859465E-2</v>
      </c>
      <c r="E927" s="22">
        <f t="shared" si="57"/>
        <v>13514.972510516716</v>
      </c>
      <c r="F927" s="22">
        <f t="shared" si="58"/>
        <v>18507.683931556567</v>
      </c>
    </row>
    <row r="928" spans="1:6">
      <c r="A928" s="17">
        <v>42897</v>
      </c>
      <c r="B928">
        <v>2954.22</v>
      </c>
      <c r="C928" s="3">
        <f t="shared" si="56"/>
        <v>1.8700064482980984E-2</v>
      </c>
      <c r="D928" s="10">
        <f t="shared" si="55"/>
        <v>4.5398350308335299E-2</v>
      </c>
      <c r="E928" s="22">
        <f t="shared" si="57"/>
        <v>13588.10830650147</v>
      </c>
      <c r="F928" s="22">
        <f t="shared" si="58"/>
        <v>18607.837608903334</v>
      </c>
    </row>
    <row r="929" spans="1:6">
      <c r="A929" s="17">
        <v>42898</v>
      </c>
      <c r="B929">
        <v>2667.06</v>
      </c>
      <c r="C929" s="3">
        <f t="shared" si="56"/>
        <v>-9.7203322704470171E-2</v>
      </c>
      <c r="D929" s="10">
        <f t="shared" si="55"/>
        <v>4.9289930568070218E-2</v>
      </c>
      <c r="E929" s="22">
        <f t="shared" si="57"/>
        <v>13318.861001158823</v>
      </c>
      <c r="F929" s="22">
        <f t="shared" si="58"/>
        <v>18239.124759296912</v>
      </c>
    </row>
    <row r="930" spans="1:6">
      <c r="A930" s="17">
        <v>42899</v>
      </c>
      <c r="B930">
        <v>2703.02</v>
      </c>
      <c r="C930" s="3">
        <f t="shared" si="56"/>
        <v>1.3483011255839778E-2</v>
      </c>
      <c r="D930" s="10">
        <f t="shared" si="55"/>
        <v>4.9206550817299965E-2</v>
      </c>
      <c r="E930" s="22">
        <f t="shared" si="57"/>
        <v>13475.605146313075</v>
      </c>
      <c r="F930" s="22">
        <f t="shared" si="58"/>
        <v>18453.773445735565</v>
      </c>
    </row>
    <row r="931" spans="1:6">
      <c r="A931" s="17">
        <v>42900</v>
      </c>
      <c r="B931">
        <v>2450</v>
      </c>
      <c r="C931" s="3">
        <f t="shared" si="56"/>
        <v>-9.3606410607394691E-2</v>
      </c>
      <c r="D931" s="10">
        <f t="shared" si="55"/>
        <v>5.2407256792841445E-2</v>
      </c>
      <c r="E931" s="22">
        <f t="shared" si="57"/>
        <v>13008.691246905708</v>
      </c>
      <c r="F931" s="22">
        <f t="shared" si="58"/>
        <v>17814.371858587852</v>
      </c>
    </row>
    <row r="932" spans="1:6">
      <c r="A932" s="17">
        <v>42901</v>
      </c>
      <c r="B932">
        <v>2424.91</v>
      </c>
      <c r="C932" s="3">
        <f t="shared" si="56"/>
        <v>-1.0240816326530672E-2</v>
      </c>
      <c r="D932" s="10">
        <f t="shared" si="55"/>
        <v>5.0366646457400653E-2</v>
      </c>
      <c r="E932" s="22">
        <f t="shared" si="57"/>
        <v>12374.132271099314</v>
      </c>
      <c r="F932" s="22">
        <f t="shared" si="58"/>
        <v>16945.393623447657</v>
      </c>
    </row>
    <row r="933" spans="1:6">
      <c r="A933" s="17">
        <v>42902</v>
      </c>
      <c r="B933">
        <v>2484.6799999999998</v>
      </c>
      <c r="C933" s="3">
        <f t="shared" si="56"/>
        <v>2.4648337464070826E-2</v>
      </c>
      <c r="D933" s="10">
        <f t="shared" ref="D933:D996" si="59">STDEV(C900:C933)</f>
        <v>4.9960438111883124E-2</v>
      </c>
      <c r="E933" s="22">
        <f t="shared" si="57"/>
        <v>12576.876505165397</v>
      </c>
      <c r="F933" s="22">
        <f t="shared" si="58"/>
        <v>17223.035786620439</v>
      </c>
    </row>
    <row r="934" spans="1:6">
      <c r="A934" s="17">
        <v>42903</v>
      </c>
      <c r="B934">
        <v>2630</v>
      </c>
      <c r="C934" s="3">
        <f t="shared" si="56"/>
        <v>5.8486404687927693E-2</v>
      </c>
      <c r="D934" s="10">
        <f t="shared" si="59"/>
        <v>5.0594113848135239E-2</v>
      </c>
      <c r="E934" s="22">
        <f t="shared" si="57"/>
        <v>13481.301960506318</v>
      </c>
      <c r="F934" s="22">
        <f t="shared" si="58"/>
        <v>18461.57478135969</v>
      </c>
    </row>
    <row r="935" spans="1:6">
      <c r="A935" s="17">
        <v>42904</v>
      </c>
      <c r="B935">
        <v>2516.98</v>
      </c>
      <c r="C935" s="3">
        <f t="shared" si="56"/>
        <v>-4.2973384030418241E-2</v>
      </c>
      <c r="D935" s="10">
        <f t="shared" si="59"/>
        <v>5.0559056506480064E-2</v>
      </c>
      <c r="E935" s="22">
        <f t="shared" si="57"/>
        <v>12893.024849272038</v>
      </c>
      <c r="F935" s="22">
        <f t="shared" si="58"/>
        <v>17655.975892392584</v>
      </c>
    </row>
    <row r="936" spans="1:6">
      <c r="A936" s="17">
        <v>42905</v>
      </c>
      <c r="B936">
        <v>2598</v>
      </c>
      <c r="C936" s="3">
        <f t="shared" si="56"/>
        <v>3.2189369800316246E-2</v>
      </c>
      <c r="D936" s="10">
        <f t="shared" si="59"/>
        <v>5.0584320373868931E-2</v>
      </c>
      <c r="E936" s="22">
        <f t="shared" si="57"/>
        <v>13314.693093368785</v>
      </c>
      <c r="F936" s="22">
        <f t="shared" si="58"/>
        <v>18233.417139841978</v>
      </c>
    </row>
    <row r="937" spans="1:6">
      <c r="A937" s="17">
        <v>42906</v>
      </c>
      <c r="B937">
        <v>2740</v>
      </c>
      <c r="C937" s="3">
        <f t="shared" si="56"/>
        <v>5.4657428791377985E-2</v>
      </c>
      <c r="D937" s="10">
        <f t="shared" si="59"/>
        <v>5.0716623958207245E-2</v>
      </c>
      <c r="E937" s="22">
        <f t="shared" si="57"/>
        <v>14079.168066501094</v>
      </c>
      <c r="F937" s="22">
        <f t="shared" si="58"/>
        <v>19280.305038822775</v>
      </c>
    </row>
    <row r="938" spans="1:6">
      <c r="A938" s="17">
        <v>42907</v>
      </c>
      <c r="B938">
        <v>2657.04</v>
      </c>
      <c r="C938" s="3">
        <f t="shared" si="56"/>
        <v>-3.0277372262773737E-2</v>
      </c>
      <c r="D938" s="10">
        <f t="shared" si="59"/>
        <v>5.0765501736511669E-2</v>
      </c>
      <c r="E938" s="22">
        <f t="shared" si="57"/>
        <v>13666.045725395681</v>
      </c>
      <c r="F938" s="22">
        <f t="shared" si="58"/>
        <v>18714.566728345708</v>
      </c>
    </row>
    <row r="939" spans="1:6">
      <c r="A939" s="17">
        <v>42908</v>
      </c>
      <c r="B939">
        <v>2713.48</v>
      </c>
      <c r="C939" s="3">
        <f t="shared" si="56"/>
        <v>2.1241682473730188E-2</v>
      </c>
      <c r="D939" s="10">
        <f t="shared" si="59"/>
        <v>5.0511075248325724E-2</v>
      </c>
      <c r="E939" s="22">
        <f t="shared" si="57"/>
        <v>13886.389181645247</v>
      </c>
      <c r="F939" s="22">
        <f t="shared" si="58"/>
        <v>19016.309631742686</v>
      </c>
    </row>
    <row r="940" spans="1:6">
      <c r="A940" s="17">
        <v>42909</v>
      </c>
      <c r="B940">
        <v>2685.05</v>
      </c>
      <c r="C940" s="3">
        <f t="shared" si="56"/>
        <v>-1.0477320636230905E-2</v>
      </c>
      <c r="D940" s="10">
        <f t="shared" si="59"/>
        <v>5.0540897321937506E-2</v>
      </c>
      <c r="E940" s="22">
        <f t="shared" si="57"/>
        <v>13749.009746390058</v>
      </c>
      <c r="F940" s="22">
        <f t="shared" si="58"/>
        <v>18828.179381058108</v>
      </c>
    </row>
    <row r="941" spans="1:6">
      <c r="A941" s="17">
        <v>42910</v>
      </c>
      <c r="B941">
        <v>2557.66</v>
      </c>
      <c r="C941" s="3">
        <f t="shared" si="56"/>
        <v>-4.7444181672594669E-2</v>
      </c>
      <c r="D941" s="10">
        <f t="shared" si="59"/>
        <v>5.1472717317684283E-2</v>
      </c>
      <c r="E941" s="22">
        <f t="shared" si="57"/>
        <v>13338.162418742055</v>
      </c>
      <c r="F941" s="22">
        <f t="shared" si="58"/>
        <v>18265.556521239705</v>
      </c>
    </row>
    <row r="942" spans="1:6">
      <c r="A942" s="17">
        <v>42911</v>
      </c>
      <c r="B942">
        <v>2502.0300000000002</v>
      </c>
      <c r="C942" s="3">
        <f t="shared" si="56"/>
        <v>-2.1750349929232055E-2</v>
      </c>
      <c r="D942" s="10">
        <f t="shared" si="59"/>
        <v>5.1392992788928345E-2</v>
      </c>
      <c r="E942" s="22">
        <f t="shared" si="57"/>
        <v>13027.842986102112</v>
      </c>
      <c r="F942" s="22">
        <f t="shared" si="58"/>
        <v>17840.59864784035</v>
      </c>
    </row>
    <row r="943" spans="1:6">
      <c r="A943" s="17">
        <v>42912</v>
      </c>
      <c r="B943">
        <v>2421.2199999999998</v>
      </c>
      <c r="C943" s="3">
        <f t="shared" si="56"/>
        <v>-3.2297774207343796E-2</v>
      </c>
      <c r="D943" s="10">
        <f t="shared" si="59"/>
        <v>5.0198448922655098E-2</v>
      </c>
      <c r="E943" s="22">
        <f t="shared" si="57"/>
        <v>12314.042409084121</v>
      </c>
      <c r="F943" s="22">
        <f t="shared" si="58"/>
        <v>16863.10531891706</v>
      </c>
    </row>
    <row r="944" spans="1:6">
      <c r="A944" s="17">
        <v>42913</v>
      </c>
      <c r="B944">
        <v>2565</v>
      </c>
      <c r="C944" s="3">
        <f t="shared" si="56"/>
        <v>5.9383286111960171E-2</v>
      </c>
      <c r="D944" s="10">
        <f t="shared" si="59"/>
        <v>4.9845443251013359E-2</v>
      </c>
      <c r="E944" s="22">
        <f t="shared" si="57"/>
        <v>12953.553583152263</v>
      </c>
      <c r="F944" s="22">
        <f t="shared" si="58"/>
        <v>17738.865197166291</v>
      </c>
    </row>
    <row r="945" spans="1:6">
      <c r="A945" s="17">
        <v>42914</v>
      </c>
      <c r="B945">
        <v>2559.9</v>
      </c>
      <c r="C945" s="3">
        <f t="shared" si="56"/>
        <v>-1.9883040935672158E-3</v>
      </c>
      <c r="D945" s="10">
        <f t="shared" si="59"/>
        <v>4.8876439487465111E-2</v>
      </c>
      <c r="E945" s="22">
        <f t="shared" si="57"/>
        <v>12676.479422021197</v>
      </c>
      <c r="F945" s="22">
        <f t="shared" si="58"/>
        <v>17359.434088754893</v>
      </c>
    </row>
    <row r="946" spans="1:6">
      <c r="A946" s="17">
        <v>42915</v>
      </c>
      <c r="B946">
        <v>2541.59</v>
      </c>
      <c r="C946" s="3">
        <f t="shared" si="56"/>
        <v>-7.1526231493417494E-3</v>
      </c>
      <c r="D946" s="10">
        <f t="shared" si="59"/>
        <v>4.8887165116341204E-2</v>
      </c>
      <c r="E946" s="22">
        <f t="shared" si="57"/>
        <v>12588.571218978745</v>
      </c>
      <c r="F946" s="22">
        <f t="shared" si="58"/>
        <v>17239.050770502879</v>
      </c>
    </row>
    <row r="947" spans="1:6">
      <c r="A947" s="17">
        <v>42916</v>
      </c>
      <c r="B947">
        <v>2465.4899999999998</v>
      </c>
      <c r="C947" s="3">
        <f t="shared" si="56"/>
        <v>-2.9941886771666697E-2</v>
      </c>
      <c r="D947" s="10">
        <f t="shared" si="59"/>
        <v>4.5416773760319995E-2</v>
      </c>
      <c r="E947" s="22">
        <f t="shared" si="57"/>
        <v>11344.768021970633</v>
      </c>
      <c r="F947" s="22">
        <f t="shared" si="58"/>
        <v>15535.760850721485</v>
      </c>
    </row>
    <row r="948" spans="1:6">
      <c r="A948" s="17">
        <v>42917</v>
      </c>
      <c r="B948">
        <v>2412.41</v>
      </c>
      <c r="C948" s="3">
        <f t="shared" si="56"/>
        <v>-2.1529188923905564E-2</v>
      </c>
      <c r="D948" s="10">
        <f t="shared" si="59"/>
        <v>4.4373188928338553E-2</v>
      </c>
      <c r="E948" s="22">
        <f t="shared" si="57"/>
        <v>10845.456957843875</v>
      </c>
      <c r="F948" s="22">
        <f t="shared" si="58"/>
        <v>14851.993913630331</v>
      </c>
    </row>
    <row r="949" spans="1:6">
      <c r="A949" s="17">
        <v>42918</v>
      </c>
      <c r="B949">
        <v>2504.37</v>
      </c>
      <c r="C949" s="3">
        <f t="shared" si="56"/>
        <v>3.8119556791755979E-2</v>
      </c>
      <c r="D949" s="10">
        <f t="shared" si="59"/>
        <v>4.3980119838880345E-2</v>
      </c>
      <c r="E949" s="22">
        <f t="shared" si="57"/>
        <v>11159.146914690451</v>
      </c>
      <c r="F949" s="22">
        <f t="shared" si="58"/>
        <v>15281.567452851539</v>
      </c>
    </row>
    <row r="950" spans="1:6">
      <c r="A950" s="17">
        <v>42919</v>
      </c>
      <c r="B950">
        <v>2550.4699999999998</v>
      </c>
      <c r="C950" s="3">
        <f t="shared" si="56"/>
        <v>1.8407823125177154E-2</v>
      </c>
      <c r="D950" s="10">
        <f t="shared" si="59"/>
        <v>4.3405532524573423E-2</v>
      </c>
      <c r="E950" s="22">
        <f t="shared" si="57"/>
        <v>11216.087854703092</v>
      </c>
      <c r="F950" s="22">
        <f t="shared" si="58"/>
        <v>15359.543558219093</v>
      </c>
    </row>
    <row r="951" spans="1:6">
      <c r="A951" s="17">
        <v>42920</v>
      </c>
      <c r="B951">
        <v>2596.12</v>
      </c>
      <c r="C951" s="3">
        <f t="shared" si="56"/>
        <v>1.78986618152733E-2</v>
      </c>
      <c r="D951" s="10">
        <f t="shared" si="59"/>
        <v>4.2958001790143509E-2</v>
      </c>
      <c r="E951" s="22">
        <f t="shared" si="57"/>
        <v>11299.128009183434</v>
      </c>
      <c r="F951" s="22">
        <f t="shared" si="58"/>
        <v>15473.260469707735</v>
      </c>
    </row>
    <row r="952" spans="1:6">
      <c r="A952" s="17">
        <v>42921</v>
      </c>
      <c r="B952">
        <v>2602.9</v>
      </c>
      <c r="C952" s="3">
        <f t="shared" si="56"/>
        <v>2.6115896029460118E-3</v>
      </c>
      <c r="D952" s="10">
        <f t="shared" si="59"/>
        <v>4.2188590414201158E-2</v>
      </c>
      <c r="E952" s="22">
        <f t="shared" si="57"/>
        <v>11125.731959944347</v>
      </c>
      <c r="F952" s="22">
        <f t="shared" si="58"/>
        <v>15235.808320115833</v>
      </c>
    </row>
    <row r="953" spans="1:6">
      <c r="A953" s="17">
        <v>42922</v>
      </c>
      <c r="B953">
        <v>2600.39</v>
      </c>
      <c r="C953" s="3">
        <f t="shared" si="56"/>
        <v>-9.6430903991709946E-4</v>
      </c>
      <c r="D953" s="10">
        <f t="shared" si="59"/>
        <v>4.1898979501380537E-2</v>
      </c>
      <c r="E953" s="22">
        <f t="shared" si="57"/>
        <v>11038.702443582019</v>
      </c>
      <c r="F953" s="22">
        <f t="shared" si="58"/>
        <v>15116.628293645426</v>
      </c>
    </row>
    <row r="954" spans="1:6">
      <c r="A954" s="17">
        <v>42923</v>
      </c>
      <c r="B954">
        <v>2501.46</v>
      </c>
      <c r="C954" s="3">
        <f t="shared" si="56"/>
        <v>-3.8044293355996538E-2</v>
      </c>
      <c r="D954" s="10">
        <f t="shared" si="59"/>
        <v>4.2317308596190858E-2</v>
      </c>
      <c r="E954" s="22">
        <f t="shared" si="57"/>
        <v>10724.762791906533</v>
      </c>
      <c r="F954" s="22">
        <f t="shared" si="58"/>
        <v>14686.71281714175</v>
      </c>
    </row>
    <row r="955" spans="1:6">
      <c r="A955" s="17">
        <v>42924</v>
      </c>
      <c r="B955">
        <v>2550.0700000000002</v>
      </c>
      <c r="C955" s="3">
        <f t="shared" si="56"/>
        <v>1.9432651331622385E-2</v>
      </c>
      <c r="D955" s="10">
        <f t="shared" si="59"/>
        <v>4.2433048952780897E-2</v>
      </c>
      <c r="E955" s="22">
        <f t="shared" si="57"/>
        <v>10963.076247463297</v>
      </c>
      <c r="F955" s="22">
        <f t="shared" si="58"/>
        <v>15013.064210653614</v>
      </c>
    </row>
    <row r="956" spans="1:6">
      <c r="A956" s="17">
        <v>42925</v>
      </c>
      <c r="B956">
        <v>2502.2800000000002</v>
      </c>
      <c r="C956" s="3">
        <f t="shared" si="56"/>
        <v>-1.8740662021042544E-2</v>
      </c>
      <c r="D956" s="10">
        <f t="shared" si="59"/>
        <v>4.0955474777142335E-2</v>
      </c>
      <c r="E956" s="22">
        <f t="shared" si="57"/>
        <v>10383.026531824646</v>
      </c>
      <c r="F956" s="22">
        <f t="shared" si="58"/>
        <v>14218.732088018838</v>
      </c>
    </row>
    <row r="957" spans="1:6">
      <c r="A957" s="17">
        <v>42926</v>
      </c>
      <c r="B957">
        <v>2323.4499999999998</v>
      </c>
      <c r="C957" s="3">
        <f t="shared" si="56"/>
        <v>-7.1466822258100762E-2</v>
      </c>
      <c r="D957" s="10">
        <f t="shared" si="59"/>
        <v>4.07939866359006E-2</v>
      </c>
      <c r="E957" s="22">
        <f t="shared" si="57"/>
        <v>9602.9700520475017</v>
      </c>
      <c r="F957" s="22">
        <f t="shared" si="58"/>
        <v>13150.506550360968</v>
      </c>
    </row>
    <row r="958" spans="1:6">
      <c r="A958" s="17">
        <v>42927</v>
      </c>
      <c r="B958">
        <v>2305.98</v>
      </c>
      <c r="C958" s="3">
        <f t="shared" si="56"/>
        <v>-7.5189911553938333E-3</v>
      </c>
      <c r="D958" s="10">
        <f t="shared" si="59"/>
        <v>3.9244008542953179E-2</v>
      </c>
      <c r="E958" s="22">
        <f t="shared" si="57"/>
        <v>9168.6415039379153</v>
      </c>
      <c r="F958" s="22">
        <f t="shared" si="58"/>
        <v>12555.728019763961</v>
      </c>
    </row>
    <row r="959" spans="1:6">
      <c r="A959" s="17">
        <v>42928</v>
      </c>
      <c r="B959">
        <v>2388</v>
      </c>
      <c r="C959" s="3">
        <f t="shared" si="56"/>
        <v>3.5568391746676024E-2</v>
      </c>
      <c r="D959" s="10">
        <f t="shared" si="59"/>
        <v>3.8889450846089503E-2</v>
      </c>
      <c r="E959" s="22">
        <f t="shared" si="57"/>
        <v>9408.9731062882947</v>
      </c>
      <c r="F959" s="22">
        <f t="shared" si="58"/>
        <v>12884.843105392447</v>
      </c>
    </row>
    <row r="960" spans="1:6">
      <c r="A960" s="17">
        <v>42929</v>
      </c>
      <c r="B960">
        <v>2339.9899999999998</v>
      </c>
      <c r="C960" s="3">
        <f t="shared" si="56"/>
        <v>-2.0104690117253021E-2</v>
      </c>
      <c r="D960" s="10">
        <f t="shared" si="59"/>
        <v>3.8945543313924538E-2</v>
      </c>
      <c r="E960" s="22">
        <f t="shared" si="57"/>
        <v>9233.1068722577547</v>
      </c>
      <c r="F960" s="22">
        <f t="shared" si="58"/>
        <v>12644.008233465214</v>
      </c>
    </row>
    <row r="961" spans="1:6">
      <c r="A961" s="17">
        <v>42930</v>
      </c>
      <c r="B961">
        <v>2213.37</v>
      </c>
      <c r="C961" s="3">
        <f t="shared" si="56"/>
        <v>-5.4111342356163876E-2</v>
      </c>
      <c r="D961" s="10">
        <f t="shared" si="59"/>
        <v>3.940955646096074E-2</v>
      </c>
      <c r="E961" s="22">
        <f t="shared" si="57"/>
        <v>8837.545453255163</v>
      </c>
      <c r="F961" s="22">
        <f t="shared" si="58"/>
        <v>12102.318214286768</v>
      </c>
    </row>
    <row r="962" spans="1:6">
      <c r="A962" s="17">
        <v>42931</v>
      </c>
      <c r="B962">
        <v>1970.51</v>
      </c>
      <c r="C962" s="3">
        <f t="shared" si="56"/>
        <v>-0.10972408589616735</v>
      </c>
      <c r="D962" s="10">
        <f t="shared" si="59"/>
        <v>4.2860443505469609E-2</v>
      </c>
      <c r="E962" s="22">
        <f t="shared" si="57"/>
        <v>8556.8003302458765</v>
      </c>
      <c r="F962" s="22">
        <f t="shared" si="58"/>
        <v>11717.860014468853</v>
      </c>
    </row>
    <row r="963" spans="1:6">
      <c r="A963" s="17">
        <v>42932</v>
      </c>
      <c r="B963">
        <v>1917.63</v>
      </c>
      <c r="C963" s="3">
        <f t="shared" ref="C963:C1026" si="60">(B963-B962)/B962</f>
        <v>-2.6835692282708476E-2</v>
      </c>
      <c r="D963" s="10">
        <f t="shared" si="59"/>
        <v>4.0183316338460361E-2</v>
      </c>
      <c r="E963" s="22">
        <f t="shared" si="57"/>
        <v>7807.045056525847</v>
      </c>
      <c r="F963" s="22">
        <f t="shared" si="58"/>
        <v>10691.129577449456</v>
      </c>
    </row>
    <row r="964" spans="1:6">
      <c r="A964" s="17">
        <v>42933</v>
      </c>
      <c r="B964">
        <v>2226</v>
      </c>
      <c r="C964" s="3">
        <f t="shared" si="60"/>
        <v>0.16080787221726811</v>
      </c>
      <c r="D964" s="10">
        <f t="shared" si="59"/>
        <v>4.9522914763655411E-2</v>
      </c>
      <c r="E964" s="22">
        <f t="shared" si="57"/>
        <v>11168.824124191022</v>
      </c>
      <c r="F964" s="22">
        <f t="shared" si="58"/>
        <v>15294.81962444395</v>
      </c>
    </row>
    <row r="965" spans="1:6">
      <c r="A965" s="17">
        <v>42934</v>
      </c>
      <c r="B965">
        <v>2303.71</v>
      </c>
      <c r="C965" s="3">
        <f t="shared" si="60"/>
        <v>3.4910152740341434E-2</v>
      </c>
      <c r="D965" s="10">
        <f t="shared" si="59"/>
        <v>4.7375397305528942E-2</v>
      </c>
      <c r="E965" s="22">
        <f t="shared" si="57"/>
        <v>11057.495385511089</v>
      </c>
      <c r="F965" s="22">
        <f t="shared" si="58"/>
        <v>15142.363738471284</v>
      </c>
    </row>
    <row r="966" spans="1:6">
      <c r="A966" s="17">
        <v>42935</v>
      </c>
      <c r="B966">
        <v>2265.21</v>
      </c>
      <c r="C966" s="3">
        <f t="shared" si="60"/>
        <v>-1.6712172973160685E-2</v>
      </c>
      <c r="D966" s="10">
        <f t="shared" si="59"/>
        <v>4.7427687479584264E-2</v>
      </c>
      <c r="E966" s="22">
        <f t="shared" si="57"/>
        <v>10884.701256720962</v>
      </c>
      <c r="F966" s="22">
        <f t="shared" si="58"/>
        <v>14905.735871238263</v>
      </c>
    </row>
    <row r="967" spans="1:6">
      <c r="A967" s="17">
        <v>42936</v>
      </c>
      <c r="B967">
        <v>2875.03</v>
      </c>
      <c r="C967" s="3">
        <f t="shared" si="60"/>
        <v>0.26921124310770311</v>
      </c>
      <c r="D967" s="10">
        <f t="shared" si="59"/>
        <v>6.6239614262091309E-2</v>
      </c>
      <c r="E967" s="22">
        <f t="shared" si="57"/>
        <v>19294.621774102416</v>
      </c>
      <c r="F967" s="22">
        <f t="shared" si="58"/>
        <v>26422.455620693221</v>
      </c>
    </row>
    <row r="968" spans="1:6">
      <c r="A968" s="17">
        <v>42937</v>
      </c>
      <c r="B968">
        <v>2670</v>
      </c>
      <c r="C968" s="3">
        <f t="shared" si="60"/>
        <v>-7.1314038462207421E-2</v>
      </c>
      <c r="D968" s="10">
        <f t="shared" si="59"/>
        <v>6.6875843511950958E-2</v>
      </c>
      <c r="E968" s="22">
        <f t="shared" si="57"/>
        <v>18090.752346675054</v>
      </c>
      <c r="F968" s="22">
        <f t="shared" si="58"/>
        <v>24773.851834015022</v>
      </c>
    </row>
    <row r="969" spans="1:6">
      <c r="A969" s="17">
        <v>42938</v>
      </c>
      <c r="B969">
        <v>2832.71</v>
      </c>
      <c r="C969" s="3">
        <f t="shared" si="60"/>
        <v>6.0940074906367055E-2</v>
      </c>
      <c r="D969" s="10">
        <f t="shared" si="59"/>
        <v>6.7111420205024336E-2</v>
      </c>
      <c r="E969" s="22">
        <f t="shared" si="57"/>
        <v>19260.81408674052</v>
      </c>
      <c r="F969" s="22">
        <f t="shared" si="58"/>
        <v>26376.158671760175</v>
      </c>
    </row>
    <row r="970" spans="1:6">
      <c r="A970" s="17">
        <v>42939</v>
      </c>
      <c r="B970">
        <v>2749.02</v>
      </c>
      <c r="C970" s="3">
        <f t="shared" si="60"/>
        <v>-2.9544146771113194E-2</v>
      </c>
      <c r="D970" s="10">
        <f t="shared" si="59"/>
        <v>6.7202482661060395E-2</v>
      </c>
      <c r="E970" s="22">
        <f t="shared" si="57"/>
        <v>18717.132343944315</v>
      </c>
      <c r="F970" s="22">
        <f t="shared" si="58"/>
        <v>25631.629606147952</v>
      </c>
    </row>
    <row r="971" spans="1:6">
      <c r="A971" s="17">
        <v>42940</v>
      </c>
      <c r="B971">
        <v>2759.98</v>
      </c>
      <c r="C971" s="3">
        <f t="shared" si="60"/>
        <v>3.9868753228423353E-3</v>
      </c>
      <c r="D971" s="10">
        <f t="shared" si="59"/>
        <v>6.6596933306445186E-2</v>
      </c>
      <c r="E971" s="22">
        <f t="shared" si="57"/>
        <v>18622.426126866783</v>
      </c>
      <c r="F971" s="22">
        <f t="shared" si="58"/>
        <v>25501.936946347094</v>
      </c>
    </row>
    <row r="972" spans="1:6">
      <c r="A972" s="17">
        <v>42941</v>
      </c>
      <c r="B972">
        <v>2564.8200000000002</v>
      </c>
      <c r="C972" s="3">
        <f t="shared" si="60"/>
        <v>-7.0710657323603737E-2</v>
      </c>
      <c r="D972" s="10">
        <f t="shared" si="59"/>
        <v>6.7548540701587459E-2</v>
      </c>
      <c r="E972" s="22">
        <f t="shared" si="57"/>
        <v>17552.903160539354</v>
      </c>
      <c r="F972" s="22">
        <f t="shared" si="58"/>
        <v>24037.309992579649</v>
      </c>
    </row>
    <row r="973" spans="1:6">
      <c r="A973" s="17">
        <v>42942</v>
      </c>
      <c r="B973">
        <v>2524.9899999999998</v>
      </c>
      <c r="C973" s="3">
        <f t="shared" si="60"/>
        <v>-1.5529354886502904E-2</v>
      </c>
      <c r="D973" s="10">
        <f t="shared" si="59"/>
        <v>6.7509060903414742E-2</v>
      </c>
      <c r="E973" s="22">
        <f t="shared" si="57"/>
        <v>17270.218146752974</v>
      </c>
      <c r="F973" s="22">
        <f t="shared" si="58"/>
        <v>23650.195266058756</v>
      </c>
    </row>
    <row r="974" spans="1:6">
      <c r="A974" s="17">
        <v>42943</v>
      </c>
      <c r="B974">
        <v>2666.33</v>
      </c>
      <c r="C974" s="3">
        <f t="shared" si="60"/>
        <v>5.5976459312710211E-2</v>
      </c>
      <c r="D974" s="10">
        <f t="shared" si="59"/>
        <v>6.8157701149137231E-2</v>
      </c>
      <c r="E974" s="22">
        <f t="shared" si="57"/>
        <v>18412.167929061674</v>
      </c>
      <c r="F974" s="22">
        <f t="shared" si="58"/>
        <v>25214.005005237515</v>
      </c>
    </row>
    <row r="975" spans="1:6">
      <c r="A975" s="17">
        <v>42944</v>
      </c>
      <c r="B975">
        <v>2777.01</v>
      </c>
      <c r="C975" s="3">
        <f t="shared" si="60"/>
        <v>4.1510240667884432E-2</v>
      </c>
      <c r="D975" s="10">
        <f t="shared" si="59"/>
        <v>6.7913940260353717E-2</v>
      </c>
      <c r="E975" s="22">
        <f t="shared" si="57"/>
        <v>19107.878279807006</v>
      </c>
      <c r="F975" s="22">
        <f t="shared" si="58"/>
        <v>26166.72520274347</v>
      </c>
    </row>
    <row r="976" spans="1:6">
      <c r="A976" s="17">
        <v>42945</v>
      </c>
      <c r="B976">
        <v>2680.56</v>
      </c>
      <c r="C976" s="3">
        <f t="shared" si="60"/>
        <v>-3.4731599814188739E-2</v>
      </c>
      <c r="D976" s="10">
        <f t="shared" si="59"/>
        <v>6.8102179082850142E-2</v>
      </c>
      <c r="E976" s="22">
        <f t="shared" si="57"/>
        <v>18495.353449859824</v>
      </c>
      <c r="F976" s="22">
        <f t="shared" si="58"/>
        <v>25327.920984379612</v>
      </c>
    </row>
    <row r="977" spans="1:6">
      <c r="A977" s="17">
        <v>42946</v>
      </c>
      <c r="B977">
        <v>2742.37</v>
      </c>
      <c r="C977" s="3">
        <f t="shared" si="60"/>
        <v>2.305861461784103E-2</v>
      </c>
      <c r="D977" s="10">
        <f t="shared" si="59"/>
        <v>6.7866651383432341E-2</v>
      </c>
      <c r="E977" s="22">
        <f t="shared" si="57"/>
        <v>18856.390550280383</v>
      </c>
      <c r="F977" s="22">
        <f t="shared" si="58"/>
        <v>25822.33268495465</v>
      </c>
    </row>
    <row r="978" spans="1:6">
      <c r="A978" s="17">
        <v>42947</v>
      </c>
      <c r="B978">
        <v>2855.81</v>
      </c>
      <c r="C978" s="3">
        <f t="shared" si="60"/>
        <v>4.136568005046732E-2</v>
      </c>
      <c r="D978" s="10">
        <f t="shared" si="59"/>
        <v>6.7504468007333146E-2</v>
      </c>
      <c r="E978" s="22">
        <f t="shared" si="57"/>
        <v>19531.604572143136</v>
      </c>
      <c r="F978" s="22">
        <f t="shared" si="58"/>
        <v>26746.98478417769</v>
      </c>
    </row>
    <row r="979" spans="1:6">
      <c r="A979" s="17">
        <v>42948</v>
      </c>
      <c r="B979">
        <v>2731</v>
      </c>
      <c r="C979" s="3">
        <f t="shared" si="60"/>
        <v>-4.3703887863688395E-2</v>
      </c>
      <c r="D979" s="10">
        <f t="shared" si="59"/>
        <v>6.8016426032058833E-2</v>
      </c>
      <c r="E979" s="22">
        <f t="shared" si="57"/>
        <v>18819.652594616982</v>
      </c>
      <c r="F979" s="22">
        <f t="shared" si="58"/>
        <v>25772.022965776112</v>
      </c>
    </row>
    <row r="980" spans="1:6">
      <c r="A980" s="17">
        <v>42949</v>
      </c>
      <c r="B980">
        <v>2703.51</v>
      </c>
      <c r="C980" s="3">
        <f t="shared" si="60"/>
        <v>-1.006590992310501E-2</v>
      </c>
      <c r="D980" s="10">
        <f t="shared" si="59"/>
        <v>6.803271264575278E-2</v>
      </c>
      <c r="E980" s="22">
        <f t="shared" si="57"/>
        <v>18634.6766940011</v>
      </c>
      <c r="F980" s="22">
        <f t="shared" si="58"/>
        <v>25518.713127306972</v>
      </c>
    </row>
    <row r="981" spans="1:6">
      <c r="A981" s="17">
        <v>42950</v>
      </c>
      <c r="B981">
        <v>2793.37</v>
      </c>
      <c r="C981" s="3">
        <f t="shared" si="60"/>
        <v>3.3238271728234653E-2</v>
      </c>
      <c r="D981" s="10">
        <f t="shared" si="59"/>
        <v>6.7943210050385255E-2</v>
      </c>
      <c r="E981" s="22">
        <f t="shared" si="57"/>
        <v>19228.73085001413</v>
      </c>
      <c r="F981" s="22">
        <f t="shared" si="58"/>
        <v>26332.223221327611</v>
      </c>
    </row>
    <row r="982" spans="1:6">
      <c r="A982" s="17">
        <v>42951</v>
      </c>
      <c r="B982">
        <v>2855</v>
      </c>
      <c r="C982" s="3">
        <f t="shared" si="60"/>
        <v>2.2062956214178614E-2</v>
      </c>
      <c r="D982" s="10">
        <f t="shared" si="59"/>
        <v>6.7823927114059407E-2</v>
      </c>
      <c r="E982" s="22">
        <f t="shared" si="57"/>
        <v>19618.470205247169</v>
      </c>
      <c r="F982" s="22">
        <f t="shared" si="58"/>
        <v>26865.940385511913</v>
      </c>
    </row>
    <row r="983" spans="1:6">
      <c r="A983" s="17">
        <v>42952</v>
      </c>
      <c r="B983">
        <v>3263.62</v>
      </c>
      <c r="C983" s="3">
        <f t="shared" si="60"/>
        <v>0.14312434325744305</v>
      </c>
      <c r="D983" s="10">
        <f t="shared" si="59"/>
        <v>7.1569417436247992E-2</v>
      </c>
      <c r="E983" s="22">
        <f t="shared" si="57"/>
        <v>23664.817642045266</v>
      </c>
      <c r="F983" s="22">
        <f t="shared" si="58"/>
        <v>32407.092569080796</v>
      </c>
    </row>
    <row r="984" spans="1:6">
      <c r="A984" s="17">
        <v>42953</v>
      </c>
      <c r="B984">
        <v>3222.75</v>
      </c>
      <c r="C984" s="3">
        <f t="shared" si="60"/>
        <v>-1.2522904014560486E-2</v>
      </c>
      <c r="D984" s="10">
        <f t="shared" si="59"/>
        <v>7.1657486059852102E-2</v>
      </c>
      <c r="E984" s="22">
        <f t="shared" si="57"/>
        <v>23397.221100609328</v>
      </c>
      <c r="F984" s="22">
        <f t="shared" si="58"/>
        <v>32040.640309838687</v>
      </c>
    </row>
    <row r="985" spans="1:6">
      <c r="A985" s="17">
        <v>42954</v>
      </c>
      <c r="B985">
        <v>3387.55</v>
      </c>
      <c r="C985" s="3">
        <f t="shared" si="60"/>
        <v>5.1136451788069255E-2</v>
      </c>
      <c r="D985" s="10">
        <f t="shared" si="59"/>
        <v>7.2005399584413626E-2</v>
      </c>
      <c r="E985" s="22">
        <f t="shared" si="57"/>
        <v>24713.079885682586</v>
      </c>
      <c r="F985" s="22">
        <f t="shared" si="58"/>
        <v>33842.604647816224</v>
      </c>
    </row>
    <row r="986" spans="1:6">
      <c r="A986" s="17">
        <v>42955</v>
      </c>
      <c r="B986">
        <v>3412.41</v>
      </c>
      <c r="C986" s="3">
        <f t="shared" si="60"/>
        <v>7.3386370680874587E-3</v>
      </c>
      <c r="D986" s="10">
        <f t="shared" si="59"/>
        <v>7.1994878320868816E-2</v>
      </c>
      <c r="E986" s="22">
        <f t="shared" si="57"/>
        <v>24890.802691393263</v>
      </c>
      <c r="F986" s="22">
        <f t="shared" si="58"/>
        <v>34085.981947545326</v>
      </c>
    </row>
    <row r="987" spans="1:6">
      <c r="A987" s="17">
        <v>42956</v>
      </c>
      <c r="B987">
        <v>3342.99</v>
      </c>
      <c r="C987" s="3">
        <f t="shared" si="60"/>
        <v>-2.0343393671921041E-2</v>
      </c>
      <c r="D987" s="10">
        <f t="shared" si="59"/>
        <v>7.2163541238013593E-2</v>
      </c>
      <c r="E987" s="22">
        <f t="shared" ref="E987:E1050" si="61">NORMSINV(1-$G$4)*D987*SQRT($G$6)*$G$2*B987</f>
        <v>24441.564894031668</v>
      </c>
      <c r="F987" s="22">
        <f t="shared" ref="F987:F1050" si="62">$G$4^(-1)*NORMDIST(NORMSINV($G$4),0,1,FALSE)*D987*SQRT($G$6)*$G$2*B987</f>
        <v>33470.786381501282</v>
      </c>
    </row>
    <row r="988" spans="1:6">
      <c r="A988" s="17">
        <v>42957</v>
      </c>
      <c r="B988">
        <v>3413.03</v>
      </c>
      <c r="C988" s="3">
        <f t="shared" si="60"/>
        <v>2.0951304072103244E-2</v>
      </c>
      <c r="D988" s="10">
        <f t="shared" si="59"/>
        <v>7.1686881532552857E-2</v>
      </c>
      <c r="E988" s="22">
        <f t="shared" si="61"/>
        <v>24788.821961690533</v>
      </c>
      <c r="F988" s="22">
        <f t="shared" si="62"/>
        <v>33946.327419134046</v>
      </c>
    </row>
    <row r="989" spans="1:6">
      <c r="A989" s="17">
        <v>42958</v>
      </c>
      <c r="B989">
        <v>3645.06</v>
      </c>
      <c r="C989" s="3">
        <f t="shared" si="60"/>
        <v>6.7983580572101548E-2</v>
      </c>
      <c r="D989" s="10">
        <f t="shared" si="59"/>
        <v>7.2330388206790511E-2</v>
      </c>
      <c r="E989" s="22">
        <f t="shared" si="61"/>
        <v>26711.70265489689</v>
      </c>
      <c r="F989" s="22">
        <f t="shared" si="62"/>
        <v>36579.560160100606</v>
      </c>
    </row>
    <row r="990" spans="1:6">
      <c r="A990" s="17">
        <v>42959</v>
      </c>
      <c r="B990">
        <v>3855.1</v>
      </c>
      <c r="C990" s="3">
        <f t="shared" si="60"/>
        <v>5.7623194131235143E-2</v>
      </c>
      <c r="D990" s="10">
        <f t="shared" si="59"/>
        <v>7.250269068483331E-2</v>
      </c>
      <c r="E990" s="22">
        <f t="shared" si="61"/>
        <v>28318.214454225366</v>
      </c>
      <c r="F990" s="22">
        <f t="shared" si="62"/>
        <v>38779.550769859597</v>
      </c>
    </row>
    <row r="991" spans="1:6">
      <c r="A991" s="17">
        <v>42960</v>
      </c>
      <c r="B991">
        <v>4053.87</v>
      </c>
      <c r="C991" s="3">
        <f t="shared" si="60"/>
        <v>5.1560270810095711E-2</v>
      </c>
      <c r="D991" s="10">
        <f t="shared" si="59"/>
        <v>7.1104219520090897E-2</v>
      </c>
      <c r="E991" s="22">
        <f t="shared" si="61"/>
        <v>29203.929103662267</v>
      </c>
      <c r="F991" s="22">
        <f t="shared" si="62"/>
        <v>39992.466798550857</v>
      </c>
    </row>
    <row r="992" spans="1:6">
      <c r="A992" s="17">
        <v>42961</v>
      </c>
      <c r="B992">
        <v>4306.2299999999996</v>
      </c>
      <c r="C992" s="3">
        <f t="shared" si="60"/>
        <v>6.2251626223830486E-2</v>
      </c>
      <c r="D992" s="10">
        <f t="shared" si="59"/>
        <v>7.1328352371206813E-2</v>
      </c>
      <c r="E992" s="22">
        <f t="shared" si="61"/>
        <v>31119.70766673387</v>
      </c>
      <c r="F992" s="22">
        <f t="shared" si="62"/>
        <v>42615.973735068139</v>
      </c>
    </row>
    <row r="993" spans="1:6">
      <c r="A993" s="17">
        <v>42962</v>
      </c>
      <c r="B993">
        <v>4155.67</v>
      </c>
      <c r="C993" s="3">
        <f t="shared" si="60"/>
        <v>-3.4963297362193731E-2</v>
      </c>
      <c r="D993" s="10">
        <f t="shared" si="59"/>
        <v>7.1910375095634693E-2</v>
      </c>
      <c r="E993" s="22">
        <f t="shared" si="61"/>
        <v>30276.711417776249</v>
      </c>
      <c r="F993" s="22">
        <f t="shared" si="62"/>
        <v>41461.557170842432</v>
      </c>
    </row>
    <row r="994" spans="1:6">
      <c r="A994" s="17">
        <v>42963</v>
      </c>
      <c r="B994">
        <v>4378.84</v>
      </c>
      <c r="C994" s="3">
        <f t="shared" si="60"/>
        <v>5.370253172171998E-2</v>
      </c>
      <c r="D994" s="10">
        <f t="shared" si="59"/>
        <v>7.181530278647584E-2</v>
      </c>
      <c r="E994" s="22">
        <f t="shared" si="61"/>
        <v>31860.469159356413</v>
      </c>
      <c r="F994" s="22">
        <f t="shared" si="62"/>
        <v>43630.387901538532</v>
      </c>
    </row>
    <row r="995" spans="1:6">
      <c r="A995" s="17">
        <v>42964</v>
      </c>
      <c r="B995">
        <v>4276.5</v>
      </c>
      <c r="C995" s="3">
        <f t="shared" si="60"/>
        <v>-2.3371486512409712E-2</v>
      </c>
      <c r="D995" s="10">
        <f t="shared" si="59"/>
        <v>7.103104616861125E-2</v>
      </c>
      <c r="E995" s="22">
        <f t="shared" si="61"/>
        <v>30776.043112855914</v>
      </c>
      <c r="F995" s="22">
        <f t="shared" si="62"/>
        <v>42145.352360388817</v>
      </c>
    </row>
    <row r="996" spans="1:6">
      <c r="A996" s="17">
        <v>42965</v>
      </c>
      <c r="B996">
        <v>4100</v>
      </c>
      <c r="C996" s="3">
        <f t="shared" si="60"/>
        <v>-4.1272068280135625E-2</v>
      </c>
      <c r="D996" s="10">
        <f t="shared" si="59"/>
        <v>6.8098478304209328E-2</v>
      </c>
      <c r="E996" s="22">
        <f t="shared" si="61"/>
        <v>28287.681817367844</v>
      </c>
      <c r="F996" s="22">
        <f t="shared" si="62"/>
        <v>38737.738743078458</v>
      </c>
    </row>
    <row r="997" spans="1:6">
      <c r="A997" s="17">
        <v>42966</v>
      </c>
      <c r="B997">
        <v>4099.55</v>
      </c>
      <c r="C997" s="3">
        <f t="shared" si="60"/>
        <v>-1.0975609756093124E-4</v>
      </c>
      <c r="D997" s="10">
        <f t="shared" ref="D997:D1060" si="63">STDEV(C964:C997)</f>
        <v>6.7648370618178105E-2</v>
      </c>
      <c r="E997" s="22">
        <f t="shared" si="61"/>
        <v>28097.625676511598</v>
      </c>
      <c r="F997" s="22">
        <f t="shared" si="62"/>
        <v>38477.471918156582</v>
      </c>
    </row>
    <row r="998" spans="1:6">
      <c r="A998" s="17">
        <v>42967</v>
      </c>
      <c r="B998">
        <v>4058.68</v>
      </c>
      <c r="C998" s="3">
        <f t="shared" si="60"/>
        <v>-9.9693868839263681E-3</v>
      </c>
      <c r="D998" s="10">
        <f t="shared" si="63"/>
        <v>6.3441014938423163E-2</v>
      </c>
      <c r="E998" s="22">
        <f t="shared" si="61"/>
        <v>26087.413849145833</v>
      </c>
      <c r="F998" s="22">
        <f t="shared" si="62"/>
        <v>35724.646109046596</v>
      </c>
    </row>
    <row r="999" spans="1:6">
      <c r="A999" s="17">
        <v>42968</v>
      </c>
      <c r="B999">
        <v>3987.52</v>
      </c>
      <c r="C999" s="3">
        <f t="shared" si="60"/>
        <v>-1.7532793913291971E-2</v>
      </c>
      <c r="D999" s="10">
        <f t="shared" si="63"/>
        <v>6.3695005757862896E-2</v>
      </c>
      <c r="E999" s="22">
        <f t="shared" si="61"/>
        <v>25732.640323199212</v>
      </c>
      <c r="F999" s="22">
        <f t="shared" si="62"/>
        <v>35238.811877390217</v>
      </c>
    </row>
    <row r="1000" spans="1:6">
      <c r="A1000" s="17">
        <v>42969</v>
      </c>
      <c r="B1000">
        <v>4085</v>
      </c>
      <c r="C1000" s="3">
        <f t="shared" si="60"/>
        <v>2.444627236979376E-2</v>
      </c>
      <c r="D1000" s="10">
        <f t="shared" si="63"/>
        <v>6.3404237717281361E-2</v>
      </c>
      <c r="E1000" s="22">
        <f t="shared" si="61"/>
        <v>26241.366122365191</v>
      </c>
      <c r="F1000" s="22">
        <f t="shared" si="62"/>
        <v>35935.471548097332</v>
      </c>
    </row>
    <row r="1001" spans="1:6">
      <c r="A1001" s="17">
        <v>42970</v>
      </c>
      <c r="B1001">
        <v>4108.12</v>
      </c>
      <c r="C1001" s="3">
        <f t="shared" si="60"/>
        <v>5.6597307221541958E-3</v>
      </c>
      <c r="D1001" s="10">
        <f t="shared" si="63"/>
        <v>4.5508662777056216E-2</v>
      </c>
      <c r="E1001" s="22">
        <f t="shared" si="61"/>
        <v>18941.452953337179</v>
      </c>
      <c r="F1001" s="22">
        <f t="shared" si="62"/>
        <v>25938.818905626471</v>
      </c>
    </row>
    <row r="1002" spans="1:6">
      <c r="A1002" s="17">
        <v>42971</v>
      </c>
      <c r="B1002">
        <v>4300.34</v>
      </c>
      <c r="C1002" s="3">
        <f t="shared" si="60"/>
        <v>4.6790259291354747E-2</v>
      </c>
      <c r="D1002" s="10">
        <f t="shared" si="63"/>
        <v>4.3454151542795624E-2</v>
      </c>
      <c r="E1002" s="22">
        <f t="shared" si="61"/>
        <v>18932.595777778788</v>
      </c>
      <c r="F1002" s="22">
        <f t="shared" si="62"/>
        <v>25926.689705538687</v>
      </c>
    </row>
    <row r="1003" spans="1:6">
      <c r="A1003" s="17">
        <v>42972</v>
      </c>
      <c r="B1003">
        <v>4355.9799999999996</v>
      </c>
      <c r="C1003" s="3">
        <f t="shared" si="60"/>
        <v>1.2938511838598673E-2</v>
      </c>
      <c r="D1003" s="10">
        <f t="shared" si="63"/>
        <v>4.2689729579591572E-2</v>
      </c>
      <c r="E1003" s="22">
        <f t="shared" si="61"/>
        <v>18840.194196227145</v>
      </c>
      <c r="F1003" s="22">
        <f t="shared" si="62"/>
        <v>25800.15306147205</v>
      </c>
    </row>
    <row r="1004" spans="1:6">
      <c r="A1004" s="17">
        <v>42973</v>
      </c>
      <c r="B1004">
        <v>4333.38</v>
      </c>
      <c r="C1004" s="3">
        <f t="shared" si="60"/>
        <v>-5.188269918594543E-3</v>
      </c>
      <c r="D1004" s="10">
        <f t="shared" si="63"/>
        <v>4.2144720592578948E-2</v>
      </c>
      <c r="E1004" s="22">
        <f t="shared" si="61"/>
        <v>18503.166110455655</v>
      </c>
      <c r="F1004" s="22">
        <f t="shared" si="62"/>
        <v>25338.619803993177</v>
      </c>
    </row>
    <row r="1005" spans="1:6">
      <c r="A1005" s="17">
        <v>42974</v>
      </c>
      <c r="B1005">
        <v>4337.68</v>
      </c>
      <c r="C1005" s="3">
        <f t="shared" si="60"/>
        <v>9.9229700603228476E-4</v>
      </c>
      <c r="D1005" s="10">
        <f t="shared" si="63"/>
        <v>4.2170079082109811E-2</v>
      </c>
      <c r="E1005" s="22">
        <f t="shared" si="61"/>
        <v>18532.671154332998</v>
      </c>
      <c r="F1005" s="22">
        <f t="shared" si="62"/>
        <v>25379.024623614052</v>
      </c>
    </row>
    <row r="1006" spans="1:6">
      <c r="A1006" s="17">
        <v>42975</v>
      </c>
      <c r="B1006">
        <v>4379.99</v>
      </c>
      <c r="C1006" s="3">
        <f t="shared" si="60"/>
        <v>9.7540620792680617E-3</v>
      </c>
      <c r="D1006" s="10">
        <f t="shared" si="63"/>
        <v>3.9427604813819031E-2</v>
      </c>
      <c r="E1006" s="22">
        <f t="shared" si="61"/>
        <v>17496.436626856517</v>
      </c>
      <c r="F1006" s="22">
        <f t="shared" si="62"/>
        <v>23959.983549088975</v>
      </c>
    </row>
    <row r="1007" spans="1:6">
      <c r="A1007" s="17">
        <v>42976</v>
      </c>
      <c r="B1007">
        <v>4578.82</v>
      </c>
      <c r="C1007" s="3">
        <f t="shared" si="60"/>
        <v>4.5395080810686765E-2</v>
      </c>
      <c r="D1007" s="10">
        <f t="shared" si="63"/>
        <v>3.9307735222307037E-2</v>
      </c>
      <c r="E1007" s="22">
        <f t="shared" si="61"/>
        <v>18235.080600233396</v>
      </c>
      <c r="F1007" s="22">
        <f t="shared" si="62"/>
        <v>24971.497940743891</v>
      </c>
    </row>
    <row r="1008" spans="1:6">
      <c r="A1008" s="17">
        <v>42977</v>
      </c>
      <c r="B1008">
        <v>4573.2</v>
      </c>
      <c r="C1008" s="3">
        <f t="shared" si="60"/>
        <v>-1.2273904630450403E-3</v>
      </c>
      <c r="D1008" s="10">
        <f t="shared" si="63"/>
        <v>3.8871780434611543E-2</v>
      </c>
      <c r="E1008" s="22">
        <f t="shared" si="61"/>
        <v>18010.705375249432</v>
      </c>
      <c r="F1008" s="22">
        <f t="shared" si="62"/>
        <v>24664.23384954107</v>
      </c>
    </row>
    <row r="1009" spans="1:6">
      <c r="A1009" s="17">
        <v>42978</v>
      </c>
      <c r="B1009">
        <v>4734.26</v>
      </c>
      <c r="C1009" s="3">
        <f t="shared" si="60"/>
        <v>3.5218227936674625E-2</v>
      </c>
      <c r="D1009" s="10">
        <f t="shared" si="63"/>
        <v>3.8764927901428319E-2</v>
      </c>
      <c r="E1009" s="22">
        <f t="shared" si="61"/>
        <v>18593.758242303025</v>
      </c>
      <c r="F1009" s="22">
        <f t="shared" si="62"/>
        <v>25462.678550069966</v>
      </c>
    </row>
    <row r="1010" spans="1:6">
      <c r="A1010" s="17">
        <v>42979</v>
      </c>
      <c r="B1010">
        <v>4921.7</v>
      </c>
      <c r="C1010" s="3">
        <f t="shared" si="60"/>
        <v>3.9592248841423913E-2</v>
      </c>
      <c r="D1010" s="10">
        <f t="shared" si="63"/>
        <v>3.7872702679692165E-2</v>
      </c>
      <c r="E1010" s="22">
        <f t="shared" si="61"/>
        <v>18885.023542149745</v>
      </c>
      <c r="F1010" s="22">
        <f t="shared" si="62"/>
        <v>25861.543298451685</v>
      </c>
    </row>
    <row r="1011" spans="1:6">
      <c r="A1011" s="17">
        <v>42980</v>
      </c>
      <c r="B1011">
        <v>4599.8999999999996</v>
      </c>
      <c r="C1011" s="3">
        <f t="shared" si="60"/>
        <v>-6.5383912062905128E-2</v>
      </c>
      <c r="D1011" s="10">
        <f t="shared" si="63"/>
        <v>4.050997246256665E-2</v>
      </c>
      <c r="E1011" s="22">
        <f t="shared" si="61"/>
        <v>18879.32368670054</v>
      </c>
      <c r="F1011" s="22">
        <f t="shared" si="62"/>
        <v>25853.737798068512</v>
      </c>
    </row>
    <row r="1012" spans="1:6">
      <c r="A1012" s="17">
        <v>42981</v>
      </c>
      <c r="B1012">
        <v>4606.26</v>
      </c>
      <c r="C1012" s="3">
        <f t="shared" si="60"/>
        <v>1.3826387530164966E-3</v>
      </c>
      <c r="D1012" s="10">
        <f t="shared" si="63"/>
        <v>4.0334324076973654E-2</v>
      </c>
      <c r="E1012" s="22">
        <f t="shared" si="61"/>
        <v>18823.454372303146</v>
      </c>
      <c r="F1012" s="22">
        <f t="shared" si="62"/>
        <v>25777.229199065801</v>
      </c>
    </row>
    <row r="1013" spans="1:6">
      <c r="A1013" s="17">
        <v>42982</v>
      </c>
      <c r="B1013">
        <v>4277</v>
      </c>
      <c r="C1013" s="3">
        <f t="shared" si="60"/>
        <v>-7.1480984573167858E-2</v>
      </c>
      <c r="D1013" s="10">
        <f t="shared" si="63"/>
        <v>4.1812105229294724E-2</v>
      </c>
      <c r="E1013" s="22">
        <f t="shared" si="61"/>
        <v>18118.297195842468</v>
      </c>
      <c r="F1013" s="22">
        <f t="shared" si="62"/>
        <v>24811.572322305783</v>
      </c>
    </row>
    <row r="1014" spans="1:6">
      <c r="A1014" s="17">
        <v>42983</v>
      </c>
      <c r="B1014">
        <v>4396.5200000000004</v>
      </c>
      <c r="C1014" s="3">
        <f t="shared" si="60"/>
        <v>2.79448211363106E-2</v>
      </c>
      <c r="D1014" s="10">
        <f t="shared" si="63"/>
        <v>4.1653992782854553E-2</v>
      </c>
      <c r="E1014" s="22">
        <f t="shared" si="61"/>
        <v>18554.18082156192</v>
      </c>
      <c r="F1014" s="22">
        <f t="shared" si="62"/>
        <v>25408.480408465708</v>
      </c>
    </row>
    <row r="1015" spans="1:6">
      <c r="A1015" s="17">
        <v>42984</v>
      </c>
      <c r="B1015">
        <v>4605.8</v>
      </c>
      <c r="C1015" s="3">
        <f t="shared" si="60"/>
        <v>4.7601284652406838E-2</v>
      </c>
      <c r="D1015" s="10">
        <f t="shared" si="63"/>
        <v>4.1914211282821016E-2</v>
      </c>
      <c r="E1015" s="22">
        <f t="shared" si="61"/>
        <v>19558.811803218065</v>
      </c>
      <c r="F1015" s="22">
        <f t="shared" si="62"/>
        <v>26784.242931243527</v>
      </c>
    </row>
    <row r="1016" spans="1:6">
      <c r="A1016" s="17">
        <v>42985</v>
      </c>
      <c r="B1016">
        <v>4615</v>
      </c>
      <c r="C1016" s="3">
        <f t="shared" si="60"/>
        <v>1.9974814364496544E-3</v>
      </c>
      <c r="D1016" s="10">
        <f t="shared" si="63"/>
        <v>4.1962408092779825E-2</v>
      </c>
      <c r="E1016" s="22">
        <f t="shared" si="61"/>
        <v>19620.415609397569</v>
      </c>
      <c r="F1016" s="22">
        <f t="shared" si="62"/>
        <v>26868.604462342744</v>
      </c>
    </row>
    <row r="1017" spans="1:6">
      <c r="A1017" s="17">
        <v>42986</v>
      </c>
      <c r="B1017">
        <v>4312</v>
      </c>
      <c r="C1017" s="3">
        <f t="shared" si="60"/>
        <v>-6.5655471289274112E-2</v>
      </c>
      <c r="D1017" s="10">
        <f t="shared" si="63"/>
        <v>3.7715067374475379E-2</v>
      </c>
      <c r="E1017" s="22">
        <f t="shared" si="61"/>
        <v>16476.681025978676</v>
      </c>
      <c r="F1017" s="22">
        <f t="shared" si="62"/>
        <v>22563.509058756463</v>
      </c>
    </row>
    <row r="1018" spans="1:6">
      <c r="A1018" s="17">
        <v>42987</v>
      </c>
      <c r="B1018">
        <v>4308.72</v>
      </c>
      <c r="C1018" s="3">
        <f t="shared" si="60"/>
        <v>-7.6066790352498728E-4</v>
      </c>
      <c r="D1018" s="10">
        <f t="shared" si="63"/>
        <v>3.7566080888756861E-2</v>
      </c>
      <c r="E1018" s="22">
        <f t="shared" si="61"/>
        <v>16399.109134770097</v>
      </c>
      <c r="F1018" s="22">
        <f t="shared" si="62"/>
        <v>22457.280500515277</v>
      </c>
    </row>
    <row r="1019" spans="1:6">
      <c r="A1019" s="17">
        <v>42988</v>
      </c>
      <c r="B1019">
        <v>4226.22</v>
      </c>
      <c r="C1019" s="3">
        <f t="shared" si="60"/>
        <v>-1.914721773519746E-2</v>
      </c>
      <c r="D1019" s="10">
        <f t="shared" si="63"/>
        <v>3.7123323262127479E-2</v>
      </c>
      <c r="E1019" s="22">
        <f t="shared" si="61"/>
        <v>15895.531067651355</v>
      </c>
      <c r="F1019" s="22">
        <f t="shared" si="62"/>
        <v>21767.670240942392</v>
      </c>
    </row>
    <row r="1020" spans="1:6">
      <c r="A1020" s="17">
        <v>42989</v>
      </c>
      <c r="B1020">
        <v>4207.3100000000004</v>
      </c>
      <c r="C1020" s="3">
        <f t="shared" si="60"/>
        <v>-4.4744476151264848E-3</v>
      </c>
      <c r="D1020" s="10">
        <f t="shared" si="63"/>
        <v>3.7177204408162377E-2</v>
      </c>
      <c r="E1020" s="22">
        <f t="shared" si="61"/>
        <v>15847.375042573514</v>
      </c>
      <c r="F1020" s="22">
        <f t="shared" si="62"/>
        <v>21701.724380464522</v>
      </c>
    </row>
    <row r="1021" spans="1:6">
      <c r="A1021" s="17">
        <v>42990</v>
      </c>
      <c r="B1021">
        <v>4172.5600000000004</v>
      </c>
      <c r="C1021" s="3">
        <f t="shared" si="60"/>
        <v>-8.259434175280642E-3</v>
      </c>
      <c r="D1021" s="10">
        <f t="shared" si="63"/>
        <v>3.6966522740725892E-2</v>
      </c>
      <c r="E1021" s="22">
        <f t="shared" si="61"/>
        <v>15627.42002804296</v>
      </c>
      <c r="F1021" s="22">
        <f t="shared" si="62"/>
        <v>21400.51341722174</v>
      </c>
    </row>
    <row r="1022" spans="1:6">
      <c r="A1022" s="17">
        <v>42991</v>
      </c>
      <c r="B1022">
        <v>3865.34</v>
      </c>
      <c r="C1022" s="3">
        <f t="shared" si="60"/>
        <v>-7.3628659623828113E-2</v>
      </c>
      <c r="D1022" s="10">
        <f t="shared" si="63"/>
        <v>3.9380587003417067E-2</v>
      </c>
      <c r="E1022" s="22">
        <f t="shared" si="61"/>
        <v>15422.187559878601</v>
      </c>
      <c r="F1022" s="22">
        <f t="shared" si="62"/>
        <v>21119.46381461815</v>
      </c>
    </row>
    <row r="1023" spans="1:6">
      <c r="A1023" s="17">
        <v>42992</v>
      </c>
      <c r="B1023">
        <v>3227.79</v>
      </c>
      <c r="C1023" s="3">
        <f t="shared" si="60"/>
        <v>-0.16494021224523592</v>
      </c>
      <c r="D1023" s="10">
        <f t="shared" si="63"/>
        <v>4.7426510422776291E-2</v>
      </c>
      <c r="E1023" s="22">
        <f t="shared" si="61"/>
        <v>15509.669270447039</v>
      </c>
      <c r="F1023" s="22">
        <f t="shared" si="62"/>
        <v>21239.263085222115</v>
      </c>
    </row>
    <row r="1024" spans="1:6">
      <c r="A1024" s="17">
        <v>42993</v>
      </c>
      <c r="B1024">
        <v>3700.01</v>
      </c>
      <c r="C1024" s="3">
        <f t="shared" si="60"/>
        <v>0.14629824121147914</v>
      </c>
      <c r="D1024" s="10">
        <f t="shared" si="63"/>
        <v>5.2945919064826152E-2</v>
      </c>
      <c r="E1024" s="22">
        <f t="shared" si="61"/>
        <v>19847.75925264354</v>
      </c>
      <c r="F1024" s="22">
        <f t="shared" si="62"/>
        <v>27179.933567138993</v>
      </c>
    </row>
    <row r="1025" spans="1:6">
      <c r="A1025" s="17">
        <v>42994</v>
      </c>
      <c r="B1025">
        <v>3678.93</v>
      </c>
      <c r="C1025" s="3">
        <f t="shared" si="60"/>
        <v>-5.6972818992382128E-3</v>
      </c>
      <c r="D1025" s="10">
        <f t="shared" si="63"/>
        <v>5.2167051730974967E-2</v>
      </c>
      <c r="E1025" s="22">
        <f t="shared" si="61"/>
        <v>19444.371566355669</v>
      </c>
      <c r="F1025" s="22">
        <f t="shared" si="62"/>
        <v>26627.526095063982</v>
      </c>
    </row>
    <row r="1026" spans="1:6">
      <c r="A1026" s="17">
        <v>42995</v>
      </c>
      <c r="B1026">
        <v>3662.99</v>
      </c>
      <c r="C1026" s="3">
        <f t="shared" si="60"/>
        <v>-4.3327815424593717E-3</v>
      </c>
      <c r="D1026" s="10">
        <f t="shared" si="63"/>
        <v>5.0936448552007164E-2</v>
      </c>
      <c r="E1026" s="22">
        <f t="shared" si="61"/>
        <v>18903.424563298824</v>
      </c>
      <c r="F1026" s="22">
        <f t="shared" si="62"/>
        <v>25886.742038825007</v>
      </c>
    </row>
    <row r="1027" spans="1:6">
      <c r="A1027" s="17">
        <v>42996</v>
      </c>
      <c r="B1027">
        <v>4101.6000000000004</v>
      </c>
      <c r="C1027" s="3">
        <f t="shared" ref="C1027:C1090" si="64">(B1027-B1026)/B1026</f>
        <v>0.119740976633843</v>
      </c>
      <c r="D1027" s="10">
        <f t="shared" si="63"/>
        <v>5.4800381213311163E-2</v>
      </c>
      <c r="E1027" s="22">
        <f t="shared" si="61"/>
        <v>22772.618896681244</v>
      </c>
      <c r="F1027" s="22">
        <f t="shared" si="62"/>
        <v>31185.297084814789</v>
      </c>
    </row>
    <row r="1028" spans="1:6">
      <c r="A1028" s="17">
        <v>42997</v>
      </c>
      <c r="B1028">
        <v>3888.8</v>
      </c>
      <c r="C1028" s="3">
        <f t="shared" si="64"/>
        <v>-5.1882192315194108E-2</v>
      </c>
      <c r="D1028" s="10">
        <f t="shared" si="63"/>
        <v>5.4720101533845822E-2</v>
      </c>
      <c r="E1028" s="22">
        <f t="shared" si="61"/>
        <v>21559.495639019271</v>
      </c>
      <c r="F1028" s="22">
        <f t="shared" si="62"/>
        <v>29524.020910900497</v>
      </c>
    </row>
    <row r="1029" spans="1:6">
      <c r="A1029" s="17">
        <v>42998</v>
      </c>
      <c r="B1029">
        <v>3874.46</v>
      </c>
      <c r="C1029" s="3">
        <f t="shared" si="64"/>
        <v>-3.6875128574367787E-3</v>
      </c>
      <c r="D1029" s="10">
        <f t="shared" si="63"/>
        <v>5.4591295887891016E-2</v>
      </c>
      <c r="E1029" s="22">
        <f t="shared" si="61"/>
        <v>21429.432962485731</v>
      </c>
      <c r="F1029" s="22">
        <f t="shared" si="62"/>
        <v>29345.910381507863</v>
      </c>
    </row>
    <row r="1030" spans="1:6">
      <c r="A1030" s="17">
        <v>42999</v>
      </c>
      <c r="B1030">
        <v>3617.05</v>
      </c>
      <c r="C1030" s="3">
        <f t="shared" si="64"/>
        <v>-6.643764550414763E-2</v>
      </c>
      <c r="D1030" s="10">
        <f t="shared" si="63"/>
        <v>5.5313571926832623E-2</v>
      </c>
      <c r="E1030" s="22">
        <f t="shared" si="61"/>
        <v>20270.399624812413</v>
      </c>
      <c r="F1030" s="22">
        <f t="shared" si="62"/>
        <v>27758.706066952087</v>
      </c>
    </row>
    <row r="1031" spans="1:6">
      <c r="A1031" s="17">
        <v>43000</v>
      </c>
      <c r="B1031">
        <v>3612.18</v>
      </c>
      <c r="C1031" s="3">
        <f t="shared" si="64"/>
        <v>-1.3464010726974593E-3</v>
      </c>
      <c r="D1031" s="10">
        <f t="shared" si="63"/>
        <v>5.5312577459559482E-2</v>
      </c>
      <c r="E1031" s="22">
        <f t="shared" si="61"/>
        <v>20242.743591832459</v>
      </c>
      <c r="F1031" s="22">
        <f t="shared" si="62"/>
        <v>27720.833321240218</v>
      </c>
    </row>
    <row r="1032" spans="1:6">
      <c r="A1032" s="17">
        <v>43001</v>
      </c>
      <c r="B1032">
        <v>3779.17</v>
      </c>
      <c r="C1032" s="3">
        <f t="shared" si="64"/>
        <v>4.6229700623999982E-2</v>
      </c>
      <c r="D1032" s="10">
        <f t="shared" si="63"/>
        <v>5.591027694083045E-2</v>
      </c>
      <c r="E1032" s="22">
        <f t="shared" si="61"/>
        <v>21407.411931118237</v>
      </c>
      <c r="F1032" s="22">
        <f t="shared" si="62"/>
        <v>29315.754323988738</v>
      </c>
    </row>
    <row r="1033" spans="1:6">
      <c r="A1033" s="17">
        <v>43002</v>
      </c>
      <c r="B1033">
        <v>3664.22</v>
      </c>
      <c r="C1033" s="3">
        <f t="shared" si="64"/>
        <v>-3.0416731716223475E-2</v>
      </c>
      <c r="D1033" s="10">
        <f t="shared" si="63"/>
        <v>5.6072216500405399E-2</v>
      </c>
      <c r="E1033" s="22">
        <f t="shared" si="61"/>
        <v>20816.387265196954</v>
      </c>
      <c r="F1033" s="22">
        <f t="shared" si="62"/>
        <v>28506.392876593043</v>
      </c>
    </row>
    <row r="1034" spans="1:6">
      <c r="A1034" s="17">
        <v>43003</v>
      </c>
      <c r="B1034">
        <v>3918</v>
      </c>
      <c r="C1034" s="3">
        <f t="shared" si="64"/>
        <v>6.9258941875760788E-2</v>
      </c>
      <c r="D1034" s="10">
        <f t="shared" si="63"/>
        <v>5.7202315884027147E-2</v>
      </c>
      <c r="E1034" s="22">
        <f t="shared" si="61"/>
        <v>22706.706046145362</v>
      </c>
      <c r="F1034" s="22">
        <f t="shared" si="62"/>
        <v>31095.034658916644</v>
      </c>
    </row>
    <row r="1035" spans="1:6">
      <c r="A1035" s="17">
        <v>43004</v>
      </c>
      <c r="B1035">
        <v>3888.03</v>
      </c>
      <c r="C1035" s="3">
        <f t="shared" si="64"/>
        <v>-7.6493108728942832E-3</v>
      </c>
      <c r="D1035" s="10">
        <f t="shared" si="63"/>
        <v>5.72106132166137E-2</v>
      </c>
      <c r="E1035" s="22">
        <f t="shared" si="61"/>
        <v>22536.283860417483</v>
      </c>
      <c r="F1035" s="22">
        <f t="shared" si="62"/>
        <v>30861.654979755454</v>
      </c>
    </row>
    <row r="1036" spans="1:6">
      <c r="A1036" s="17">
        <v>43005</v>
      </c>
      <c r="B1036">
        <v>4199.29</v>
      </c>
      <c r="C1036" s="3">
        <f t="shared" si="64"/>
        <v>8.0055966646347829E-2</v>
      </c>
      <c r="D1036" s="10">
        <f t="shared" si="63"/>
        <v>5.8309201012150279E-2</v>
      </c>
      <c r="E1036" s="22">
        <f t="shared" si="61"/>
        <v>24807.845722739468</v>
      </c>
      <c r="F1036" s="22">
        <f t="shared" si="62"/>
        <v>33972.378952454528</v>
      </c>
    </row>
    <row r="1037" spans="1:6">
      <c r="A1037" s="17">
        <v>43006</v>
      </c>
      <c r="B1037">
        <v>4184.84</v>
      </c>
      <c r="C1037" s="3">
        <f t="shared" si="64"/>
        <v>-3.4410578931199842E-3</v>
      </c>
      <c r="D1037" s="10">
        <f t="shared" si="63"/>
        <v>5.8274930441843946E-2</v>
      </c>
      <c r="E1037" s="22">
        <f t="shared" si="61"/>
        <v>24707.950132426784</v>
      </c>
      <c r="F1037" s="22">
        <f t="shared" si="62"/>
        <v>33835.579857212215</v>
      </c>
    </row>
    <row r="1038" spans="1:6">
      <c r="A1038" s="17">
        <v>43007</v>
      </c>
      <c r="B1038">
        <v>4164.82</v>
      </c>
      <c r="C1038" s="3">
        <f t="shared" si="64"/>
        <v>-4.7839343917570176E-3</v>
      </c>
      <c r="D1038" s="10">
        <f t="shared" si="63"/>
        <v>5.8273779259798111E-2</v>
      </c>
      <c r="E1038" s="22">
        <f t="shared" si="61"/>
        <v>24589.263166091532</v>
      </c>
      <c r="F1038" s="22">
        <f t="shared" si="62"/>
        <v>33673.04746152892</v>
      </c>
    </row>
    <row r="1039" spans="1:6">
      <c r="A1039" s="17">
        <v>43008</v>
      </c>
      <c r="B1039">
        <v>4326.09</v>
      </c>
      <c r="C1039" s="3">
        <f t="shared" si="64"/>
        <v>3.8721961573369428E-2</v>
      </c>
      <c r="D1039" s="10">
        <f t="shared" si="63"/>
        <v>5.8641615223633481E-2</v>
      </c>
      <c r="E1039" s="22">
        <f t="shared" si="61"/>
        <v>25702.630236985889</v>
      </c>
      <c r="F1039" s="22">
        <f t="shared" si="62"/>
        <v>35197.715442309578</v>
      </c>
    </row>
    <row r="1040" spans="1:6">
      <c r="A1040" s="17">
        <v>43009</v>
      </c>
      <c r="B1040">
        <v>4377.22</v>
      </c>
      <c r="C1040" s="3">
        <f t="shared" si="64"/>
        <v>1.181898666000941E-2</v>
      </c>
      <c r="D1040" s="10">
        <f t="shared" si="63"/>
        <v>5.8651379508269395E-2</v>
      </c>
      <c r="E1040" s="22">
        <f t="shared" si="61"/>
        <v>26010.73955012381</v>
      </c>
      <c r="F1040" s="22">
        <f t="shared" si="62"/>
        <v>35619.646732180001</v>
      </c>
    </row>
    <row r="1041" spans="1:6">
      <c r="A1041" s="17">
        <v>43010</v>
      </c>
      <c r="B1041">
        <v>4391.4799999999996</v>
      </c>
      <c r="C1041" s="3">
        <f t="shared" si="64"/>
        <v>3.2577754830690046E-3</v>
      </c>
      <c r="D1041" s="10">
        <f t="shared" si="63"/>
        <v>5.8142330672405651E-2</v>
      </c>
      <c r="E1041" s="22">
        <f t="shared" si="61"/>
        <v>25868.988045125956</v>
      </c>
      <c r="F1041" s="22">
        <f t="shared" si="62"/>
        <v>35425.529278424088</v>
      </c>
    </row>
    <row r="1042" spans="1:6">
      <c r="A1042" s="17">
        <v>43011</v>
      </c>
      <c r="B1042">
        <v>4315.83</v>
      </c>
      <c r="C1042" s="3">
        <f t="shared" si="64"/>
        <v>-1.7226538661225747E-2</v>
      </c>
      <c r="D1042" s="10">
        <f t="shared" si="63"/>
        <v>5.8220808012917354E-2</v>
      </c>
      <c r="E1042" s="22">
        <f t="shared" si="61"/>
        <v>25457.669977548958</v>
      </c>
      <c r="F1042" s="22">
        <f t="shared" si="62"/>
        <v>34862.261777574204</v>
      </c>
    </row>
    <row r="1043" spans="1:6">
      <c r="A1043" s="17">
        <v>43012</v>
      </c>
      <c r="B1043">
        <v>4219.53</v>
      </c>
      <c r="C1043" s="3">
        <f t="shared" si="64"/>
        <v>-2.2313205107708178E-2</v>
      </c>
      <c r="D1043" s="10">
        <f t="shared" si="63"/>
        <v>5.80005088266628E-2</v>
      </c>
      <c r="E1043" s="22">
        <f t="shared" si="61"/>
        <v>24795.448984509549</v>
      </c>
      <c r="F1043" s="22">
        <f t="shared" si="62"/>
        <v>33955.402601761765</v>
      </c>
    </row>
    <row r="1044" spans="1:6">
      <c r="A1044" s="17">
        <v>43013</v>
      </c>
      <c r="B1044">
        <v>4301.09</v>
      </c>
      <c r="C1044" s="3">
        <f t="shared" si="64"/>
        <v>1.932916699253244E-2</v>
      </c>
      <c r="D1044" s="10">
        <f t="shared" si="63"/>
        <v>5.766611423731479E-2</v>
      </c>
      <c r="E1044" s="22">
        <f t="shared" si="61"/>
        <v>25129.006135698775</v>
      </c>
      <c r="F1044" s="22">
        <f t="shared" si="62"/>
        <v>34412.182689365851</v>
      </c>
    </row>
    <row r="1045" spans="1:6">
      <c r="A1045" s="17">
        <v>43014</v>
      </c>
      <c r="B1045">
        <v>4362.95</v>
      </c>
      <c r="C1045" s="3">
        <f t="shared" si="64"/>
        <v>1.4382400740277388E-2</v>
      </c>
      <c r="D1045" s="10">
        <f t="shared" si="63"/>
        <v>5.6636626640259646E-2</v>
      </c>
      <c r="E1045" s="22">
        <f t="shared" si="61"/>
        <v>25035.35236557238</v>
      </c>
      <c r="F1045" s="22">
        <f t="shared" si="62"/>
        <v>34283.931272269059</v>
      </c>
    </row>
    <row r="1046" spans="1:6">
      <c r="A1046" s="17">
        <v>43015</v>
      </c>
      <c r="B1046">
        <v>4423.3</v>
      </c>
      <c r="C1046" s="3">
        <f t="shared" si="64"/>
        <v>1.3832384052074941E-2</v>
      </c>
      <c r="D1046" s="10">
        <f t="shared" si="63"/>
        <v>5.6685970501111585E-2</v>
      </c>
      <c r="E1046" s="22">
        <f t="shared" si="61"/>
        <v>25403.764379215605</v>
      </c>
      <c r="F1046" s="22">
        <f t="shared" si="62"/>
        <v>34788.442332117025</v>
      </c>
    </row>
    <row r="1047" spans="1:6">
      <c r="A1047" s="17">
        <v>43016</v>
      </c>
      <c r="B1047">
        <v>4597.9799999999996</v>
      </c>
      <c r="C1047" s="3">
        <f t="shared" si="64"/>
        <v>3.9490877851377788E-2</v>
      </c>
      <c r="D1047" s="10">
        <f t="shared" si="63"/>
        <v>5.5607502227086915E-2</v>
      </c>
      <c r="E1047" s="22">
        <f t="shared" si="61"/>
        <v>25904.580276762688</v>
      </c>
      <c r="F1047" s="22">
        <f t="shared" si="62"/>
        <v>35474.270019334865</v>
      </c>
    </row>
    <row r="1048" spans="1:6">
      <c r="A1048" s="17">
        <v>43017</v>
      </c>
      <c r="B1048">
        <v>4764.7</v>
      </c>
      <c r="C1048" s="3">
        <f t="shared" si="64"/>
        <v>3.6259400867337456E-2</v>
      </c>
      <c r="D1048" s="10">
        <f t="shared" si="63"/>
        <v>5.573574580416385E-2</v>
      </c>
      <c r="E1048" s="22">
        <f t="shared" si="61"/>
        <v>26905.772909276457</v>
      </c>
      <c r="F1048" s="22">
        <f t="shared" si="62"/>
        <v>36845.323995415762</v>
      </c>
    </row>
    <row r="1049" spans="1:6">
      <c r="A1049" s="17">
        <v>43018</v>
      </c>
      <c r="B1049">
        <v>4749.29</v>
      </c>
      <c r="C1049" s="3">
        <f t="shared" si="64"/>
        <v>-3.2342015237055545E-3</v>
      </c>
      <c r="D1049" s="10">
        <f t="shared" si="63"/>
        <v>5.5206910150880847E-2</v>
      </c>
      <c r="E1049" s="22">
        <f t="shared" si="61"/>
        <v>26564.290709383513</v>
      </c>
      <c r="F1049" s="22">
        <f t="shared" si="62"/>
        <v>36377.691181589966</v>
      </c>
    </row>
    <row r="1050" spans="1:6">
      <c r="A1050" s="17">
        <v>43019</v>
      </c>
      <c r="B1050">
        <v>4822.01</v>
      </c>
      <c r="C1050" s="3">
        <f t="shared" si="64"/>
        <v>1.5311762389746731E-2</v>
      </c>
      <c r="D1050" s="10">
        <f t="shared" si="63"/>
        <v>5.525122317817889E-2</v>
      </c>
      <c r="E1050" s="22">
        <f t="shared" si="61"/>
        <v>26992.685706155044</v>
      </c>
      <c r="F1050" s="22">
        <f t="shared" si="62"/>
        <v>36964.344183801986</v>
      </c>
    </row>
    <row r="1051" spans="1:6">
      <c r="A1051" s="17">
        <v>43020</v>
      </c>
      <c r="B1051">
        <v>5445</v>
      </c>
      <c r="C1051" s="3">
        <f t="shared" si="64"/>
        <v>0.12919716052019795</v>
      </c>
      <c r="D1051" s="10">
        <f t="shared" si="63"/>
        <v>5.7975557555489131E-2</v>
      </c>
      <c r="E1051" s="22">
        <f t="shared" ref="E1051:E1114" si="65">NORMSINV(1-$G$4)*D1051*SQRT($G$6)*$G$2*B1051</f>
        <v>31982.978950001369</v>
      </c>
      <c r="F1051" s="22">
        <f t="shared" ref="F1051:F1114" si="66">$G$4^(-1)*NORMDIST(NORMSINV($G$4),0,1,FALSE)*D1051*SQRT($G$6)*$G$2*B1051</f>
        <v>43798.155352194728</v>
      </c>
    </row>
    <row r="1052" spans="1:6">
      <c r="A1052" s="17">
        <v>43021</v>
      </c>
      <c r="B1052">
        <v>5653.6</v>
      </c>
      <c r="C1052" s="3">
        <f t="shared" si="64"/>
        <v>3.8310376492194743E-2</v>
      </c>
      <c r="D1052" s="10">
        <f t="shared" si="63"/>
        <v>5.8173003387786984E-2</v>
      </c>
      <c r="E1052" s="22">
        <f t="shared" si="65"/>
        <v>33321.355409321433</v>
      </c>
      <c r="F1052" s="22">
        <f t="shared" si="66"/>
        <v>45630.955860760805</v>
      </c>
    </row>
    <row r="1053" spans="1:6">
      <c r="A1053" s="17">
        <v>43022</v>
      </c>
      <c r="B1053">
        <v>5801.29</v>
      </c>
      <c r="C1053" s="3">
        <f t="shared" si="64"/>
        <v>2.6123178151973892E-2</v>
      </c>
      <c r="D1053" s="10">
        <f t="shared" si="63"/>
        <v>5.8011422453181999E-2</v>
      </c>
      <c r="E1053" s="22">
        <f t="shared" si="65"/>
        <v>34096.844162158806</v>
      </c>
      <c r="F1053" s="22">
        <f t="shared" si="66"/>
        <v>46692.926258319698</v>
      </c>
    </row>
    <row r="1054" spans="1:6">
      <c r="A1054" s="17">
        <v>43023</v>
      </c>
      <c r="B1054">
        <v>5679.7</v>
      </c>
      <c r="C1054" s="3">
        <f t="shared" si="64"/>
        <v>-2.0959131503510451E-2</v>
      </c>
      <c r="D1054" s="10">
        <f t="shared" si="63"/>
        <v>5.8213175703083979E-2</v>
      </c>
      <c r="E1054" s="22">
        <f t="shared" si="65"/>
        <v>33498.301197618966</v>
      </c>
      <c r="F1054" s="22">
        <f t="shared" si="66"/>
        <v>45873.2690967132</v>
      </c>
    </row>
    <row r="1055" spans="1:6">
      <c r="A1055" s="17">
        <v>43024</v>
      </c>
      <c r="B1055">
        <v>5745.72</v>
      </c>
      <c r="C1055" s="3">
        <f t="shared" si="64"/>
        <v>1.1623853372537359E-2</v>
      </c>
      <c r="D1055" s="10">
        <f t="shared" si="63"/>
        <v>5.8118689198890863E-2</v>
      </c>
      <c r="E1055" s="22">
        <f t="shared" si="65"/>
        <v>33832.677037946123</v>
      </c>
      <c r="F1055" s="22">
        <f t="shared" si="66"/>
        <v>46331.170314219024</v>
      </c>
    </row>
    <row r="1056" spans="1:6">
      <c r="A1056" s="17">
        <v>43025</v>
      </c>
      <c r="B1056">
        <v>5597.31</v>
      </c>
      <c r="C1056" s="3">
        <f t="shared" si="64"/>
        <v>-2.5829661034648371E-2</v>
      </c>
      <c r="D1056" s="10">
        <f t="shared" si="63"/>
        <v>5.6564481509264027E-2</v>
      </c>
      <c r="E1056" s="22">
        <f t="shared" si="65"/>
        <v>32077.407786305466</v>
      </c>
      <c r="F1056" s="22">
        <f t="shared" si="66"/>
        <v>43927.46816100592</v>
      </c>
    </row>
    <row r="1057" spans="1:6">
      <c r="A1057" s="17">
        <v>43026</v>
      </c>
      <c r="B1057">
        <v>5582.05</v>
      </c>
      <c r="C1057" s="3">
        <f t="shared" si="64"/>
        <v>-2.7263096022911394E-3</v>
      </c>
      <c r="D1057" s="10">
        <f t="shared" si="63"/>
        <v>4.7212320255301594E-2</v>
      </c>
      <c r="E1057" s="22">
        <f t="shared" si="65"/>
        <v>26700.854540307122</v>
      </c>
      <c r="F1057" s="22">
        <f t="shared" si="66"/>
        <v>36564.704526770649</v>
      </c>
    </row>
    <row r="1058" spans="1:6">
      <c r="A1058" s="17">
        <v>43027</v>
      </c>
      <c r="B1058">
        <v>5698.69</v>
      </c>
      <c r="C1058" s="3">
        <f t="shared" si="64"/>
        <v>2.0895549126216967E-2</v>
      </c>
      <c r="D1058" s="10">
        <f t="shared" si="63"/>
        <v>4.1363199113603234E-2</v>
      </c>
      <c r="E1058" s="22">
        <f t="shared" si="65"/>
        <v>23881.700492792246</v>
      </c>
      <c r="F1058" s="22">
        <f t="shared" si="66"/>
        <v>32704.096447459146</v>
      </c>
    </row>
    <row r="1059" spans="1:6">
      <c r="A1059" s="17">
        <v>43028</v>
      </c>
      <c r="B1059">
        <v>5977.29</v>
      </c>
      <c r="C1059" s="3">
        <f t="shared" si="64"/>
        <v>4.8888428744150038E-2</v>
      </c>
      <c r="D1059" s="10">
        <f t="shared" si="63"/>
        <v>4.1650458771006066E-2</v>
      </c>
      <c r="E1059" s="22">
        <f t="shared" si="65"/>
        <v>25223.201572936581</v>
      </c>
      <c r="F1059" s="22">
        <f t="shared" si="66"/>
        <v>34541.17587665021</v>
      </c>
    </row>
    <row r="1060" spans="1:6">
      <c r="A1060" s="17">
        <v>43029</v>
      </c>
      <c r="B1060">
        <v>6013.46</v>
      </c>
      <c r="C1060" s="3">
        <f t="shared" si="64"/>
        <v>6.0512372663866186E-3</v>
      </c>
      <c r="D1060" s="10">
        <f t="shared" si="63"/>
        <v>4.1540892170415483E-2</v>
      </c>
      <c r="E1060" s="22">
        <f t="shared" si="65"/>
        <v>25309.078932972679</v>
      </c>
      <c r="F1060" s="22">
        <f t="shared" si="66"/>
        <v>34658.778116328307</v>
      </c>
    </row>
    <row r="1061" spans="1:6">
      <c r="A1061" s="17">
        <v>43030</v>
      </c>
      <c r="B1061">
        <v>5969</v>
      </c>
      <c r="C1061" s="3">
        <f t="shared" si="64"/>
        <v>-7.3934141076850987E-3</v>
      </c>
      <c r="D1061" s="10">
        <f t="shared" ref="D1061:D1124" si="67">STDEV(C1028:C1061)</f>
        <v>3.7387284895333245E-2</v>
      </c>
      <c r="E1061" s="22">
        <f t="shared" si="65"/>
        <v>22610.054044168621</v>
      </c>
      <c r="F1061" s="22">
        <f t="shared" si="66"/>
        <v>30962.677400879616</v>
      </c>
    </row>
    <row r="1062" spans="1:6">
      <c r="A1062" s="17">
        <v>43031</v>
      </c>
      <c r="B1062">
        <v>5871.17</v>
      </c>
      <c r="C1062" s="3">
        <f t="shared" si="64"/>
        <v>-1.6389680013402567E-2</v>
      </c>
      <c r="D1062" s="10">
        <f t="shared" si="67"/>
        <v>3.6027343234791606E-2</v>
      </c>
      <c r="E1062" s="22">
        <f t="shared" si="65"/>
        <v>21430.53370666752</v>
      </c>
      <c r="F1062" s="22">
        <f t="shared" si="66"/>
        <v>29347.417763442241</v>
      </c>
    </row>
    <row r="1063" spans="1:6">
      <c r="A1063" s="17">
        <v>43032</v>
      </c>
      <c r="B1063">
        <v>5523.4</v>
      </c>
      <c r="C1063" s="3">
        <f t="shared" si="64"/>
        <v>-5.9233508823624666E-2</v>
      </c>
      <c r="D1063" s="10">
        <f t="shared" si="67"/>
        <v>3.8002890236217793E-2</v>
      </c>
      <c r="E1063" s="22">
        <f t="shared" si="65"/>
        <v>21266.656533648096</v>
      </c>
      <c r="F1063" s="22">
        <f t="shared" si="66"/>
        <v>29123.000960560821</v>
      </c>
    </row>
    <row r="1064" spans="1:6">
      <c r="A1064" s="17">
        <v>43033</v>
      </c>
      <c r="B1064">
        <v>5735.88</v>
      </c>
      <c r="C1064" s="3">
        <f t="shared" si="64"/>
        <v>3.8469058912988463E-2</v>
      </c>
      <c r="D1064" s="10">
        <f t="shared" si="67"/>
        <v>3.5700183672469236E-2</v>
      </c>
      <c r="E1064" s="22">
        <f t="shared" si="65"/>
        <v>20746.584133616994</v>
      </c>
      <c r="F1064" s="22">
        <f t="shared" si="66"/>
        <v>28410.80301906951</v>
      </c>
    </row>
    <row r="1065" spans="1:6">
      <c r="A1065" s="17">
        <v>43034</v>
      </c>
      <c r="B1065">
        <v>5890</v>
      </c>
      <c r="C1065" s="3">
        <f t="shared" si="64"/>
        <v>2.6869460309490417E-2</v>
      </c>
      <c r="D1065" s="10">
        <f t="shared" si="67"/>
        <v>3.5654521610302137E-2</v>
      </c>
      <c r="E1065" s="22">
        <f t="shared" si="65"/>
        <v>21276.784882126842</v>
      </c>
      <c r="F1065" s="22">
        <f t="shared" si="66"/>
        <v>29136.870931235746</v>
      </c>
    </row>
    <row r="1066" spans="1:6">
      <c r="A1066" s="17">
        <v>43035</v>
      </c>
      <c r="B1066">
        <v>5771.89</v>
      </c>
      <c r="C1066" s="3">
        <f t="shared" si="64"/>
        <v>-2.0052631578947312E-2</v>
      </c>
      <c r="D1066" s="10">
        <f t="shared" si="67"/>
        <v>3.5711852516552518E-2</v>
      </c>
      <c r="E1066" s="22">
        <f t="shared" si="65"/>
        <v>20883.655446810641</v>
      </c>
      <c r="F1066" s="22">
        <f t="shared" si="66"/>
        <v>28598.511321006292</v>
      </c>
    </row>
    <row r="1067" spans="1:6">
      <c r="A1067" s="17">
        <v>43036</v>
      </c>
      <c r="B1067">
        <v>5730.69</v>
      </c>
      <c r="C1067" s="3">
        <f t="shared" si="64"/>
        <v>-7.1380431713010343E-3</v>
      </c>
      <c r="D1067" s="10">
        <f t="shared" si="67"/>
        <v>3.5068993238928828E-2</v>
      </c>
      <c r="E1067" s="22">
        <f t="shared" si="65"/>
        <v>20361.337777753448</v>
      </c>
      <c r="F1067" s="22">
        <f t="shared" si="66"/>
        <v>27883.238661498064</v>
      </c>
    </row>
    <row r="1068" spans="1:6">
      <c r="A1068" s="17">
        <v>43037</v>
      </c>
      <c r="B1068">
        <v>6137.37</v>
      </c>
      <c r="C1068" s="3">
        <f t="shared" si="64"/>
        <v>7.096527643268094E-2</v>
      </c>
      <c r="D1068" s="10">
        <f t="shared" si="67"/>
        <v>3.5151862091312221E-2</v>
      </c>
      <c r="E1068" s="22">
        <f t="shared" si="65"/>
        <v>21857.814505629089</v>
      </c>
      <c r="F1068" s="22">
        <f t="shared" si="66"/>
        <v>29932.544960042163</v>
      </c>
    </row>
    <row r="1069" spans="1:6">
      <c r="A1069" s="17">
        <v>43038</v>
      </c>
      <c r="B1069">
        <v>6119.99</v>
      </c>
      <c r="C1069" s="3">
        <f t="shared" si="64"/>
        <v>-2.8318318758686718E-3</v>
      </c>
      <c r="D1069" s="10">
        <f t="shared" si="67"/>
        <v>3.5072123802484159E-2</v>
      </c>
      <c r="E1069" s="22">
        <f t="shared" si="65"/>
        <v>21746.475112989698</v>
      </c>
      <c r="F1069" s="22">
        <f t="shared" si="66"/>
        <v>29780.074484316239</v>
      </c>
    </row>
    <row r="1070" spans="1:6">
      <c r="A1070" s="17">
        <v>43039</v>
      </c>
      <c r="B1070">
        <v>6434.21</v>
      </c>
      <c r="C1070" s="3">
        <f t="shared" si="64"/>
        <v>5.1343221149054208E-2</v>
      </c>
      <c r="D1070" s="10">
        <f t="shared" si="67"/>
        <v>3.3754534581099803E-2</v>
      </c>
      <c r="E1070" s="22">
        <f t="shared" si="65"/>
        <v>22004.091876802591</v>
      </c>
      <c r="F1070" s="22">
        <f t="shared" si="66"/>
        <v>30132.860228897622</v>
      </c>
    </row>
    <row r="1071" spans="1:6">
      <c r="A1071" s="17">
        <v>43040</v>
      </c>
      <c r="B1071">
        <v>6741.59</v>
      </c>
      <c r="C1071" s="3">
        <f t="shared" si="64"/>
        <v>4.7772764643988948E-2</v>
      </c>
      <c r="D1071" s="10">
        <f t="shared" si="67"/>
        <v>3.4131662421771007E-2</v>
      </c>
      <c r="E1071" s="22">
        <f t="shared" si="65"/>
        <v>23312.877008560794</v>
      </c>
      <c r="F1071" s="22">
        <f t="shared" si="66"/>
        <v>31925.137759173955</v>
      </c>
    </row>
    <row r="1072" spans="1:6">
      <c r="A1072" s="17">
        <v>43041</v>
      </c>
      <c r="B1072">
        <v>7030</v>
      </c>
      <c r="C1072" s="3">
        <f t="shared" si="64"/>
        <v>4.2780709001882321E-2</v>
      </c>
      <c r="D1072" s="10">
        <f t="shared" si="67"/>
        <v>3.4284538348076557E-2</v>
      </c>
      <c r="E1072" s="22">
        <f t="shared" si="65"/>
        <v>24419.104033944295</v>
      </c>
      <c r="F1072" s="22">
        <f t="shared" si="66"/>
        <v>33440.028013402152</v>
      </c>
    </row>
    <row r="1073" spans="1:6">
      <c r="A1073" s="17">
        <v>43042</v>
      </c>
      <c r="B1073">
        <v>7146.82</v>
      </c>
      <c r="C1073" s="3">
        <f t="shared" si="64"/>
        <v>1.6617354196301524E-2</v>
      </c>
      <c r="D1073" s="10">
        <f t="shared" si="67"/>
        <v>3.4050753529242639E-2</v>
      </c>
      <c r="E1073" s="22">
        <f t="shared" si="65"/>
        <v>24655.605093052684</v>
      </c>
      <c r="F1073" s="22">
        <f t="shared" si="66"/>
        <v>33763.897473591613</v>
      </c>
    </row>
    <row r="1074" spans="1:6">
      <c r="A1074" s="17">
        <v>43043</v>
      </c>
      <c r="B1074">
        <v>7388.83</v>
      </c>
      <c r="C1074" s="3">
        <f t="shared" si="64"/>
        <v>3.3862613022295263E-2</v>
      </c>
      <c r="D1074" s="10">
        <f t="shared" si="67"/>
        <v>3.4189698006271425E-2</v>
      </c>
      <c r="E1074" s="22">
        <f t="shared" si="65"/>
        <v>25594.522608709227</v>
      </c>
      <c r="F1074" s="22">
        <f t="shared" si="66"/>
        <v>35049.670611794565</v>
      </c>
    </row>
    <row r="1075" spans="1:6">
      <c r="A1075" s="17">
        <v>43044</v>
      </c>
      <c r="B1075">
        <v>7372.72</v>
      </c>
      <c r="C1075" s="3">
        <f t="shared" si="64"/>
        <v>-2.180318128851208E-3</v>
      </c>
      <c r="D1075" s="10">
        <f t="shared" si="67"/>
        <v>3.42640802059773E-2</v>
      </c>
      <c r="E1075" s="22">
        <f t="shared" si="65"/>
        <v>25594.279765123149</v>
      </c>
      <c r="F1075" s="22">
        <f t="shared" si="66"/>
        <v>35049.338056746259</v>
      </c>
    </row>
    <row r="1076" spans="1:6">
      <c r="A1076" s="17">
        <v>43045</v>
      </c>
      <c r="B1076">
        <v>6967.68</v>
      </c>
      <c r="C1076" s="3">
        <f t="shared" si="64"/>
        <v>-5.493766208400698E-2</v>
      </c>
      <c r="D1076" s="10">
        <f t="shared" si="67"/>
        <v>3.5938613827019371E-2</v>
      </c>
      <c r="E1076" s="22">
        <f t="shared" si="65"/>
        <v>25370.300611089941</v>
      </c>
      <c r="F1076" s="22">
        <f t="shared" si="66"/>
        <v>34742.616353325975</v>
      </c>
    </row>
    <row r="1077" spans="1:6">
      <c r="A1077" s="17">
        <v>43046</v>
      </c>
      <c r="B1077">
        <v>7130.28</v>
      </c>
      <c r="C1077" s="3">
        <f t="shared" si="64"/>
        <v>2.3336318545053653E-2</v>
      </c>
      <c r="D1077" s="10">
        <f t="shared" si="67"/>
        <v>3.5358156845651557E-2</v>
      </c>
      <c r="E1077" s="22">
        <f t="shared" si="65"/>
        <v>25543.023133301045</v>
      </c>
      <c r="F1077" s="22">
        <f t="shared" si="66"/>
        <v>34979.146161023098</v>
      </c>
    </row>
    <row r="1078" spans="1:6">
      <c r="A1078" s="17">
        <v>43047</v>
      </c>
      <c r="B1078">
        <v>7450.32</v>
      </c>
      <c r="C1078" s="3">
        <f t="shared" si="64"/>
        <v>4.4884632861542602E-2</v>
      </c>
      <c r="D1078" s="10">
        <f t="shared" si="67"/>
        <v>3.5697967383593536E-2</v>
      </c>
      <c r="E1078" s="22">
        <f t="shared" si="65"/>
        <v>26946.012640619927</v>
      </c>
      <c r="F1078" s="22">
        <f t="shared" si="66"/>
        <v>36900.429118908694</v>
      </c>
    </row>
    <row r="1079" spans="1:6">
      <c r="A1079" s="17">
        <v>43048</v>
      </c>
      <c r="B1079">
        <v>7148</v>
      </c>
      <c r="C1079" s="3">
        <f t="shared" si="64"/>
        <v>-4.0578122818885592E-2</v>
      </c>
      <c r="D1079" s="10">
        <f t="shared" si="67"/>
        <v>3.7034448994636461E-2</v>
      </c>
      <c r="E1079" s="22">
        <f t="shared" si="65"/>
        <v>26820.478732099182</v>
      </c>
      <c r="F1079" s="22">
        <f t="shared" si="66"/>
        <v>36728.52037845162</v>
      </c>
    </row>
    <row r="1080" spans="1:6">
      <c r="A1080" s="17">
        <v>43049</v>
      </c>
      <c r="B1080">
        <v>6588.18</v>
      </c>
      <c r="C1080" s="3">
        <f t="shared" si="64"/>
        <v>-7.8318410744264086E-2</v>
      </c>
      <c r="D1080" s="10">
        <f t="shared" si="67"/>
        <v>4.0365499855468147E-2</v>
      </c>
      <c r="E1080" s="22">
        <f t="shared" si="65"/>
        <v>26943.368150886596</v>
      </c>
      <c r="F1080" s="22">
        <f t="shared" si="66"/>
        <v>36896.807699767312</v>
      </c>
    </row>
    <row r="1081" spans="1:6">
      <c r="A1081" s="17">
        <v>43050</v>
      </c>
      <c r="B1081">
        <v>6355.13</v>
      </c>
      <c r="C1081" s="3">
        <f t="shared" si="64"/>
        <v>-3.5373957602858476E-2</v>
      </c>
      <c r="D1081" s="10">
        <f t="shared" si="67"/>
        <v>4.0890763925437786E-2</v>
      </c>
      <c r="E1081" s="22">
        <f t="shared" si="65"/>
        <v>26328.478189302405</v>
      </c>
      <c r="F1081" s="22">
        <f t="shared" si="66"/>
        <v>36054.764621038783</v>
      </c>
    </row>
    <row r="1082" spans="1:6">
      <c r="A1082" s="17">
        <v>43051</v>
      </c>
      <c r="B1082">
        <v>5870.37</v>
      </c>
      <c r="C1082" s="3">
        <f t="shared" si="64"/>
        <v>-7.6278534034708995E-2</v>
      </c>
      <c r="D1082" s="10">
        <f t="shared" si="67"/>
        <v>4.321956867521317E-2</v>
      </c>
      <c r="E1082" s="22">
        <f t="shared" si="65"/>
        <v>25705.259797018862</v>
      </c>
      <c r="F1082" s="22">
        <f t="shared" si="66"/>
        <v>35201.31641640934</v>
      </c>
    </row>
    <row r="1083" spans="1:6">
      <c r="A1083" s="17">
        <v>43052</v>
      </c>
      <c r="B1083">
        <v>6525.17</v>
      </c>
      <c r="C1083" s="3">
        <f t="shared" si="64"/>
        <v>0.11154322470304261</v>
      </c>
      <c r="D1083" s="10">
        <f t="shared" si="67"/>
        <v>4.6731448609901236E-2</v>
      </c>
      <c r="E1083" s="22">
        <f t="shared" si="65"/>
        <v>30894.215296147271</v>
      </c>
      <c r="F1083" s="22">
        <f t="shared" si="66"/>
        <v>42307.179801484715</v>
      </c>
    </row>
    <row r="1084" spans="1:6">
      <c r="A1084" s="17">
        <v>43053</v>
      </c>
      <c r="B1084">
        <v>6609</v>
      </c>
      <c r="C1084" s="3">
        <f t="shared" si="64"/>
        <v>1.2847174862877125E-2</v>
      </c>
      <c r="D1084" s="10">
        <f t="shared" si="67"/>
        <v>4.6725558102605785E-2</v>
      </c>
      <c r="E1084" s="22">
        <f t="shared" si="65"/>
        <v>31287.174431308893</v>
      </c>
      <c r="F1084" s="22">
        <f t="shared" si="66"/>
        <v>42845.306199147002</v>
      </c>
    </row>
    <row r="1085" spans="1:6">
      <c r="A1085" s="17">
        <v>43054</v>
      </c>
      <c r="B1085">
        <v>7294</v>
      </c>
      <c r="C1085" s="3">
        <f t="shared" si="64"/>
        <v>0.1036465425934332</v>
      </c>
      <c r="D1085" s="10">
        <f t="shared" si="67"/>
        <v>4.4927198474725913E-2</v>
      </c>
      <c r="E1085" s="22">
        <f t="shared" si="65"/>
        <v>33201.002034745819</v>
      </c>
      <c r="F1085" s="22">
        <f t="shared" si="66"/>
        <v>45466.141451037925</v>
      </c>
    </row>
    <row r="1086" spans="1:6">
      <c r="A1086" s="17">
        <v>43055</v>
      </c>
      <c r="B1086">
        <v>7846.96</v>
      </c>
      <c r="C1086" s="3">
        <f t="shared" si="64"/>
        <v>7.5810255004112981E-2</v>
      </c>
      <c r="D1086" s="10">
        <f t="shared" si="67"/>
        <v>4.6098262570590583E-2</v>
      </c>
      <c r="E1086" s="22">
        <f t="shared" si="65"/>
        <v>36648.996725549427</v>
      </c>
      <c r="F1086" s="22">
        <f t="shared" si="66"/>
        <v>50187.896962225306</v>
      </c>
    </row>
    <row r="1087" spans="1:6">
      <c r="A1087" s="17">
        <v>43056</v>
      </c>
      <c r="B1087">
        <v>7674.99</v>
      </c>
      <c r="C1087" s="3">
        <f t="shared" si="64"/>
        <v>-2.1915493388522465E-2</v>
      </c>
      <c r="D1087" s="10">
        <f t="shared" si="67"/>
        <v>4.6347024621423344E-2</v>
      </c>
      <c r="E1087" s="22">
        <f t="shared" si="65"/>
        <v>36039.252208836515</v>
      </c>
      <c r="F1087" s="22">
        <f t="shared" si="66"/>
        <v>49352.900162524762</v>
      </c>
    </row>
    <row r="1088" spans="1:6">
      <c r="A1088" s="17">
        <v>43057</v>
      </c>
      <c r="B1088">
        <v>7771.03</v>
      </c>
      <c r="C1088" s="3">
        <f t="shared" si="64"/>
        <v>1.2513371352926839E-2</v>
      </c>
      <c r="D1088" s="10">
        <f t="shared" si="67"/>
        <v>4.6039361422283091E-2</v>
      </c>
      <c r="E1088" s="22">
        <f t="shared" si="65"/>
        <v>36247.993470967653</v>
      </c>
      <c r="F1088" s="22">
        <f t="shared" si="66"/>
        <v>49638.754780430289</v>
      </c>
    </row>
    <row r="1089" spans="1:6">
      <c r="A1089" s="17">
        <v>43058</v>
      </c>
      <c r="B1089">
        <v>8016.58</v>
      </c>
      <c r="C1089" s="3">
        <f t="shared" si="64"/>
        <v>3.159812791869291E-2</v>
      </c>
      <c r="D1089" s="10">
        <f t="shared" si="67"/>
        <v>4.6184231537298441E-2</v>
      </c>
      <c r="E1089" s="22">
        <f t="shared" si="65"/>
        <v>37511.026319733712</v>
      </c>
      <c r="F1089" s="22">
        <f t="shared" si="66"/>
        <v>51368.378184543442</v>
      </c>
    </row>
    <row r="1090" spans="1:6">
      <c r="A1090" s="17">
        <v>43059</v>
      </c>
      <c r="B1090">
        <v>8226.17</v>
      </c>
      <c r="C1090" s="3">
        <f t="shared" si="64"/>
        <v>2.6144565388232906E-2</v>
      </c>
      <c r="D1090" s="10">
        <f t="shared" si="67"/>
        <v>4.5791237081840186E-2</v>
      </c>
      <c r="E1090" s="22">
        <f t="shared" si="65"/>
        <v>38164.198927762402</v>
      </c>
      <c r="F1090" s="22">
        <f t="shared" si="66"/>
        <v>52262.846314074493</v>
      </c>
    </row>
    <row r="1091" spans="1:6">
      <c r="A1091" s="17">
        <v>43060</v>
      </c>
      <c r="B1091">
        <v>8095.23</v>
      </c>
      <c r="C1091" s="3">
        <f t="shared" ref="C1091:C1154" si="68">(B1091-B1090)/B1090</f>
        <v>-1.5917492587680597E-2</v>
      </c>
      <c r="D1091" s="10">
        <f t="shared" si="67"/>
        <v>4.5978752484056404E-2</v>
      </c>
      <c r="E1091" s="22">
        <f t="shared" si="65"/>
        <v>37710.515579836021</v>
      </c>
      <c r="F1091" s="22">
        <f t="shared" si="66"/>
        <v>51641.562918795789</v>
      </c>
    </row>
    <row r="1092" spans="1:6">
      <c r="A1092" s="17">
        <v>43061</v>
      </c>
      <c r="B1092">
        <v>8214.69</v>
      </c>
      <c r="C1092" s="3">
        <f t="shared" si="68"/>
        <v>1.4756838286250169E-2</v>
      </c>
      <c r="D1092" s="10">
        <f t="shared" si="67"/>
        <v>4.5954845120043337E-2</v>
      </c>
      <c r="E1092" s="22">
        <f t="shared" si="65"/>
        <v>38247.106039141217</v>
      </c>
      <c r="F1092" s="22">
        <f t="shared" si="66"/>
        <v>52376.381033577883</v>
      </c>
    </row>
    <row r="1093" spans="1:6">
      <c r="A1093" s="17">
        <v>43062</v>
      </c>
      <c r="B1093">
        <v>7989</v>
      </c>
      <c r="C1093" s="3">
        <f t="shared" si="68"/>
        <v>-2.7473952151572428E-2</v>
      </c>
      <c r="D1093" s="10">
        <f t="shared" si="67"/>
        <v>4.5954748531605867E-2</v>
      </c>
      <c r="E1093" s="22">
        <f t="shared" si="65"/>
        <v>37196.228698247629</v>
      </c>
      <c r="F1093" s="22">
        <f t="shared" si="66"/>
        <v>50937.287786369365</v>
      </c>
    </row>
    <row r="1094" spans="1:6">
      <c r="A1094" s="17">
        <v>43063</v>
      </c>
      <c r="B1094">
        <v>8199.19</v>
      </c>
      <c r="C1094" s="3">
        <f t="shared" si="68"/>
        <v>2.6309926148454187E-2</v>
      </c>
      <c r="D1094" s="10">
        <f t="shared" si="67"/>
        <v>4.6038836173475033E-2</v>
      </c>
      <c r="E1094" s="22">
        <f t="shared" si="65"/>
        <v>38244.710788243756</v>
      </c>
      <c r="F1094" s="22">
        <f t="shared" si="66"/>
        <v>52373.10092727263</v>
      </c>
    </row>
    <row r="1095" spans="1:6">
      <c r="A1095" s="17">
        <v>43064</v>
      </c>
      <c r="B1095">
        <v>8717.99</v>
      </c>
      <c r="C1095" s="3">
        <f t="shared" si="68"/>
        <v>6.327454297314726E-2</v>
      </c>
      <c r="D1095" s="10">
        <f t="shared" si="67"/>
        <v>4.6810234883566261E-2</v>
      </c>
      <c r="E1095" s="22">
        <f t="shared" si="65"/>
        <v>41345.979123997015</v>
      </c>
      <c r="F1095" s="22">
        <f t="shared" si="66"/>
        <v>56620.042169691129</v>
      </c>
    </row>
    <row r="1096" spans="1:6">
      <c r="A1096" s="17">
        <v>43065</v>
      </c>
      <c r="B1096">
        <v>9271.06</v>
      </c>
      <c r="C1096" s="3">
        <f t="shared" si="68"/>
        <v>6.3440081945494289E-2</v>
      </c>
      <c r="D1096" s="10">
        <f t="shared" si="67"/>
        <v>4.7329032763759202E-2</v>
      </c>
      <c r="E1096" s="22">
        <f t="shared" si="65"/>
        <v>44456.27958220063</v>
      </c>
      <c r="F1096" s="22">
        <f t="shared" si="66"/>
        <v>60879.352188103243</v>
      </c>
    </row>
    <row r="1097" spans="1:6">
      <c r="A1097" s="17">
        <v>43066</v>
      </c>
      <c r="B1097">
        <v>9708.07</v>
      </c>
      <c r="C1097" s="3">
        <f t="shared" si="68"/>
        <v>4.7137004830084178E-2</v>
      </c>
      <c r="D1097" s="10">
        <f t="shared" si="67"/>
        <v>4.5790941385747116E-2</v>
      </c>
      <c r="E1097" s="22">
        <f t="shared" si="65"/>
        <v>45038.981954289178</v>
      </c>
      <c r="F1097" s="22">
        <f t="shared" si="66"/>
        <v>61677.31691355061</v>
      </c>
    </row>
    <row r="1098" spans="1:6">
      <c r="A1098" s="17">
        <v>43067</v>
      </c>
      <c r="B1098">
        <v>9868.82</v>
      </c>
      <c r="C1098" s="3">
        <f t="shared" si="68"/>
        <v>1.6558389051582859E-2</v>
      </c>
      <c r="D1098" s="10">
        <f t="shared" si="67"/>
        <v>4.5644217637461071E-2</v>
      </c>
      <c r="E1098" s="22">
        <f t="shared" si="65"/>
        <v>45638.051014354933</v>
      </c>
      <c r="F1098" s="22">
        <f t="shared" si="66"/>
        <v>62497.694521292236</v>
      </c>
    </row>
    <row r="1099" spans="1:6">
      <c r="A1099" s="17">
        <v>43068</v>
      </c>
      <c r="B1099">
        <v>9824.68</v>
      </c>
      <c r="C1099" s="3">
        <f t="shared" si="68"/>
        <v>-4.4726725180922761E-3</v>
      </c>
      <c r="D1099" s="10">
        <f t="shared" si="67"/>
        <v>4.5757052665665085E-2</v>
      </c>
      <c r="E1099" s="22">
        <f t="shared" si="65"/>
        <v>45546.242135827415</v>
      </c>
      <c r="F1099" s="22">
        <f t="shared" si="66"/>
        <v>62371.969537051547</v>
      </c>
    </row>
    <row r="1100" spans="1:6">
      <c r="A1100" s="17">
        <v>43069</v>
      </c>
      <c r="B1100">
        <v>9947.67</v>
      </c>
      <c r="C1100" s="3">
        <f t="shared" si="68"/>
        <v>1.2518473884136662E-2</v>
      </c>
      <c r="D1100" s="10">
        <f t="shared" si="67"/>
        <v>4.5314595768199892E-2</v>
      </c>
      <c r="E1100" s="22">
        <f t="shared" si="65"/>
        <v>45670.479788767087</v>
      </c>
      <c r="F1100" s="22">
        <f t="shared" si="66"/>
        <v>62542.103158205187</v>
      </c>
    </row>
    <row r="1101" spans="1:6">
      <c r="A1101" s="17">
        <v>43070</v>
      </c>
      <c r="B1101">
        <v>10840.45</v>
      </c>
      <c r="C1101" s="3">
        <f t="shared" si="68"/>
        <v>8.9747649449569658E-2</v>
      </c>
      <c r="D1101" s="10">
        <f t="shared" si="67"/>
        <v>4.6765668227764179E-2</v>
      </c>
      <c r="E1101" s="22">
        <f t="shared" si="65"/>
        <v>51363.019766477162</v>
      </c>
      <c r="F1101" s="22">
        <f t="shared" si="66"/>
        <v>70337.585582843865</v>
      </c>
    </row>
    <row r="1102" spans="1:6">
      <c r="A1102" s="17">
        <v>43071</v>
      </c>
      <c r="B1102">
        <v>10872</v>
      </c>
      <c r="C1102" s="3">
        <f t="shared" si="68"/>
        <v>2.9103957861527216E-3</v>
      </c>
      <c r="D1102" s="10">
        <f t="shared" si="67"/>
        <v>4.5966657913665158E-2</v>
      </c>
      <c r="E1102" s="22">
        <f t="shared" si="65"/>
        <v>50632.394521482791</v>
      </c>
      <c r="F1102" s="22">
        <f t="shared" si="66"/>
        <v>69337.052204307605</v>
      </c>
    </row>
    <row r="1103" spans="1:6">
      <c r="A1103" s="17">
        <v>43072</v>
      </c>
      <c r="B1103">
        <v>11250</v>
      </c>
      <c r="C1103" s="3">
        <f t="shared" si="68"/>
        <v>3.4768211920529798E-2</v>
      </c>
      <c r="D1103" s="10">
        <f t="shared" si="67"/>
        <v>4.590321861728739E-2</v>
      </c>
      <c r="E1103" s="22">
        <f t="shared" si="65"/>
        <v>52320.484240235826</v>
      </c>
      <c r="F1103" s="22">
        <f t="shared" si="66"/>
        <v>71648.757310513334</v>
      </c>
    </row>
    <row r="1104" spans="1:6">
      <c r="A1104" s="17">
        <v>43073</v>
      </c>
      <c r="B1104">
        <v>11613.07</v>
      </c>
      <c r="C1104" s="3">
        <f t="shared" si="68"/>
        <v>3.2272888888888865E-2</v>
      </c>
      <c r="D1104" s="10">
        <f t="shared" si="67"/>
        <v>4.5612621753848094E-2</v>
      </c>
      <c r="E1104" s="22">
        <f t="shared" si="65"/>
        <v>53667.10563750063</v>
      </c>
      <c r="F1104" s="22">
        <f t="shared" si="66"/>
        <v>73492.848608268789</v>
      </c>
    </row>
    <row r="1105" spans="1:6">
      <c r="A1105" s="17">
        <v>43074</v>
      </c>
      <c r="B1105">
        <v>11677</v>
      </c>
      <c r="C1105" s="3">
        <f t="shared" si="68"/>
        <v>5.5050042753552932E-3</v>
      </c>
      <c r="D1105" s="10">
        <f t="shared" si="67"/>
        <v>4.5366456102288365E-2</v>
      </c>
      <c r="E1105" s="22">
        <f t="shared" si="65"/>
        <v>53671.314143027645</v>
      </c>
      <c r="F1105" s="22">
        <f t="shared" si="66"/>
        <v>73498.611823107552</v>
      </c>
    </row>
    <row r="1106" spans="1:6">
      <c r="A1106" s="17">
        <v>43075</v>
      </c>
      <c r="B1106">
        <v>13623.5</v>
      </c>
      <c r="C1106" s="3">
        <f t="shared" si="68"/>
        <v>0.16669521281150981</v>
      </c>
      <c r="D1106" s="10">
        <f t="shared" si="67"/>
        <v>5.1973811268606812E-2</v>
      </c>
      <c r="E1106" s="22">
        <f t="shared" si="65"/>
        <v>71738.014962437432</v>
      </c>
      <c r="F1106" s="22">
        <f t="shared" si="66"/>
        <v>98239.526996367247</v>
      </c>
    </row>
    <row r="1107" spans="1:6">
      <c r="A1107" s="17">
        <v>43076</v>
      </c>
      <c r="B1107">
        <v>16599.990000000002</v>
      </c>
      <c r="C1107" s="3">
        <f t="shared" si="68"/>
        <v>0.21848203471941877</v>
      </c>
      <c r="D1107" s="10">
        <f t="shared" si="67"/>
        <v>6.2025460981060355E-2</v>
      </c>
      <c r="E1107" s="22">
        <f t="shared" si="65"/>
        <v>104316.7195348583</v>
      </c>
      <c r="F1107" s="22">
        <f t="shared" si="66"/>
        <v>142853.48138337984</v>
      </c>
    </row>
    <row r="1108" spans="1:6">
      <c r="A1108" s="17">
        <v>43077</v>
      </c>
      <c r="B1108">
        <v>15800</v>
      </c>
      <c r="C1108" s="3">
        <f t="shared" si="68"/>
        <v>-4.8192197706143289E-2</v>
      </c>
      <c r="D1108" s="10">
        <f t="shared" si="67"/>
        <v>6.3327283602987838E-2</v>
      </c>
      <c r="E1108" s="22">
        <f t="shared" si="65"/>
        <v>101373.40652849563</v>
      </c>
      <c r="F1108" s="22">
        <f t="shared" si="66"/>
        <v>138822.84744823785</v>
      </c>
    </row>
    <row r="1109" spans="1:6">
      <c r="A1109" s="17">
        <v>43078</v>
      </c>
      <c r="B1109">
        <v>14607.49</v>
      </c>
      <c r="C1109" s="3">
        <f t="shared" si="68"/>
        <v>-7.5475316455696217E-2</v>
      </c>
      <c r="D1109" s="10">
        <f t="shared" si="67"/>
        <v>6.5472234346410751E-2</v>
      </c>
      <c r="E1109" s="22">
        <f t="shared" si="65"/>
        <v>96896.670423315911</v>
      </c>
      <c r="F1109" s="22">
        <f t="shared" si="66"/>
        <v>132692.31208716473</v>
      </c>
    </row>
    <row r="1110" spans="1:6">
      <c r="A1110" s="17">
        <v>43079</v>
      </c>
      <c r="B1110">
        <v>14691</v>
      </c>
      <c r="C1110" s="3">
        <f t="shared" si="68"/>
        <v>5.7169301502174715E-3</v>
      </c>
      <c r="D1110" s="10">
        <f t="shared" si="67"/>
        <v>6.411659022969296E-2</v>
      </c>
      <c r="E1110" s="22">
        <f t="shared" si="65"/>
        <v>95432.845016544554</v>
      </c>
      <c r="F1110" s="22">
        <f t="shared" si="66"/>
        <v>130687.71918559392</v>
      </c>
    </row>
    <row r="1111" spans="1:6">
      <c r="A1111" s="17">
        <v>43080</v>
      </c>
      <c r="B1111">
        <v>16470</v>
      </c>
      <c r="C1111" s="3">
        <f t="shared" si="68"/>
        <v>0.12109454768225444</v>
      </c>
      <c r="D1111" s="10">
        <f t="shared" si="67"/>
        <v>6.6239426189993622E-2</v>
      </c>
      <c r="E1111" s="22">
        <f t="shared" si="65"/>
        <v>110531.54866196956</v>
      </c>
      <c r="F1111" s="22">
        <f t="shared" si="66"/>
        <v>151364.19741211776</v>
      </c>
    </row>
    <row r="1112" spans="1:6">
      <c r="A1112" s="17">
        <v>43081</v>
      </c>
      <c r="B1112">
        <v>16650.009999999998</v>
      </c>
      <c r="C1112" s="3">
        <f t="shared" si="68"/>
        <v>1.0929568913175373E-2</v>
      </c>
      <c r="D1112" s="10">
        <f t="shared" si="67"/>
        <v>6.6216743567562908E-2</v>
      </c>
      <c r="E1112" s="22">
        <f t="shared" si="65"/>
        <v>111701.34741383445</v>
      </c>
      <c r="F1112" s="22">
        <f t="shared" si="66"/>
        <v>152966.1441083613</v>
      </c>
    </row>
    <row r="1113" spans="1:6">
      <c r="A1113" s="17">
        <v>43082</v>
      </c>
      <c r="B1113">
        <v>16250</v>
      </c>
      <c r="C1113" s="3">
        <f t="shared" si="68"/>
        <v>-2.402461019542922E-2</v>
      </c>
      <c r="D1113" s="10">
        <f t="shared" si="67"/>
        <v>6.577214332073654E-2</v>
      </c>
      <c r="E1113" s="22">
        <f t="shared" si="65"/>
        <v>108285.78617825785</v>
      </c>
      <c r="F1113" s="22">
        <f t="shared" si="66"/>
        <v>148288.80364409191</v>
      </c>
    </row>
    <row r="1114" spans="1:6">
      <c r="A1114" s="17">
        <v>43083</v>
      </c>
      <c r="B1114">
        <v>16404.990000000002</v>
      </c>
      <c r="C1114" s="3">
        <f t="shared" si="68"/>
        <v>9.5378461538462526E-3</v>
      </c>
      <c r="D1114" s="10">
        <f t="shared" si="67"/>
        <v>6.3207797146952099E-2</v>
      </c>
      <c r="E1114" s="22">
        <f t="shared" si="65"/>
        <v>105056.44947966264</v>
      </c>
      <c r="F1114" s="22">
        <f t="shared" si="66"/>
        <v>143866.48292685271</v>
      </c>
    </row>
    <row r="1115" spans="1:6">
      <c r="A1115" s="17">
        <v>43084</v>
      </c>
      <c r="B1115">
        <v>17471.5</v>
      </c>
      <c r="C1115" s="3">
        <f t="shared" si="68"/>
        <v>6.5011316678644626E-2</v>
      </c>
      <c r="D1115" s="10">
        <f t="shared" si="67"/>
        <v>6.2448795611986775E-2</v>
      </c>
      <c r="E1115" s="22">
        <f t="shared" ref="E1115:E1178" si="69">NORMSINV(1-$G$4)*D1115*SQRT($G$6)*$G$2*B1115</f>
        <v>110542.77272103711</v>
      </c>
      <c r="F1115" s="22">
        <f t="shared" ref="F1115:F1178" si="70">$G$4^(-1)*NORMDIST(NORMSINV($G$4),0,1,FALSE)*D1115*SQRT($G$6)*$G$2*B1115</f>
        <v>151379.5678716203</v>
      </c>
    </row>
    <row r="1116" spans="1:6">
      <c r="A1116" s="17">
        <v>43085</v>
      </c>
      <c r="B1116">
        <v>19187.78</v>
      </c>
      <c r="C1116" s="3">
        <f t="shared" si="68"/>
        <v>9.8233122513808141E-2</v>
      </c>
      <c r="D1116" s="10">
        <f t="shared" si="67"/>
        <v>6.042075960522645E-2</v>
      </c>
      <c r="E1116" s="22">
        <f t="shared" si="69"/>
        <v>117459.19102819978</v>
      </c>
      <c r="F1116" s="22">
        <f t="shared" si="70"/>
        <v>160851.05468876255</v>
      </c>
    </row>
    <row r="1117" spans="1:6">
      <c r="A1117" s="17">
        <v>43086</v>
      </c>
      <c r="B1117">
        <v>18953</v>
      </c>
      <c r="C1117" s="3">
        <f t="shared" si="68"/>
        <v>-1.2235912648571061E-2</v>
      </c>
      <c r="D1117" s="10">
        <f t="shared" si="67"/>
        <v>5.9521990009065745E-2</v>
      </c>
      <c r="E1117" s="22">
        <f t="shared" si="69"/>
        <v>114296.12308110509</v>
      </c>
      <c r="F1117" s="22">
        <f t="shared" si="70"/>
        <v>156519.48377559107</v>
      </c>
    </row>
    <row r="1118" spans="1:6">
      <c r="A1118" s="17">
        <v>43087</v>
      </c>
      <c r="B1118">
        <v>18940.57</v>
      </c>
      <c r="C1118" s="3">
        <f t="shared" si="68"/>
        <v>-6.5583284968080463E-4</v>
      </c>
      <c r="D1118" s="10">
        <f t="shared" si="67"/>
        <v>5.9708470743447872E-2</v>
      </c>
      <c r="E1118" s="22">
        <f t="shared" si="69"/>
        <v>114579.01564948277</v>
      </c>
      <c r="F1118" s="22">
        <f t="shared" si="70"/>
        <v>156906.8827316782</v>
      </c>
    </row>
    <row r="1119" spans="1:6">
      <c r="A1119" s="17">
        <v>43088</v>
      </c>
      <c r="B1119">
        <v>17700</v>
      </c>
      <c r="C1119" s="3">
        <f t="shared" si="68"/>
        <v>-6.5498028834401478E-2</v>
      </c>
      <c r="D1119" s="10">
        <f t="shared" si="67"/>
        <v>6.0688022321801857E-2</v>
      </c>
      <c r="E1119" s="22">
        <f t="shared" si="69"/>
        <v>108830.931311658</v>
      </c>
      <c r="F1119" s="22">
        <f t="shared" si="70"/>
        <v>149035.33670717772</v>
      </c>
    </row>
    <row r="1120" spans="1:6">
      <c r="A1120" s="17">
        <v>43089</v>
      </c>
      <c r="B1120">
        <v>16466.98</v>
      </c>
      <c r="C1120" s="3">
        <f t="shared" si="68"/>
        <v>-6.9662146892655388E-2</v>
      </c>
      <c r="D1120" s="10">
        <f t="shared" si="67"/>
        <v>6.2327681081710232E-2</v>
      </c>
      <c r="E1120" s="22">
        <f t="shared" si="69"/>
        <v>103985.0778618383</v>
      </c>
      <c r="F1120" s="22">
        <f t="shared" si="70"/>
        <v>142399.32439134674</v>
      </c>
    </row>
    <row r="1121" spans="1:6">
      <c r="A1121" s="17">
        <v>43090</v>
      </c>
      <c r="B1121">
        <v>15600.01</v>
      </c>
      <c r="C1121" s="3">
        <f t="shared" si="68"/>
        <v>-5.2648998176957729E-2</v>
      </c>
      <c r="D1121" s="10">
        <f t="shared" si="67"/>
        <v>6.3227333516500173E-2</v>
      </c>
      <c r="E1121" s="22">
        <f t="shared" si="69"/>
        <v>99932.289545912805</v>
      </c>
      <c r="F1121" s="22">
        <f t="shared" si="70"/>
        <v>136849.3519341858</v>
      </c>
    </row>
    <row r="1122" spans="1:6">
      <c r="A1122" s="17">
        <v>43091</v>
      </c>
      <c r="B1122">
        <v>14009.79</v>
      </c>
      <c r="C1122" s="3">
        <f t="shared" si="68"/>
        <v>-0.10193711414287551</v>
      </c>
      <c r="D1122" s="10">
        <f t="shared" si="67"/>
        <v>6.6746270197134458E-2</v>
      </c>
      <c r="E1122" s="22">
        <f t="shared" si="69"/>
        <v>94740.292632713463</v>
      </c>
      <c r="F1122" s="22">
        <f t="shared" si="70"/>
        <v>129739.32357354084</v>
      </c>
    </row>
    <row r="1123" spans="1:6">
      <c r="A1123" s="17">
        <v>43092</v>
      </c>
      <c r="B1123">
        <v>14619</v>
      </c>
      <c r="C1123" s="3">
        <f t="shared" si="68"/>
        <v>4.3484591846130391E-2</v>
      </c>
      <c r="D1123" s="10">
        <f t="shared" si="67"/>
        <v>6.6842387884855775E-2</v>
      </c>
      <c r="E1123" s="22">
        <f t="shared" si="69"/>
        <v>99002.398570724195</v>
      </c>
      <c r="F1123" s="22">
        <f t="shared" si="70"/>
        <v>135575.93992789384</v>
      </c>
    </row>
    <row r="1124" spans="1:6">
      <c r="A1124" s="17">
        <v>43093</v>
      </c>
      <c r="B1124">
        <v>14157.87</v>
      </c>
      <c r="C1124" s="3">
        <f t="shared" si="68"/>
        <v>-3.1543197209111376E-2</v>
      </c>
      <c r="D1124" s="10">
        <f t="shared" si="67"/>
        <v>6.7408633671317261E-2</v>
      </c>
      <c r="E1124" s="22">
        <f t="shared" si="69"/>
        <v>96691.776335151793</v>
      </c>
      <c r="F1124" s="22">
        <f t="shared" si="70"/>
        <v>132411.7258691584</v>
      </c>
    </row>
    <row r="1125" spans="1:6">
      <c r="A1125" s="17">
        <v>43094</v>
      </c>
      <c r="B1125">
        <v>13911.28</v>
      </c>
      <c r="C1125" s="3">
        <f t="shared" si="68"/>
        <v>-1.7417167977951495E-2</v>
      </c>
      <c r="D1125" s="10">
        <f t="shared" ref="D1125:D1188" si="71">STDEV(C1092:C1125)</f>
        <v>6.7432118100938548E-2</v>
      </c>
      <c r="E1125" s="22">
        <f t="shared" si="69"/>
        <v>95040.779059495922</v>
      </c>
      <c r="F1125" s="22">
        <f t="shared" si="70"/>
        <v>130150.81592458226</v>
      </c>
    </row>
    <row r="1126" spans="1:6">
      <c r="A1126" s="17">
        <v>43095</v>
      </c>
      <c r="B1126">
        <v>15764.44</v>
      </c>
      <c r="C1126" s="3">
        <f t="shared" si="68"/>
        <v>0.13321275971729415</v>
      </c>
      <c r="D1126" s="10">
        <f t="shared" si="71"/>
        <v>7.0252549327815578E-2</v>
      </c>
      <c r="E1126" s="22">
        <f t="shared" si="69"/>
        <v>112206.1679487551</v>
      </c>
      <c r="F1126" s="22">
        <f t="shared" si="70"/>
        <v>153657.45582913619</v>
      </c>
    </row>
    <row r="1127" spans="1:6">
      <c r="A1127" s="17">
        <v>43096</v>
      </c>
      <c r="B1127">
        <v>15364.93</v>
      </c>
      <c r="C1127" s="3">
        <f t="shared" si="68"/>
        <v>-2.5342479656746464E-2</v>
      </c>
      <c r="D1127" s="10">
        <f t="shared" si="71"/>
        <v>7.0208335383021764E-2</v>
      </c>
      <c r="E1127" s="22">
        <f t="shared" si="69"/>
        <v>109293.75729419045</v>
      </c>
      <c r="F1127" s="22">
        <f t="shared" si="70"/>
        <v>149669.14021609025</v>
      </c>
    </row>
    <row r="1128" spans="1:6">
      <c r="A1128" s="17">
        <v>43097</v>
      </c>
      <c r="B1128">
        <v>14470.07</v>
      </c>
      <c r="C1128" s="3">
        <f t="shared" si="68"/>
        <v>-5.8240421531370504E-2</v>
      </c>
      <c r="D1128" s="10">
        <f t="shared" si="71"/>
        <v>7.1525070732620571E-2</v>
      </c>
      <c r="E1128" s="22">
        <f t="shared" si="69"/>
        <v>104858.833518944</v>
      </c>
      <c r="F1128" s="22">
        <f t="shared" si="70"/>
        <v>143595.86352766672</v>
      </c>
    </row>
    <row r="1129" spans="1:6">
      <c r="A1129" s="17">
        <v>43098</v>
      </c>
      <c r="B1129">
        <v>14340</v>
      </c>
      <c r="C1129" s="3">
        <f t="shared" si="68"/>
        <v>-8.9888991552908668E-3</v>
      </c>
      <c r="D1129" s="10">
        <f t="shared" si="71"/>
        <v>7.1249173131828936E-2</v>
      </c>
      <c r="E1129" s="22">
        <f t="shared" si="69"/>
        <v>103515.42608598151</v>
      </c>
      <c r="F1129" s="22">
        <f t="shared" si="70"/>
        <v>141756.17349934988</v>
      </c>
    </row>
    <row r="1130" spans="1:6">
      <c r="A1130" s="17">
        <v>43099</v>
      </c>
      <c r="B1130">
        <v>12640</v>
      </c>
      <c r="C1130" s="3">
        <f t="shared" si="68"/>
        <v>-0.11854951185495119</v>
      </c>
      <c r="D1130" s="10">
        <f t="shared" si="71"/>
        <v>7.4426455403591441E-2</v>
      </c>
      <c r="E1130" s="22">
        <f t="shared" si="69"/>
        <v>95312.641134630991</v>
      </c>
      <c r="F1130" s="22">
        <f t="shared" si="70"/>
        <v>130523.109494226</v>
      </c>
    </row>
    <row r="1131" spans="1:6">
      <c r="A1131" s="17">
        <v>43100</v>
      </c>
      <c r="B1131">
        <v>13880</v>
      </c>
      <c r="C1131" s="3">
        <f t="shared" si="68"/>
        <v>9.8101265822784806E-2</v>
      </c>
      <c r="D1131" s="10">
        <f t="shared" si="71"/>
        <v>7.5664014578053856E-2</v>
      </c>
      <c r="E1131" s="22">
        <f t="shared" si="69"/>
        <v>106403.26158917288</v>
      </c>
      <c r="F1131" s="22">
        <f t="shared" si="70"/>
        <v>145710.83538991632</v>
      </c>
    </row>
    <row r="1132" spans="1:6">
      <c r="A1132" s="17">
        <v>43101</v>
      </c>
      <c r="B1132">
        <v>13443.41</v>
      </c>
      <c r="C1132" s="3">
        <f t="shared" si="68"/>
        <v>-3.1454610951008655E-2</v>
      </c>
      <c r="D1132" s="10">
        <f t="shared" si="71"/>
        <v>7.6047128736600245E-2</v>
      </c>
      <c r="E1132" s="22">
        <f t="shared" si="69"/>
        <v>103578.20000534489</v>
      </c>
      <c r="F1132" s="22">
        <f t="shared" si="70"/>
        <v>141842.13740773505</v>
      </c>
    </row>
    <row r="1133" spans="1:6">
      <c r="A1133" s="17">
        <v>43102</v>
      </c>
      <c r="B1133">
        <v>14678.94</v>
      </c>
      <c r="C1133" s="3">
        <f t="shared" si="68"/>
        <v>9.1905997064732875E-2</v>
      </c>
      <c r="D1133" s="10">
        <f t="shared" si="71"/>
        <v>7.7208801911539435E-2</v>
      </c>
      <c r="E1133" s="22">
        <f t="shared" si="69"/>
        <v>114825.30371661359</v>
      </c>
      <c r="F1133" s="22">
        <f t="shared" si="70"/>
        <v>157244.15472383535</v>
      </c>
    </row>
    <row r="1134" spans="1:6">
      <c r="A1134" s="17">
        <v>43103</v>
      </c>
      <c r="B1134">
        <v>15155.62</v>
      </c>
      <c r="C1134" s="3">
        <f t="shared" si="68"/>
        <v>3.2473734479465159E-2</v>
      </c>
      <c r="D1134" s="10">
        <f t="shared" si="71"/>
        <v>7.726789497714831E-2</v>
      </c>
      <c r="E1134" s="22">
        <f t="shared" si="69"/>
        <v>118644.84753929784</v>
      </c>
      <c r="F1134" s="22">
        <f t="shared" si="70"/>
        <v>162474.71732971276</v>
      </c>
    </row>
    <row r="1135" spans="1:6">
      <c r="A1135" s="17">
        <v>43104</v>
      </c>
      <c r="B1135">
        <v>15143.67</v>
      </c>
      <c r="C1135" s="3">
        <f t="shared" si="68"/>
        <v>-7.884863832690927E-4</v>
      </c>
      <c r="D1135" s="10">
        <f t="shared" si="71"/>
        <v>7.6174749783131171E-2</v>
      </c>
      <c r="E1135" s="22">
        <f t="shared" si="69"/>
        <v>116874.09681430613</v>
      </c>
      <c r="F1135" s="22">
        <f t="shared" si="70"/>
        <v>160049.81452549176</v>
      </c>
    </row>
    <row r="1136" spans="1:6">
      <c r="A1136" s="17">
        <v>43105</v>
      </c>
      <c r="B1136">
        <v>16928</v>
      </c>
      <c r="C1136" s="3">
        <f t="shared" si="68"/>
        <v>0.11782678835447417</v>
      </c>
      <c r="D1136" s="10">
        <f t="shared" si="71"/>
        <v>7.8253821608996396E-2</v>
      </c>
      <c r="E1136" s="22">
        <f t="shared" si="69"/>
        <v>134210.74913148943</v>
      </c>
      <c r="F1136" s="22">
        <f t="shared" si="70"/>
        <v>183790.98612373497</v>
      </c>
    </row>
    <row r="1137" spans="1:6">
      <c r="A1137" s="17">
        <v>43106</v>
      </c>
      <c r="B1137">
        <v>17149.669999999998</v>
      </c>
      <c r="C1137" s="3">
        <f t="shared" si="68"/>
        <v>1.309487240075604E-2</v>
      </c>
      <c r="D1137" s="10">
        <f t="shared" si="71"/>
        <v>7.8184201524507516E-2</v>
      </c>
      <c r="E1137" s="22">
        <f t="shared" si="69"/>
        <v>135847.25490612347</v>
      </c>
      <c r="F1137" s="22">
        <f t="shared" si="70"/>
        <v>186032.05110596301</v>
      </c>
    </row>
    <row r="1138" spans="1:6">
      <c r="A1138" s="17">
        <v>43107</v>
      </c>
      <c r="B1138">
        <v>16124.02</v>
      </c>
      <c r="C1138" s="3">
        <f t="shared" si="68"/>
        <v>-5.980581550548774E-2</v>
      </c>
      <c r="D1138" s="10">
        <f t="shared" si="71"/>
        <v>7.9167782216066615E-2</v>
      </c>
      <c r="E1138" s="22">
        <f t="shared" si="69"/>
        <v>129329.59014023044</v>
      </c>
      <c r="F1138" s="22">
        <f t="shared" si="70"/>
        <v>177106.62566650129</v>
      </c>
    </row>
    <row r="1139" spans="1:6">
      <c r="A1139" s="17">
        <v>43108</v>
      </c>
      <c r="B1139">
        <v>14999.99</v>
      </c>
      <c r="C1139" s="3">
        <f t="shared" si="68"/>
        <v>-6.9711523553059387E-2</v>
      </c>
      <c r="D1139" s="10">
        <f t="shared" si="71"/>
        <v>8.0413545480551324E-2</v>
      </c>
      <c r="E1139" s="22">
        <f t="shared" si="69"/>
        <v>122207.05391035523</v>
      </c>
      <c r="F1139" s="22">
        <f t="shared" si="70"/>
        <v>167352.87668691491</v>
      </c>
    </row>
    <row r="1140" spans="1:6">
      <c r="A1140" s="17">
        <v>43109</v>
      </c>
      <c r="B1140">
        <v>14403.51</v>
      </c>
      <c r="C1140" s="3">
        <f t="shared" si="68"/>
        <v>-3.9765359843573198E-2</v>
      </c>
      <c r="D1140" s="10">
        <f t="shared" si="71"/>
        <v>7.5923440812862952E-2</v>
      </c>
      <c r="E1140" s="22">
        <f t="shared" si="69"/>
        <v>110795.03895513805</v>
      </c>
      <c r="F1140" s="22">
        <f t="shared" si="70"/>
        <v>151725.02648973526</v>
      </c>
    </row>
    <row r="1141" spans="1:6">
      <c r="A1141" s="17">
        <v>43110</v>
      </c>
      <c r="B1141">
        <v>14890.02</v>
      </c>
      <c r="C1141" s="3">
        <f t="shared" si="68"/>
        <v>3.3777183478193869E-2</v>
      </c>
      <c r="D1141" s="10">
        <f t="shared" si="71"/>
        <v>6.6109697435216358E-2</v>
      </c>
      <c r="E1141" s="22">
        <f t="shared" si="69"/>
        <v>99732.463055777233</v>
      </c>
      <c r="F1141" s="22">
        <f t="shared" si="70"/>
        <v>136575.70539012484</v>
      </c>
    </row>
    <row r="1142" spans="1:6">
      <c r="A1142" s="17">
        <v>43111</v>
      </c>
      <c r="B1142">
        <v>13243.83</v>
      </c>
      <c r="C1142" s="3">
        <f t="shared" si="68"/>
        <v>-0.11055660099852119</v>
      </c>
      <c r="D1142" s="10">
        <f t="shared" si="71"/>
        <v>6.8285145651345136E-2</v>
      </c>
      <c r="E1142" s="22">
        <f t="shared" si="69"/>
        <v>91625.410145327842</v>
      </c>
      <c r="F1142" s="22">
        <f t="shared" si="70"/>
        <v>125473.73882924236</v>
      </c>
    </row>
    <row r="1143" spans="1:6">
      <c r="A1143" s="17">
        <v>43112</v>
      </c>
      <c r="B1143">
        <v>13781.41</v>
      </c>
      <c r="C1143" s="3">
        <f t="shared" si="68"/>
        <v>4.0590977081403183E-2</v>
      </c>
      <c r="D1143" s="10">
        <f t="shared" si="71"/>
        <v>6.7445011080993864E-2</v>
      </c>
      <c r="E1143" s="22">
        <f t="shared" si="69"/>
        <v>94171.519452392735</v>
      </c>
      <c r="F1143" s="22">
        <f t="shared" si="70"/>
        <v>128960.43377247537</v>
      </c>
    </row>
    <row r="1144" spans="1:6">
      <c r="A1144" s="17">
        <v>43113</v>
      </c>
      <c r="B1144">
        <v>14197.78</v>
      </c>
      <c r="C1144" s="3">
        <f t="shared" si="68"/>
        <v>3.0212438349922162E-2</v>
      </c>
      <c r="D1144" s="10">
        <f t="shared" si="71"/>
        <v>6.7633267391852867E-2</v>
      </c>
      <c r="E1144" s="22">
        <f t="shared" si="69"/>
        <v>97287.469069640894</v>
      </c>
      <c r="F1144" s="22">
        <f t="shared" si="70"/>
        <v>133227.4798665616</v>
      </c>
    </row>
    <row r="1145" spans="1:6">
      <c r="A1145" s="17">
        <v>43114</v>
      </c>
      <c r="B1145">
        <v>13647.99</v>
      </c>
      <c r="C1145" s="3">
        <f t="shared" si="68"/>
        <v>-3.8723659614390477E-2</v>
      </c>
      <c r="D1145" s="10">
        <f t="shared" si="71"/>
        <v>6.4530282717024115E-2</v>
      </c>
      <c r="E1145" s="22">
        <f t="shared" si="69"/>
        <v>89229.479082296952</v>
      </c>
      <c r="F1145" s="22">
        <f t="shared" si="70"/>
        <v>122192.70109114351</v>
      </c>
    </row>
    <row r="1146" spans="1:6">
      <c r="A1146" s="17">
        <v>43115</v>
      </c>
      <c r="B1146">
        <v>13607.04</v>
      </c>
      <c r="C1146" s="3">
        <f t="shared" si="68"/>
        <v>-3.0004418233013732E-3</v>
      </c>
      <c r="D1146" s="10">
        <f t="shared" si="71"/>
        <v>6.4480063698083678E-2</v>
      </c>
      <c r="E1146" s="22">
        <f t="shared" si="69"/>
        <v>88892.519045709894</v>
      </c>
      <c r="F1146" s="22">
        <f t="shared" si="70"/>
        <v>121731.26102163049</v>
      </c>
    </row>
    <row r="1147" spans="1:6">
      <c r="A1147" s="17">
        <v>43116</v>
      </c>
      <c r="B1147">
        <v>11386.34</v>
      </c>
      <c r="C1147" s="3">
        <f t="shared" si="68"/>
        <v>-0.16320228352382302</v>
      </c>
      <c r="D1147" s="10">
        <f t="shared" si="71"/>
        <v>6.9978762772623493E-2</v>
      </c>
      <c r="E1147" s="22">
        <f t="shared" si="69"/>
        <v>80728.429153760488</v>
      </c>
      <c r="F1147" s="22">
        <f t="shared" si="70"/>
        <v>110551.18683417374</v>
      </c>
    </row>
    <row r="1148" spans="1:6">
      <c r="A1148" s="17">
        <v>43117</v>
      </c>
      <c r="B1148">
        <v>11191.35</v>
      </c>
      <c r="C1148" s="3">
        <f t="shared" si="68"/>
        <v>-1.7124905808187686E-2</v>
      </c>
      <c r="D1148" s="10">
        <f t="shared" si="71"/>
        <v>6.9925558099860036E-2</v>
      </c>
      <c r="E1148" s="22">
        <f t="shared" si="69"/>
        <v>79285.635877983834</v>
      </c>
      <c r="F1148" s="22">
        <f t="shared" si="70"/>
        <v>108575.39576942164</v>
      </c>
    </row>
    <row r="1149" spans="1:6">
      <c r="A1149" s="17">
        <v>43118</v>
      </c>
      <c r="B1149">
        <v>11247.57</v>
      </c>
      <c r="C1149" s="3">
        <f t="shared" si="68"/>
        <v>5.0235226313178789E-3</v>
      </c>
      <c r="D1149" s="10">
        <f t="shared" si="71"/>
        <v>6.8753922177985372E-2</v>
      </c>
      <c r="E1149" s="22">
        <f t="shared" si="69"/>
        <v>78348.787004161335</v>
      </c>
      <c r="F1149" s="22">
        <f t="shared" si="70"/>
        <v>107292.45547229196</v>
      </c>
    </row>
    <row r="1150" spans="1:6">
      <c r="A1150" s="17">
        <v>43119</v>
      </c>
      <c r="B1150">
        <v>11552</v>
      </c>
      <c r="C1150" s="3">
        <f t="shared" si="68"/>
        <v>2.7066290763249332E-2</v>
      </c>
      <c r="D1150" s="10">
        <f t="shared" si="71"/>
        <v>6.6384032020208303E-2</v>
      </c>
      <c r="E1150" s="22">
        <f t="shared" si="69"/>
        <v>77695.685247538393</v>
      </c>
      <c r="F1150" s="22">
        <f t="shared" si="70"/>
        <v>106398.08436814684</v>
      </c>
    </row>
    <row r="1151" spans="1:6">
      <c r="A1151" s="17">
        <v>43120</v>
      </c>
      <c r="B1151">
        <v>12775.99</v>
      </c>
      <c r="C1151" s="3">
        <f t="shared" si="68"/>
        <v>0.10595481301939057</v>
      </c>
      <c r="D1151" s="10">
        <f t="shared" si="71"/>
        <v>6.9430948441583304E-2</v>
      </c>
      <c r="E1151" s="22">
        <f t="shared" si="69"/>
        <v>89871.865219028405</v>
      </c>
      <c r="F1151" s="22">
        <f t="shared" si="70"/>
        <v>123072.39800294911</v>
      </c>
    </row>
    <row r="1152" spans="1:6">
      <c r="A1152" s="17">
        <v>43121</v>
      </c>
      <c r="B1152">
        <v>11558.87</v>
      </c>
      <c r="C1152" s="3">
        <f t="shared" si="68"/>
        <v>-9.5266198548996914E-2</v>
      </c>
      <c r="D1152" s="10">
        <f t="shared" si="71"/>
        <v>7.0958340151852803E-2</v>
      </c>
      <c r="E1152" s="22">
        <f t="shared" si="69"/>
        <v>83098.832367552837</v>
      </c>
      <c r="F1152" s="22">
        <f t="shared" si="70"/>
        <v>113797.26620555807</v>
      </c>
    </row>
    <row r="1153" spans="1:6">
      <c r="A1153" s="17">
        <v>43122</v>
      </c>
      <c r="B1153">
        <v>10808.99</v>
      </c>
      <c r="C1153" s="3">
        <f t="shared" si="68"/>
        <v>-6.4874853683794434E-2</v>
      </c>
      <c r="D1153" s="10">
        <f t="shared" si="71"/>
        <v>7.0944170105651211E-2</v>
      </c>
      <c r="E1153" s="22">
        <f t="shared" si="69"/>
        <v>77692.289893328198</v>
      </c>
      <c r="F1153" s="22">
        <f t="shared" si="70"/>
        <v>106393.43469960263</v>
      </c>
    </row>
    <row r="1154" spans="1:6">
      <c r="A1154" s="17">
        <v>43123</v>
      </c>
      <c r="B1154">
        <v>10851.82</v>
      </c>
      <c r="C1154" s="3">
        <f t="shared" si="68"/>
        <v>3.9624423743568945E-3</v>
      </c>
      <c r="D1154" s="10">
        <f t="shared" si="71"/>
        <v>7.024906937657828E-2</v>
      </c>
      <c r="E1154" s="22">
        <f t="shared" si="69"/>
        <v>77235.907001347936</v>
      </c>
      <c r="F1154" s="22">
        <f t="shared" si="70"/>
        <v>105768.45449265308</v>
      </c>
    </row>
    <row r="1155" spans="1:6">
      <c r="A1155" s="17">
        <v>43124</v>
      </c>
      <c r="B1155">
        <v>11400.96</v>
      </c>
      <c r="C1155" s="3">
        <f t="shared" ref="C1155:C1218" si="72">(B1155-B1154)/B1154</f>
        <v>5.0603493238922083E-2</v>
      </c>
      <c r="D1155" s="10">
        <f t="shared" si="71"/>
        <v>7.0570401434942115E-2</v>
      </c>
      <c r="E1155" s="22">
        <f t="shared" si="69"/>
        <v>81515.482592529195</v>
      </c>
      <c r="F1155" s="22">
        <f t="shared" si="70"/>
        <v>111628.99415273403</v>
      </c>
    </row>
    <row r="1156" spans="1:6">
      <c r="A1156" s="17">
        <v>43125</v>
      </c>
      <c r="B1156">
        <v>11155.54</v>
      </c>
      <c r="C1156" s="3">
        <f t="shared" si="72"/>
        <v>-2.1526257437969983E-2</v>
      </c>
      <c r="D1156" s="10">
        <f t="shared" si="71"/>
        <v>6.8603210226735559E-2</v>
      </c>
      <c r="E1156" s="22">
        <f t="shared" si="69"/>
        <v>77537.381520213123</v>
      </c>
      <c r="F1156" s="22">
        <f t="shared" si="70"/>
        <v>106181.29995750573</v>
      </c>
    </row>
    <row r="1157" spans="1:6">
      <c r="A1157" s="17">
        <v>43126</v>
      </c>
      <c r="B1157">
        <v>11092.95</v>
      </c>
      <c r="C1157" s="3">
        <f t="shared" si="72"/>
        <v>-5.6106651941546662E-3</v>
      </c>
      <c r="D1157" s="10">
        <f t="shared" si="71"/>
        <v>6.8080114693256921E-2</v>
      </c>
      <c r="E1157" s="22">
        <f t="shared" si="69"/>
        <v>76514.444283251825</v>
      </c>
      <c r="F1157" s="22">
        <f t="shared" si="70"/>
        <v>104780.46846866862</v>
      </c>
    </row>
    <row r="1158" spans="1:6">
      <c r="A1158" s="17">
        <v>43127</v>
      </c>
      <c r="B1158">
        <v>11446.54</v>
      </c>
      <c r="C1158" s="3">
        <f t="shared" si="72"/>
        <v>3.1875200014423587E-2</v>
      </c>
      <c r="D1158" s="10">
        <f t="shared" si="71"/>
        <v>6.8222452522471055E-2</v>
      </c>
      <c r="E1158" s="22">
        <f t="shared" si="69"/>
        <v>79118.428453282599</v>
      </c>
      <c r="F1158" s="22">
        <f t="shared" si="70"/>
        <v>108346.41845074993</v>
      </c>
    </row>
    <row r="1159" spans="1:6">
      <c r="A1159" s="17">
        <v>43128</v>
      </c>
      <c r="B1159">
        <v>11685.58</v>
      </c>
      <c r="C1159" s="3">
        <f t="shared" si="72"/>
        <v>2.088316644156217E-2</v>
      </c>
      <c r="D1159" s="10">
        <f t="shared" si="71"/>
        <v>6.8309479714170077E-2</v>
      </c>
      <c r="E1159" s="22">
        <f t="shared" si="69"/>
        <v>80873.70594740026</v>
      </c>
      <c r="F1159" s="22">
        <f t="shared" si="70"/>
        <v>110750.13189138217</v>
      </c>
    </row>
    <row r="1160" spans="1:6">
      <c r="A1160" s="17">
        <v>43129</v>
      </c>
      <c r="B1160">
        <v>11162.62</v>
      </c>
      <c r="C1160" s="3">
        <f t="shared" si="72"/>
        <v>-4.4752592511454213E-2</v>
      </c>
      <c r="D1160" s="10">
        <f t="shared" si="71"/>
        <v>6.4268634856632034E-2</v>
      </c>
      <c r="E1160" s="22">
        <f t="shared" si="69"/>
        <v>72684.416761274391</v>
      </c>
      <c r="F1160" s="22">
        <f t="shared" si="70"/>
        <v>99535.54926733383</v>
      </c>
    </row>
    <row r="1161" spans="1:6">
      <c r="A1161" s="17">
        <v>43130</v>
      </c>
      <c r="B1161">
        <v>9971</v>
      </c>
      <c r="C1161" s="3">
        <f t="shared" si="72"/>
        <v>-0.10675092406621391</v>
      </c>
      <c r="D1161" s="10">
        <f t="shared" si="71"/>
        <v>6.641282698562645E-2</v>
      </c>
      <c r="E1161" s="22">
        <f t="shared" si="69"/>
        <v>67091.388134309265</v>
      </c>
      <c r="F1161" s="22">
        <f t="shared" si="70"/>
        <v>91876.339752296437</v>
      </c>
    </row>
    <row r="1162" spans="1:6">
      <c r="A1162" s="17">
        <v>43131</v>
      </c>
      <c r="B1162">
        <v>10149</v>
      </c>
      <c r="C1162" s="3">
        <f t="shared" si="72"/>
        <v>1.7851770133386822E-2</v>
      </c>
      <c r="D1162" s="10">
        <f t="shared" si="71"/>
        <v>6.603462284602743E-2</v>
      </c>
      <c r="E1162" s="22">
        <f t="shared" si="69"/>
        <v>67900.19920388551</v>
      </c>
      <c r="F1162" s="22">
        <f t="shared" si="70"/>
        <v>92983.942422180757</v>
      </c>
    </row>
    <row r="1163" spans="1:6">
      <c r="A1163" s="17">
        <v>43132</v>
      </c>
      <c r="B1163">
        <v>8998.99</v>
      </c>
      <c r="C1163" s="3">
        <f t="shared" si="72"/>
        <v>-0.11331264163957042</v>
      </c>
      <c r="D1163" s="10">
        <f t="shared" si="71"/>
        <v>6.8451274686457772E-2</v>
      </c>
      <c r="E1163" s="22">
        <f t="shared" si="69"/>
        <v>62409.600602791994</v>
      </c>
      <c r="F1163" s="22">
        <f t="shared" si="70"/>
        <v>85465.002711055873</v>
      </c>
    </row>
    <row r="1164" spans="1:6">
      <c r="A1164" s="17">
        <v>43133</v>
      </c>
      <c r="B1164">
        <v>8838.83</v>
      </c>
      <c r="C1164" s="3">
        <f t="shared" si="72"/>
        <v>-1.7797552836484969E-2</v>
      </c>
      <c r="D1164" s="10">
        <f t="shared" si="71"/>
        <v>6.579617984329636E-2</v>
      </c>
      <c r="E1164" s="22">
        <f t="shared" si="69"/>
        <v>58921.196072260936</v>
      </c>
      <c r="F1164" s="22">
        <f t="shared" si="70"/>
        <v>80687.909126423023</v>
      </c>
    </row>
    <row r="1165" spans="1:6">
      <c r="A1165" s="17">
        <v>43134</v>
      </c>
      <c r="B1165">
        <v>9225.86</v>
      </c>
      <c r="C1165" s="3">
        <f t="shared" si="72"/>
        <v>4.3787469608534232E-2</v>
      </c>
      <c r="D1165" s="10">
        <f t="shared" si="71"/>
        <v>6.3762023387335026E-2</v>
      </c>
      <c r="E1165" s="22">
        <f t="shared" si="69"/>
        <v>59599.833220055378</v>
      </c>
      <c r="F1165" s="22">
        <f t="shared" si="70"/>
        <v>81617.248925362204</v>
      </c>
    </row>
    <row r="1166" spans="1:6">
      <c r="A1166" s="17">
        <v>43135</v>
      </c>
      <c r="B1166">
        <v>8191</v>
      </c>
      <c r="C1166" s="3">
        <f t="shared" si="72"/>
        <v>-0.11216948880646363</v>
      </c>
      <c r="D1166" s="10">
        <f t="shared" si="71"/>
        <v>6.6049785433340003E-2</v>
      </c>
      <c r="E1166" s="22">
        <f t="shared" si="69"/>
        <v>54813.108402283673</v>
      </c>
      <c r="F1166" s="22">
        <f t="shared" si="70"/>
        <v>75062.208585789253</v>
      </c>
    </row>
    <row r="1167" spans="1:6">
      <c r="A1167" s="17">
        <v>43136</v>
      </c>
      <c r="B1167">
        <v>6874.27</v>
      </c>
      <c r="C1167" s="3">
        <f t="shared" si="72"/>
        <v>-0.16075326577951404</v>
      </c>
      <c r="D1167" s="10">
        <f t="shared" si="71"/>
        <v>6.8151364463567579E-2</v>
      </c>
      <c r="E1167" s="22">
        <f t="shared" si="69"/>
        <v>47465.409862217406</v>
      </c>
      <c r="F1167" s="22">
        <f t="shared" si="70"/>
        <v>65000.117664177262</v>
      </c>
    </row>
    <row r="1168" spans="1:6">
      <c r="A1168" s="17">
        <v>43137</v>
      </c>
      <c r="B1168">
        <v>7737.37</v>
      </c>
      <c r="C1168" s="3">
        <f t="shared" si="72"/>
        <v>0.12555514985591187</v>
      </c>
      <c r="D1168" s="10">
        <f t="shared" si="71"/>
        <v>7.2068590187173667E-2</v>
      </c>
      <c r="E1168" s="22">
        <f t="shared" si="69"/>
        <v>56495.71194139446</v>
      </c>
      <c r="F1168" s="22">
        <f t="shared" si="70"/>
        <v>77366.400803697848</v>
      </c>
    </row>
    <row r="1169" spans="1:6">
      <c r="A1169" s="17">
        <v>43138</v>
      </c>
      <c r="B1169">
        <v>7588.01</v>
      </c>
      <c r="C1169" s="3">
        <f t="shared" si="72"/>
        <v>-1.9303716896051201E-2</v>
      </c>
      <c r="D1169" s="10">
        <f t="shared" si="71"/>
        <v>7.2012442117385472E-2</v>
      </c>
      <c r="E1169" s="22">
        <f t="shared" si="69"/>
        <v>55361.969009087079</v>
      </c>
      <c r="F1169" s="22">
        <f t="shared" si="70"/>
        <v>75813.829695288034</v>
      </c>
    </row>
    <row r="1170" spans="1:6">
      <c r="A1170" s="17">
        <v>43139</v>
      </c>
      <c r="B1170">
        <v>8259.76</v>
      </c>
      <c r="C1170" s="3">
        <f t="shared" si="72"/>
        <v>8.8527822182627586E-2</v>
      </c>
      <c r="D1170" s="10">
        <f t="shared" si="71"/>
        <v>7.0503130390926289E-2</v>
      </c>
      <c r="E1170" s="22">
        <f t="shared" si="69"/>
        <v>58999.98795682918</v>
      </c>
      <c r="F1170" s="22">
        <f t="shared" si="70"/>
        <v>80795.808368898419</v>
      </c>
    </row>
    <row r="1171" spans="1:6">
      <c r="A1171" s="17">
        <v>43140</v>
      </c>
      <c r="B1171">
        <v>8693.98</v>
      </c>
      <c r="C1171" s="3">
        <f t="shared" si="72"/>
        <v>5.2570534737086713E-2</v>
      </c>
      <c r="D1171" s="10">
        <f t="shared" si="71"/>
        <v>7.13571982900566E-2</v>
      </c>
      <c r="E1171" s="22">
        <f t="shared" si="69"/>
        <v>62853.94206205089</v>
      </c>
      <c r="F1171" s="22">
        <f t="shared" si="70"/>
        <v>86073.493130052346</v>
      </c>
    </row>
    <row r="1172" spans="1:6">
      <c r="A1172" s="17">
        <v>43141</v>
      </c>
      <c r="B1172">
        <v>8560</v>
      </c>
      <c r="C1172" s="3">
        <f t="shared" si="72"/>
        <v>-1.5410663470585345E-2</v>
      </c>
      <c r="D1172" s="10">
        <f t="shared" si="71"/>
        <v>7.0959558115021693E-2</v>
      </c>
      <c r="E1172" s="22">
        <f t="shared" si="69"/>
        <v>61540.463264041267</v>
      </c>
      <c r="F1172" s="22">
        <f t="shared" si="70"/>
        <v>84274.787995769133</v>
      </c>
    </row>
    <row r="1173" spans="1:6">
      <c r="A1173" s="17">
        <v>43142</v>
      </c>
      <c r="B1173">
        <v>8067</v>
      </c>
      <c r="C1173" s="3">
        <f t="shared" si="72"/>
        <v>-5.759345794392523E-2</v>
      </c>
      <c r="D1173" s="10">
        <f t="shared" si="71"/>
        <v>7.0711200613617659E-2</v>
      </c>
      <c r="E1173" s="22">
        <f t="shared" si="69"/>
        <v>57793.149486140181</v>
      </c>
      <c r="F1173" s="22">
        <f t="shared" si="70"/>
        <v>79143.138712739325</v>
      </c>
    </row>
    <row r="1174" spans="1:6">
      <c r="A1174" s="17">
        <v>43143</v>
      </c>
      <c r="B1174">
        <v>8899</v>
      </c>
      <c r="C1174" s="3">
        <f t="shared" si="72"/>
        <v>0.1031362340399157</v>
      </c>
      <c r="D1174" s="10">
        <f t="shared" si="71"/>
        <v>7.3424154623198137E-2</v>
      </c>
      <c r="E1174" s="22">
        <f t="shared" si="69"/>
        <v>66199.735749945816</v>
      </c>
      <c r="F1174" s="22">
        <f t="shared" si="70"/>
        <v>90655.292466127241</v>
      </c>
    </row>
    <row r="1175" spans="1:6">
      <c r="A1175" s="17">
        <v>43144</v>
      </c>
      <c r="B1175">
        <v>8522.99</v>
      </c>
      <c r="C1175" s="3">
        <f t="shared" si="72"/>
        <v>-4.2253062141813715E-2</v>
      </c>
      <c r="D1175" s="10">
        <f t="shared" si="71"/>
        <v>7.316502991361952E-2</v>
      </c>
      <c r="E1175" s="22">
        <f t="shared" si="69"/>
        <v>63178.83706202748</v>
      </c>
      <c r="F1175" s="22">
        <f t="shared" si="70"/>
        <v>86518.411087956483</v>
      </c>
    </row>
    <row r="1176" spans="1:6">
      <c r="A1176" s="17">
        <v>43145</v>
      </c>
      <c r="B1176">
        <v>9490.98</v>
      </c>
      <c r="C1176" s="3">
        <f t="shared" si="72"/>
        <v>0.11357399222573296</v>
      </c>
      <c r="D1176" s="10">
        <f t="shared" si="71"/>
        <v>7.4253441958061966E-2</v>
      </c>
      <c r="E1176" s="22">
        <f t="shared" si="69"/>
        <v>71400.909235512736</v>
      </c>
      <c r="F1176" s="22">
        <f t="shared" si="70"/>
        <v>97777.88741548128</v>
      </c>
    </row>
    <row r="1177" spans="1:6">
      <c r="A1177" s="17">
        <v>43146</v>
      </c>
      <c r="B1177">
        <v>10018</v>
      </c>
      <c r="C1177" s="3">
        <f t="shared" si="72"/>
        <v>5.5528512334869579E-2</v>
      </c>
      <c r="D1177" s="10">
        <f t="shared" si="71"/>
        <v>7.4587045373873978E-2</v>
      </c>
      <c r="E1177" s="22">
        <f t="shared" si="69"/>
        <v>75704.296016592009</v>
      </c>
      <c r="F1177" s="22">
        <f t="shared" si="70"/>
        <v>103671.0346133374</v>
      </c>
    </row>
    <row r="1178" spans="1:6">
      <c r="A1178" s="17">
        <v>43147</v>
      </c>
      <c r="B1178">
        <v>10196</v>
      </c>
      <c r="C1178" s="3">
        <f t="shared" si="72"/>
        <v>1.7768017568376922E-2</v>
      </c>
      <c r="D1178" s="10">
        <f t="shared" si="71"/>
        <v>7.4431458633442624E-2</v>
      </c>
      <c r="E1178" s="22">
        <f t="shared" si="69"/>
        <v>76888.688103128283</v>
      </c>
      <c r="F1178" s="22">
        <f t="shared" si="70"/>
        <v>105292.96572504278</v>
      </c>
    </row>
    <row r="1179" spans="1:6">
      <c r="A1179" s="17">
        <v>43148</v>
      </c>
      <c r="B1179">
        <v>11101</v>
      </c>
      <c r="C1179" s="3">
        <f t="shared" si="72"/>
        <v>8.8760298156139658E-2</v>
      </c>
      <c r="D1179" s="10">
        <f t="shared" si="71"/>
        <v>7.5976514549984539E-2</v>
      </c>
      <c r="E1179" s="22">
        <f t="shared" ref="E1179:E1242" si="73">NORMSINV(1-$G$4)*D1179*SQRT($G$6)*$G$2*B1179</f>
        <v>85451.081381950178</v>
      </c>
      <c r="F1179" s="22">
        <f t="shared" ref="F1179:F1242" si="74">$G$4^(-1)*NORMDIST(NORMSINV($G$4),0,1,FALSE)*D1179*SQRT($G$6)*$G$2*B1179</f>
        <v>117018.48483940323</v>
      </c>
    </row>
    <row r="1180" spans="1:6">
      <c r="A1180" s="17">
        <v>43149</v>
      </c>
      <c r="B1180">
        <v>10421.06</v>
      </c>
      <c r="C1180" s="3">
        <f t="shared" si="72"/>
        <v>-6.1250337807404784E-2</v>
      </c>
      <c r="D1180" s="10">
        <f t="shared" si="71"/>
        <v>7.6626212575197111E-2</v>
      </c>
      <c r="E1180" s="22">
        <f t="shared" si="73"/>
        <v>80903.1349589397</v>
      </c>
      <c r="F1180" s="22">
        <f t="shared" si="74"/>
        <v>110790.43259074108</v>
      </c>
    </row>
    <row r="1181" spans="1:6">
      <c r="A1181" s="17">
        <v>43150</v>
      </c>
      <c r="B1181">
        <v>11173</v>
      </c>
      <c r="C1181" s="3">
        <f t="shared" si="72"/>
        <v>7.2155807566600769E-2</v>
      </c>
      <c r="D1181" s="10">
        <f t="shared" si="71"/>
        <v>7.2406625063611493E-2</v>
      </c>
      <c r="E1181" s="22">
        <f t="shared" si="73"/>
        <v>81964.198805738386</v>
      </c>
      <c r="F1181" s="22">
        <f t="shared" si="74"/>
        <v>112243.47545061151</v>
      </c>
    </row>
    <row r="1182" spans="1:6">
      <c r="A1182" s="17">
        <v>43151</v>
      </c>
      <c r="B1182">
        <v>11233.41</v>
      </c>
      <c r="C1182" s="3">
        <f t="shared" si="72"/>
        <v>5.4067842119394837E-3</v>
      </c>
      <c r="D1182" s="10">
        <f t="shared" si="71"/>
        <v>7.2329118537119735E-2</v>
      </c>
      <c r="E1182" s="22">
        <f t="shared" si="73"/>
        <v>82319.149885119536</v>
      </c>
      <c r="F1182" s="22">
        <f t="shared" si="74"/>
        <v>112729.55282762719</v>
      </c>
    </row>
    <row r="1183" spans="1:6">
      <c r="A1183" s="17">
        <v>43152</v>
      </c>
      <c r="B1183">
        <v>10449.4</v>
      </c>
      <c r="C1183" s="3">
        <f t="shared" si="72"/>
        <v>-6.9792698744192569E-2</v>
      </c>
      <c r="D1183" s="10">
        <f t="shared" si="71"/>
        <v>7.3386233425294656E-2</v>
      </c>
      <c r="E1183" s="22">
        <f t="shared" si="73"/>
        <v>77693.027705967892</v>
      </c>
      <c r="F1183" s="22">
        <f t="shared" si="74"/>
        <v>106394.44507554871</v>
      </c>
    </row>
    <row r="1184" spans="1:6">
      <c r="A1184" s="17">
        <v>43153</v>
      </c>
      <c r="B1184">
        <v>9843.34</v>
      </c>
      <c r="C1184" s="3">
        <f t="shared" si="72"/>
        <v>-5.7999502363772035E-2</v>
      </c>
      <c r="D1184" s="10">
        <f t="shared" si="71"/>
        <v>7.3900862278060711E-2</v>
      </c>
      <c r="E1184" s="22">
        <f t="shared" si="73"/>
        <v>73700.101562539392</v>
      </c>
      <c r="F1184" s="22">
        <f t="shared" si="74"/>
        <v>100926.44912016526</v>
      </c>
    </row>
    <row r="1185" spans="1:6">
      <c r="A1185" s="17">
        <v>43154</v>
      </c>
      <c r="B1185">
        <v>10166.1</v>
      </c>
      <c r="C1185" s="3">
        <f t="shared" si="72"/>
        <v>3.2789683176645344E-2</v>
      </c>
      <c r="D1185" s="10">
        <f t="shared" si="71"/>
        <v>7.1693909242027967E-2</v>
      </c>
      <c r="E1185" s="22">
        <f t="shared" si="73"/>
        <v>73843.578262526658</v>
      </c>
      <c r="F1185" s="22">
        <f t="shared" si="74"/>
        <v>101122.92909175534</v>
      </c>
    </row>
    <row r="1186" spans="1:6">
      <c r="A1186" s="17">
        <v>43155</v>
      </c>
      <c r="B1186">
        <v>9689.99</v>
      </c>
      <c r="C1186" s="3">
        <f t="shared" si="72"/>
        <v>-4.683310217290805E-2</v>
      </c>
      <c r="D1186" s="10">
        <f t="shared" si="71"/>
        <v>7.0296535914448288E-2</v>
      </c>
      <c r="E1186" s="22">
        <f t="shared" si="73"/>
        <v>69013.387849519509</v>
      </c>
      <c r="F1186" s="22">
        <f t="shared" si="74"/>
        <v>94508.366063705704</v>
      </c>
    </row>
    <row r="1187" spans="1:6">
      <c r="A1187" s="17">
        <v>43156</v>
      </c>
      <c r="B1187">
        <v>9590.0400000000009</v>
      </c>
      <c r="C1187" s="3">
        <f t="shared" si="72"/>
        <v>-1.0314768126695581E-2</v>
      </c>
      <c r="D1187" s="10">
        <f t="shared" si="71"/>
        <v>6.9452897817830539E-2</v>
      </c>
      <c r="E1187" s="22">
        <f t="shared" si="73"/>
        <v>67481.83498239411</v>
      </c>
      <c r="F1187" s="22">
        <f t="shared" si="74"/>
        <v>92411.025771879809</v>
      </c>
    </row>
    <row r="1188" spans="1:6">
      <c r="A1188" s="17">
        <v>43157</v>
      </c>
      <c r="B1188">
        <v>10324.700000000001</v>
      </c>
      <c r="C1188" s="3">
        <f t="shared" si="72"/>
        <v>7.6606562642074466E-2</v>
      </c>
      <c r="D1188" s="10">
        <f t="shared" si="71"/>
        <v>7.0720371557795647E-2</v>
      </c>
      <c r="E1188" s="22">
        <f t="shared" si="73"/>
        <v>73977.23063991472</v>
      </c>
      <c r="F1188" s="22">
        <f t="shared" si="74"/>
        <v>101305.95543202163</v>
      </c>
    </row>
    <row r="1189" spans="1:6">
      <c r="A1189" s="17">
        <v>43158</v>
      </c>
      <c r="B1189">
        <v>10566.3</v>
      </c>
      <c r="C1189" s="3">
        <f t="shared" si="72"/>
        <v>2.3400195647331014E-2</v>
      </c>
      <c r="D1189" s="10">
        <f t="shared" ref="D1189:D1252" si="75">STDEV(C1156:C1189)</f>
        <v>7.0294762009440029E-2</v>
      </c>
      <c r="E1189" s="22">
        <f t="shared" si="73"/>
        <v>75252.684322256187</v>
      </c>
      <c r="F1189" s="22">
        <f t="shared" si="74"/>
        <v>103052.58818349389</v>
      </c>
    </row>
    <row r="1190" spans="1:6">
      <c r="A1190" s="17">
        <v>43159</v>
      </c>
      <c r="B1190">
        <v>10314.9</v>
      </c>
      <c r="C1190" s="3">
        <f t="shared" si="72"/>
        <v>-2.3792623718804088E-2</v>
      </c>
      <c r="D1190" s="10">
        <f t="shared" si="75"/>
        <v>7.0317058149466052E-2</v>
      </c>
      <c r="E1190" s="22">
        <f t="shared" si="73"/>
        <v>73485.526318585573</v>
      </c>
      <c r="F1190" s="22">
        <f t="shared" si="74"/>
        <v>100632.60532643623</v>
      </c>
    </row>
    <row r="1191" spans="1:6">
      <c r="A1191" s="17">
        <v>43160</v>
      </c>
      <c r="B1191">
        <v>10903.13</v>
      </c>
      <c r="C1191" s="3">
        <f t="shared" si="72"/>
        <v>5.7027213060717952E-2</v>
      </c>
      <c r="D1191" s="10">
        <f t="shared" si="75"/>
        <v>7.0979472654966957E-2</v>
      </c>
      <c r="E1191" s="22">
        <f t="shared" si="73"/>
        <v>78407.941628095461</v>
      </c>
      <c r="F1191" s="22">
        <f t="shared" si="74"/>
        <v>107373.46304237847</v>
      </c>
    </row>
    <row r="1192" spans="1:6">
      <c r="A1192" s="17">
        <v>43161</v>
      </c>
      <c r="B1192">
        <v>11029.99</v>
      </c>
      <c r="C1192" s="3">
        <f t="shared" si="72"/>
        <v>1.1635190995613241E-2</v>
      </c>
      <c r="D1192" s="10">
        <f t="shared" si="75"/>
        <v>7.0805760849769445E-2</v>
      </c>
      <c r="E1192" s="22">
        <f t="shared" si="73"/>
        <v>79126.108416816976</v>
      </c>
      <c r="F1192" s="22">
        <f t="shared" si="74"/>
        <v>108356.9355522527</v>
      </c>
    </row>
    <row r="1193" spans="1:6">
      <c r="A1193" s="17">
        <v>43162</v>
      </c>
      <c r="B1193">
        <v>11445</v>
      </c>
      <c r="C1193" s="3">
        <f t="shared" si="72"/>
        <v>3.7625600748504781E-2</v>
      </c>
      <c r="D1193" s="10">
        <f t="shared" si="75"/>
        <v>7.100345734859316E-2</v>
      </c>
      <c r="E1193" s="22">
        <f t="shared" si="73"/>
        <v>82332.516028704777</v>
      </c>
      <c r="F1193" s="22">
        <f t="shared" si="74"/>
        <v>112747.85670213876</v>
      </c>
    </row>
    <row r="1194" spans="1:6">
      <c r="A1194" s="17">
        <v>43163</v>
      </c>
      <c r="B1194">
        <v>11463.27</v>
      </c>
      <c r="C1194" s="3">
        <f t="shared" si="72"/>
        <v>1.5963302752293959E-3</v>
      </c>
      <c r="D1194" s="10">
        <f t="shared" si="75"/>
        <v>7.0524506950395735E-2</v>
      </c>
      <c r="E1194" s="22">
        <f t="shared" si="73"/>
        <v>81907.689345397637</v>
      </c>
      <c r="F1194" s="22">
        <f t="shared" si="74"/>
        <v>112166.09022246431</v>
      </c>
    </row>
    <row r="1195" spans="1:6">
      <c r="A1195" s="17">
        <v>43164</v>
      </c>
      <c r="B1195">
        <v>11419.24</v>
      </c>
      <c r="C1195" s="3">
        <f t="shared" si="72"/>
        <v>-3.8409633551334528E-3</v>
      </c>
      <c r="D1195" s="10">
        <f t="shared" si="75"/>
        <v>6.7817507106341809E-2</v>
      </c>
      <c r="E1195" s="22">
        <f t="shared" si="73"/>
        <v>78461.230785320426</v>
      </c>
      <c r="F1195" s="22">
        <f t="shared" si="74"/>
        <v>107446.43832058429</v>
      </c>
    </row>
    <row r="1196" spans="1:6">
      <c r="A1196" s="17">
        <v>43165</v>
      </c>
      <c r="B1196">
        <v>10723.76</v>
      </c>
      <c r="C1196" s="3">
        <f t="shared" si="72"/>
        <v>-6.090422830240888E-2</v>
      </c>
      <c r="D1196" s="10">
        <f t="shared" si="75"/>
        <v>6.8748227222845612E-2</v>
      </c>
      <c r="E1196" s="22">
        <f t="shared" si="73"/>
        <v>74693.822226554068</v>
      </c>
      <c r="F1196" s="22">
        <f t="shared" si="74"/>
        <v>102287.27082746277</v>
      </c>
    </row>
    <row r="1197" spans="1:6">
      <c r="A1197" s="17">
        <v>43166</v>
      </c>
      <c r="B1197">
        <v>9913.0300000000007</v>
      </c>
      <c r="C1197" s="3">
        <f t="shared" si="72"/>
        <v>-7.5601281640021736E-2</v>
      </c>
      <c r="D1197" s="10">
        <f t="shared" si="75"/>
        <v>6.7083157051855802E-2</v>
      </c>
      <c r="E1197" s="22">
        <f t="shared" si="73"/>
        <v>67374.570202610135</v>
      </c>
      <c r="F1197" s="22">
        <f t="shared" si="74"/>
        <v>92264.13515558849</v>
      </c>
    </row>
    <row r="1198" spans="1:6">
      <c r="A1198" s="17">
        <v>43167</v>
      </c>
      <c r="B1198">
        <v>9285.32</v>
      </c>
      <c r="C1198" s="3">
        <f t="shared" si="72"/>
        <v>-6.3321708902323595E-2</v>
      </c>
      <c r="D1198" s="10">
        <f t="shared" si="75"/>
        <v>6.8001125425622463E-2</v>
      </c>
      <c r="E1198" s="22">
        <f t="shared" si="73"/>
        <v>63971.873528153796</v>
      </c>
      <c r="F1198" s="22">
        <f t="shared" si="74"/>
        <v>87604.411688390057</v>
      </c>
    </row>
    <row r="1199" spans="1:6">
      <c r="A1199" s="17">
        <v>43168</v>
      </c>
      <c r="B1199">
        <v>9230</v>
      </c>
      <c r="C1199" s="3">
        <f t="shared" si="72"/>
        <v>-5.9577914385287433E-3</v>
      </c>
      <c r="D1199" s="10">
        <f t="shared" si="75"/>
        <v>6.7647044783543608E-2</v>
      </c>
      <c r="E1199" s="22">
        <f t="shared" si="73"/>
        <v>63259.626590830856</v>
      </c>
      <c r="F1199" s="22">
        <f t="shared" si="74"/>
        <v>86629.045945919293</v>
      </c>
    </row>
    <row r="1200" spans="1:6">
      <c r="A1200" s="17">
        <v>43169</v>
      </c>
      <c r="B1200">
        <v>8791.4699999999993</v>
      </c>
      <c r="C1200" s="3">
        <f t="shared" si="72"/>
        <v>-4.7511375947995739E-2</v>
      </c>
      <c r="D1200" s="10">
        <f t="shared" si="75"/>
        <v>6.5197413773358984E-2</v>
      </c>
      <c r="E1200" s="22">
        <f t="shared" si="73"/>
        <v>58072.157499786874</v>
      </c>
      <c r="F1200" s="22">
        <f t="shared" si="74"/>
        <v>79525.218078933103</v>
      </c>
    </row>
    <row r="1201" spans="1:6">
      <c r="A1201" s="17">
        <v>43170</v>
      </c>
      <c r="B1201">
        <v>9535.0400000000009</v>
      </c>
      <c r="C1201" s="3">
        <f t="shared" si="72"/>
        <v>8.4578574459106562E-2</v>
      </c>
      <c r="D1201" s="10">
        <f t="shared" si="75"/>
        <v>5.9741048713799524E-2</v>
      </c>
      <c r="E1201" s="22">
        <f t="shared" si="73"/>
        <v>57712.708363935431</v>
      </c>
      <c r="F1201" s="22">
        <f t="shared" si="74"/>
        <v>79032.980970005738</v>
      </c>
    </row>
    <row r="1202" spans="1:6">
      <c r="A1202" s="17">
        <v>43171</v>
      </c>
      <c r="B1202">
        <v>9120.75</v>
      </c>
      <c r="C1202" s="3">
        <f t="shared" si="72"/>
        <v>-4.3449214686042306E-2</v>
      </c>
      <c r="D1202" s="10">
        <f t="shared" si="75"/>
        <v>5.691658013378157E-2</v>
      </c>
      <c r="E1202" s="22">
        <f t="shared" si="73"/>
        <v>52595.119160250913</v>
      </c>
      <c r="F1202" s="22">
        <f t="shared" si="74"/>
        <v>72024.848071500994</v>
      </c>
    </row>
    <row r="1203" spans="1:6">
      <c r="A1203" s="17">
        <v>43172</v>
      </c>
      <c r="B1203">
        <v>9142.32</v>
      </c>
      <c r="C1203" s="3">
        <f t="shared" si="72"/>
        <v>2.3649370939889491E-3</v>
      </c>
      <c r="D1203" s="10">
        <f t="shared" si="75"/>
        <v>5.6741105309091704E-2</v>
      </c>
      <c r="E1203" s="22">
        <f t="shared" si="73"/>
        <v>52556.968146019099</v>
      </c>
      <c r="F1203" s="22">
        <f t="shared" si="74"/>
        <v>71972.603280583266</v>
      </c>
    </row>
    <row r="1204" spans="1:6">
      <c r="A1204" s="17">
        <v>43173</v>
      </c>
      <c r="B1204">
        <v>8196.69</v>
      </c>
      <c r="C1204" s="3">
        <f t="shared" si="72"/>
        <v>-0.1034343580185335</v>
      </c>
      <c r="D1204" s="10">
        <f t="shared" si="75"/>
        <v>5.7924779285491855E-2</v>
      </c>
      <c r="E1204" s="22">
        <f t="shared" si="73"/>
        <v>48103.756463947793</v>
      </c>
      <c r="F1204" s="22">
        <f t="shared" si="74"/>
        <v>65874.282752890227</v>
      </c>
    </row>
    <row r="1205" spans="1:6">
      <c r="A1205" s="17">
        <v>43174</v>
      </c>
      <c r="B1205">
        <v>8265.0499999999993</v>
      </c>
      <c r="C1205" s="3">
        <f t="shared" si="72"/>
        <v>8.3399518586159491E-3</v>
      </c>
      <c r="D1205" s="10">
        <f t="shared" si="75"/>
        <v>5.7233060386638654E-2</v>
      </c>
      <c r="E1205" s="22">
        <f t="shared" si="73"/>
        <v>47925.709245422026</v>
      </c>
      <c r="F1205" s="22">
        <f t="shared" si="74"/>
        <v>65630.461195517215</v>
      </c>
    </row>
    <row r="1206" spans="1:6">
      <c r="A1206" s="17">
        <v>43175</v>
      </c>
      <c r="B1206">
        <v>8258.5400000000009</v>
      </c>
      <c r="C1206" s="3">
        <f t="shared" si="72"/>
        <v>-7.876540371804647E-4</v>
      </c>
      <c r="D1206" s="10">
        <f t="shared" si="75"/>
        <v>5.7167960830649844E-2</v>
      </c>
      <c r="E1206" s="22">
        <f t="shared" si="73"/>
        <v>47833.490364292207</v>
      </c>
      <c r="F1206" s="22">
        <f t="shared" si="74"/>
        <v>65504.17474520114</v>
      </c>
    </row>
    <row r="1207" spans="1:6">
      <c r="A1207" s="17">
        <v>43176</v>
      </c>
      <c r="B1207">
        <v>7860.83</v>
      </c>
      <c r="C1207" s="3">
        <f t="shared" si="72"/>
        <v>-4.815742249840782E-2</v>
      </c>
      <c r="D1207" s="10">
        <f t="shared" si="75"/>
        <v>5.6899569082575138E-2</v>
      </c>
      <c r="E1207" s="22">
        <f t="shared" si="73"/>
        <v>45316.199051167401</v>
      </c>
      <c r="F1207" s="22">
        <f t="shared" si="74"/>
        <v>62056.943761141556</v>
      </c>
    </row>
    <row r="1208" spans="1:6">
      <c r="A1208" s="17">
        <v>43177</v>
      </c>
      <c r="B1208">
        <v>8188.24</v>
      </c>
      <c r="C1208" s="3">
        <f t="shared" si="72"/>
        <v>4.1650818043387258E-2</v>
      </c>
      <c r="D1208" s="10">
        <f t="shared" si="75"/>
        <v>5.4473795484392101E-2</v>
      </c>
      <c r="E1208" s="22">
        <f t="shared" si="73"/>
        <v>45191.243699953397</v>
      </c>
      <c r="F1208" s="22">
        <f t="shared" si="74"/>
        <v>61885.827309071399</v>
      </c>
    </row>
    <row r="1209" spans="1:6">
      <c r="A1209" s="17">
        <v>43178</v>
      </c>
      <c r="B1209">
        <v>8596.93</v>
      </c>
      <c r="C1209" s="3">
        <f t="shared" si="72"/>
        <v>4.9911824763319165E-2</v>
      </c>
      <c r="D1209" s="10">
        <f t="shared" si="75"/>
        <v>5.4652209884770687E-2</v>
      </c>
      <c r="E1209" s="22">
        <f t="shared" si="73"/>
        <v>47602.220554863008</v>
      </c>
      <c r="F1209" s="22">
        <f t="shared" si="74"/>
        <v>65187.469066924961</v>
      </c>
    </row>
    <row r="1210" spans="1:6">
      <c r="A1210" s="17">
        <v>43179</v>
      </c>
      <c r="B1210">
        <v>8904.02</v>
      </c>
      <c r="C1210" s="3">
        <f t="shared" si="72"/>
        <v>3.5720891062274572E-2</v>
      </c>
      <c r="D1210" s="10">
        <f t="shared" si="75"/>
        <v>5.1354308478915082E-2</v>
      </c>
      <c r="E1210" s="22">
        <f t="shared" si="73"/>
        <v>46327.525792363944</v>
      </c>
      <c r="F1210" s="22">
        <f t="shared" si="74"/>
        <v>63441.875596040336</v>
      </c>
    </row>
    <row r="1211" spans="1:6">
      <c r="A1211" s="17">
        <v>43180</v>
      </c>
      <c r="B1211">
        <v>8893.7900000000009</v>
      </c>
      <c r="C1211" s="3">
        <f t="shared" si="72"/>
        <v>-1.1489192522028885E-3</v>
      </c>
      <c r="D1211" s="10">
        <f t="shared" si="75"/>
        <v>5.0388255246550398E-2</v>
      </c>
      <c r="E1211" s="22">
        <f t="shared" si="73"/>
        <v>45403.808732197118</v>
      </c>
      <c r="F1211" s="22">
        <f t="shared" si="74"/>
        <v>62176.918277151926</v>
      </c>
    </row>
    <row r="1212" spans="1:6">
      <c r="A1212" s="17">
        <v>43181</v>
      </c>
      <c r="B1212">
        <v>8704.67</v>
      </c>
      <c r="C1212" s="3">
        <f t="shared" si="72"/>
        <v>-2.1264275410145819E-2</v>
      </c>
      <c r="D1212" s="10">
        <f t="shared" si="75"/>
        <v>5.0362815091422861E-2</v>
      </c>
      <c r="E1212" s="22">
        <f t="shared" si="73"/>
        <v>44415.893497642923</v>
      </c>
      <c r="F1212" s="22">
        <f t="shared" si="74"/>
        <v>60824.046645480375</v>
      </c>
    </row>
    <row r="1213" spans="1:6">
      <c r="A1213" s="17">
        <v>43182</v>
      </c>
      <c r="B1213">
        <v>8920.7900000000009</v>
      </c>
      <c r="C1213" s="3">
        <f t="shared" si="72"/>
        <v>2.4828052068602349E-2</v>
      </c>
      <c r="D1213" s="10">
        <f t="shared" si="75"/>
        <v>4.7953260088827852E-2</v>
      </c>
      <c r="E1213" s="22">
        <f t="shared" si="73"/>
        <v>43340.86233437706</v>
      </c>
      <c r="F1213" s="22">
        <f t="shared" si="74"/>
        <v>59351.8766524733</v>
      </c>
    </row>
    <row r="1214" spans="1:6">
      <c r="A1214" s="17">
        <v>43183</v>
      </c>
      <c r="B1214">
        <v>8547</v>
      </c>
      <c r="C1214" s="3">
        <f t="shared" si="72"/>
        <v>-4.1900997557391309E-2</v>
      </c>
      <c r="D1214" s="10">
        <f t="shared" si="75"/>
        <v>4.7380356209738309E-2</v>
      </c>
      <c r="E1214" s="22">
        <f t="shared" si="73"/>
        <v>41028.734301489378</v>
      </c>
      <c r="F1214" s="22">
        <f t="shared" si="74"/>
        <v>56185.60052363338</v>
      </c>
    </row>
    <row r="1215" spans="1:6">
      <c r="A1215" s="17">
        <v>43184</v>
      </c>
      <c r="B1215">
        <v>8453.9</v>
      </c>
      <c r="C1215" s="3">
        <f t="shared" si="72"/>
        <v>-1.0892710892710935E-2</v>
      </c>
      <c r="D1215" s="10">
        <f t="shared" si="75"/>
        <v>4.5396406416971853E-2</v>
      </c>
      <c r="E1215" s="22">
        <f t="shared" si="73"/>
        <v>38882.544339452914</v>
      </c>
      <c r="F1215" s="22">
        <f t="shared" si="74"/>
        <v>53246.563433950716</v>
      </c>
    </row>
    <row r="1216" spans="1:6">
      <c r="A1216" s="17">
        <v>43185</v>
      </c>
      <c r="B1216">
        <v>8149.66</v>
      </c>
      <c r="C1216" s="3">
        <f t="shared" si="72"/>
        <v>-3.5988123824507008E-2</v>
      </c>
      <c r="D1216" s="10">
        <f t="shared" si="75"/>
        <v>4.5603791877789006E-2</v>
      </c>
      <c r="E1216" s="22">
        <f t="shared" si="73"/>
        <v>37654.470052473902</v>
      </c>
      <c r="F1216" s="22">
        <f t="shared" si="74"/>
        <v>51564.813010100981</v>
      </c>
    </row>
    <row r="1217" spans="1:6">
      <c r="A1217" s="17">
        <v>43186</v>
      </c>
      <c r="B1217">
        <v>7791.7</v>
      </c>
      <c r="C1217" s="3">
        <f t="shared" si="72"/>
        <v>-4.3923304775904767E-2</v>
      </c>
      <c r="D1217" s="10">
        <f t="shared" si="75"/>
        <v>4.4755991972915507E-2</v>
      </c>
      <c r="E1217" s="22">
        <f t="shared" si="73"/>
        <v>35331.29079161409</v>
      </c>
      <c r="F1217" s="22">
        <f t="shared" si="74"/>
        <v>48383.403100248572</v>
      </c>
    </row>
    <row r="1218" spans="1:6">
      <c r="A1218" s="17">
        <v>43187</v>
      </c>
      <c r="B1218">
        <v>7932.41</v>
      </c>
      <c r="C1218" s="3">
        <f t="shared" si="72"/>
        <v>1.8058960175571445E-2</v>
      </c>
      <c r="D1218" s="10">
        <f t="shared" si="75"/>
        <v>4.4056727745691249E-2</v>
      </c>
      <c r="E1218" s="22">
        <f t="shared" si="73"/>
        <v>35407.354966662526</v>
      </c>
      <c r="F1218" s="22">
        <f t="shared" si="74"/>
        <v>48487.566960679331</v>
      </c>
    </row>
    <row r="1219" spans="1:6">
      <c r="A1219" s="17">
        <v>43188</v>
      </c>
      <c r="B1219">
        <v>7088.38</v>
      </c>
      <c r="C1219" s="3">
        <f t="shared" ref="C1219:C1282" si="76">(B1219-B1218)/B1218</f>
        <v>-0.10640271998043467</v>
      </c>
      <c r="D1219" s="10">
        <f t="shared" si="75"/>
        <v>4.6785103544874328E-2</v>
      </c>
      <c r="E1219" s="22">
        <f t="shared" si="73"/>
        <v>33599.334907675191</v>
      </c>
      <c r="F1219" s="22">
        <f t="shared" si="74"/>
        <v>46011.626756760073</v>
      </c>
    </row>
    <row r="1220" spans="1:6">
      <c r="A1220" s="17">
        <v>43189</v>
      </c>
      <c r="B1220">
        <v>6850</v>
      </c>
      <c r="C1220" s="3">
        <f t="shared" si="76"/>
        <v>-3.3629686896018571E-2</v>
      </c>
      <c r="D1220" s="10">
        <f t="shared" si="75"/>
        <v>4.6519646037046489E-2</v>
      </c>
      <c r="E1220" s="22">
        <f t="shared" si="73"/>
        <v>32285.169232155204</v>
      </c>
      <c r="F1220" s="22">
        <f t="shared" si="74"/>
        <v>44211.980998154344</v>
      </c>
    </row>
    <row r="1221" spans="1:6">
      <c r="A1221" s="17">
        <v>43190</v>
      </c>
      <c r="B1221">
        <v>6928.62</v>
      </c>
      <c r="C1221" s="3">
        <f t="shared" si="76"/>
        <v>1.1477372262773707E-2</v>
      </c>
      <c r="D1221" s="10">
        <f t="shared" si="75"/>
        <v>4.6652121199930292E-2</v>
      </c>
      <c r="E1221" s="22">
        <f t="shared" si="73"/>
        <v>32748.712645652555</v>
      </c>
      <c r="F1221" s="22">
        <f t="shared" si="74"/>
        <v>44846.766971924386</v>
      </c>
    </row>
    <row r="1222" spans="1:6">
      <c r="A1222" s="17">
        <v>43191</v>
      </c>
      <c r="B1222">
        <v>6813.52</v>
      </c>
      <c r="C1222" s="3">
        <f t="shared" si="76"/>
        <v>-1.6612254676977443E-2</v>
      </c>
      <c r="D1222" s="10">
        <f t="shared" si="75"/>
        <v>4.4175773199112561E-2</v>
      </c>
      <c r="E1222" s="22">
        <f t="shared" si="73"/>
        <v>30495.221265567059</v>
      </c>
      <c r="F1222" s="22">
        <f t="shared" si="74"/>
        <v>41760.789092749634</v>
      </c>
    </row>
    <row r="1223" spans="1:6">
      <c r="A1223" s="17">
        <v>43192</v>
      </c>
      <c r="B1223">
        <v>7052.76</v>
      </c>
      <c r="C1223" s="3">
        <f t="shared" si="76"/>
        <v>3.5112540947997477E-2</v>
      </c>
      <c r="D1223" s="10">
        <f t="shared" si="75"/>
        <v>4.4498133303309519E-2</v>
      </c>
      <c r="E1223" s="22">
        <f t="shared" si="73"/>
        <v>31796.329749695262</v>
      </c>
      <c r="F1223" s="22">
        <f t="shared" si="74"/>
        <v>43542.554062391515</v>
      </c>
    </row>
    <row r="1224" spans="1:6">
      <c r="A1224" s="17">
        <v>43193</v>
      </c>
      <c r="B1224">
        <v>7416.27</v>
      </c>
      <c r="C1224" s="3">
        <f t="shared" si="76"/>
        <v>5.1541524169261423E-2</v>
      </c>
      <c r="D1224" s="10">
        <f t="shared" si="75"/>
        <v>4.5693206478777004E-2</v>
      </c>
      <c r="E1224" s="22">
        <f t="shared" si="73"/>
        <v>34333.11925700539</v>
      </c>
      <c r="F1224" s="22">
        <f t="shared" si="74"/>
        <v>47016.486278357945</v>
      </c>
    </row>
    <row r="1225" spans="1:6">
      <c r="A1225" s="17">
        <v>43194</v>
      </c>
      <c r="B1225">
        <v>6799.95</v>
      </c>
      <c r="C1225" s="3">
        <f t="shared" si="76"/>
        <v>-8.3103770493792778E-2</v>
      </c>
      <c r="D1225" s="10">
        <f t="shared" si="75"/>
        <v>4.5911287771272506E-2</v>
      </c>
      <c r="E1225" s="22">
        <f t="shared" si="73"/>
        <v>31630.152662398777</v>
      </c>
      <c r="F1225" s="22">
        <f t="shared" si="74"/>
        <v>43314.987709152025</v>
      </c>
    </row>
    <row r="1226" spans="1:6">
      <c r="A1226" s="17">
        <v>43195</v>
      </c>
      <c r="B1226">
        <v>6771.69</v>
      </c>
      <c r="C1226" s="3">
        <f t="shared" si="76"/>
        <v>-4.1559129111243785E-3</v>
      </c>
      <c r="D1226" s="10">
        <f t="shared" si="75"/>
        <v>4.5736703013057177E-2</v>
      </c>
      <c r="E1226" s="22">
        <f t="shared" si="73"/>
        <v>31378.921832043186</v>
      </c>
      <c r="F1226" s="22">
        <f t="shared" si="74"/>
        <v>42970.946994421334</v>
      </c>
    </row>
    <row r="1227" spans="1:6">
      <c r="A1227" s="17">
        <v>43196</v>
      </c>
      <c r="B1227">
        <v>6618.33</v>
      </c>
      <c r="C1227" s="3">
        <f t="shared" si="76"/>
        <v>-2.2647226910859724E-2</v>
      </c>
      <c r="D1227" s="10">
        <f t="shared" si="75"/>
        <v>4.4866376405710832E-2</v>
      </c>
      <c r="E1227" s="22">
        <f t="shared" si="73"/>
        <v>30084.687704986394</v>
      </c>
      <c r="F1227" s="22">
        <f t="shared" si="74"/>
        <v>41198.595912067161</v>
      </c>
    </row>
    <row r="1228" spans="1:6">
      <c r="A1228" s="17">
        <v>43197</v>
      </c>
      <c r="B1228">
        <v>6904.9</v>
      </c>
      <c r="C1228" s="3">
        <f t="shared" si="76"/>
        <v>4.3299442608633859E-2</v>
      </c>
      <c r="D1228" s="10">
        <f t="shared" si="75"/>
        <v>4.5891711611123133E-2</v>
      </c>
      <c r="E1228" s="22">
        <f t="shared" si="73"/>
        <v>32104.635479132179</v>
      </c>
      <c r="F1228" s="22">
        <f t="shared" si="74"/>
        <v>43964.754328819436</v>
      </c>
    </row>
    <row r="1229" spans="1:6">
      <c r="A1229" s="17">
        <v>43198</v>
      </c>
      <c r="B1229">
        <v>7027.26</v>
      </c>
      <c r="C1229" s="3">
        <f t="shared" si="76"/>
        <v>1.7720749033295281E-2</v>
      </c>
      <c r="D1229" s="10">
        <f t="shared" si="75"/>
        <v>4.6180963899171257E-2</v>
      </c>
      <c r="E1229" s="22">
        <f t="shared" si="73"/>
        <v>32879.492818912382</v>
      </c>
      <c r="F1229" s="22">
        <f t="shared" si="74"/>
        <v>45025.860056229496</v>
      </c>
    </row>
    <row r="1230" spans="1:6">
      <c r="A1230" s="17">
        <v>43199</v>
      </c>
      <c r="B1230">
        <v>6780.1</v>
      </c>
      <c r="C1230" s="3">
        <f t="shared" si="76"/>
        <v>-3.5171603156849161E-2</v>
      </c>
      <c r="D1230" s="10">
        <f t="shared" si="75"/>
        <v>4.5581135692662693E-2</v>
      </c>
      <c r="E1230" s="22">
        <f t="shared" si="73"/>
        <v>31311.028630764682</v>
      </c>
      <c r="F1230" s="22">
        <f t="shared" si="74"/>
        <v>42877.972635103448</v>
      </c>
    </row>
    <row r="1231" spans="1:6">
      <c r="A1231" s="17">
        <v>43200</v>
      </c>
      <c r="B1231">
        <v>6835.67</v>
      </c>
      <c r="C1231" s="3">
        <f t="shared" si="76"/>
        <v>8.1960443061311339E-3</v>
      </c>
      <c r="D1231" s="10">
        <f t="shared" si="75"/>
        <v>4.430601158146652E-2</v>
      </c>
      <c r="E1231" s="22">
        <f t="shared" si="73"/>
        <v>30684.555705382183</v>
      </c>
      <c r="F1231" s="22">
        <f t="shared" si="74"/>
        <v>42020.067605283039</v>
      </c>
    </row>
    <row r="1232" spans="1:6">
      <c r="A1232" s="17">
        <v>43201</v>
      </c>
      <c r="B1232">
        <v>6940.94</v>
      </c>
      <c r="C1232" s="3">
        <f t="shared" si="76"/>
        <v>1.5400099770761245E-2</v>
      </c>
      <c r="D1232" s="10">
        <f t="shared" si="75"/>
        <v>4.3478998908775789E-2</v>
      </c>
      <c r="E1232" s="22">
        <f t="shared" si="73"/>
        <v>30575.524827219273</v>
      </c>
      <c r="F1232" s="22">
        <f t="shared" si="74"/>
        <v>41870.758457206786</v>
      </c>
    </row>
    <row r="1233" spans="1:6">
      <c r="A1233" s="17">
        <v>43202</v>
      </c>
      <c r="B1233">
        <v>7923.78</v>
      </c>
      <c r="C1233" s="3">
        <f t="shared" si="76"/>
        <v>0.14160041723455327</v>
      </c>
      <c r="D1233" s="10">
        <f t="shared" si="75"/>
        <v>5.0451785903040669E-2</v>
      </c>
      <c r="E1233" s="22">
        <f t="shared" si="73"/>
        <v>40502.799985076752</v>
      </c>
      <c r="F1233" s="22">
        <f t="shared" si="74"/>
        <v>55465.375152153742</v>
      </c>
    </row>
    <row r="1234" spans="1:6">
      <c r="A1234" s="17">
        <v>43203</v>
      </c>
      <c r="B1234">
        <v>7896.92</v>
      </c>
      <c r="C1234" s="3">
        <f t="shared" si="76"/>
        <v>-3.3897962840966902E-3</v>
      </c>
      <c r="D1234" s="10">
        <f t="shared" si="75"/>
        <v>4.984248212385721E-2</v>
      </c>
      <c r="E1234" s="22">
        <f t="shared" si="73"/>
        <v>39878.011507004288</v>
      </c>
      <c r="F1234" s="22">
        <f t="shared" si="74"/>
        <v>54609.77683944942</v>
      </c>
    </row>
    <row r="1235" spans="1:6">
      <c r="A1235" s="17">
        <v>43204</v>
      </c>
      <c r="B1235">
        <v>8000.41</v>
      </c>
      <c r="C1235" s="3">
        <f t="shared" si="76"/>
        <v>1.3105109333765541E-2</v>
      </c>
      <c r="D1235" s="10">
        <f t="shared" si="75"/>
        <v>4.7536397802788774E-2</v>
      </c>
      <c r="E1235" s="22">
        <f t="shared" si="73"/>
        <v>38531.383856377382</v>
      </c>
      <c r="F1235" s="22">
        <f t="shared" si="74"/>
        <v>52765.676978210075</v>
      </c>
    </row>
    <row r="1236" spans="1:6">
      <c r="A1236" s="17">
        <v>43205</v>
      </c>
      <c r="B1236">
        <v>8354.2199999999993</v>
      </c>
      <c r="C1236" s="3">
        <f t="shared" si="76"/>
        <v>4.4223983520844494E-2</v>
      </c>
      <c r="D1236" s="10">
        <f t="shared" si="75"/>
        <v>4.7712067283254563E-2</v>
      </c>
      <c r="E1236" s="22">
        <f t="shared" si="73"/>
        <v>40384.083962432356</v>
      </c>
      <c r="F1236" s="22">
        <f t="shared" si="74"/>
        <v>55302.802966157469</v>
      </c>
    </row>
    <row r="1237" spans="1:6">
      <c r="A1237" s="17">
        <v>43206</v>
      </c>
      <c r="B1237">
        <v>8048.15</v>
      </c>
      <c r="C1237" s="3">
        <f t="shared" si="76"/>
        <v>-3.6636574090699037E-2</v>
      </c>
      <c r="D1237" s="10">
        <f t="shared" si="75"/>
        <v>4.8084404472249508E-2</v>
      </c>
      <c r="E1237" s="22">
        <f t="shared" si="73"/>
        <v>39208.154235223097</v>
      </c>
      <c r="F1237" s="22">
        <f t="shared" si="74"/>
        <v>53692.460384996091</v>
      </c>
    </row>
    <row r="1238" spans="1:6">
      <c r="A1238" s="17">
        <v>43207</v>
      </c>
      <c r="B1238">
        <v>7890.87</v>
      </c>
      <c r="C1238" s="3">
        <f t="shared" si="76"/>
        <v>-1.9542379304560646E-2</v>
      </c>
      <c r="D1238" s="10">
        <f t="shared" si="75"/>
        <v>4.4794264915138444E-2</v>
      </c>
      <c r="E1238" s="22">
        <f t="shared" si="73"/>
        <v>35811.572941894454</v>
      </c>
      <c r="F1238" s="22">
        <f t="shared" si="74"/>
        <v>49041.111447671428</v>
      </c>
    </row>
    <row r="1239" spans="1:6">
      <c r="A1239" s="17">
        <v>43208</v>
      </c>
      <c r="B1239">
        <v>8172.84</v>
      </c>
      <c r="C1239" s="3">
        <f t="shared" si="76"/>
        <v>3.5733702367419594E-2</v>
      </c>
      <c r="D1239" s="10">
        <f t="shared" si="75"/>
        <v>4.5196192568044864E-2</v>
      </c>
      <c r="E1239" s="22">
        <f t="shared" si="73"/>
        <v>37424.0634987956</v>
      </c>
      <c r="F1239" s="22">
        <f t="shared" si="74"/>
        <v>51249.289492171556</v>
      </c>
    </row>
    <row r="1240" spans="1:6">
      <c r="A1240" s="17">
        <v>43209</v>
      </c>
      <c r="B1240">
        <v>8271.31</v>
      </c>
      <c r="C1240" s="3">
        <f t="shared" si="76"/>
        <v>1.2048443380758628E-2</v>
      </c>
      <c r="D1240" s="10">
        <f t="shared" si="75"/>
        <v>4.5237380118822203E-2</v>
      </c>
      <c r="E1240" s="22">
        <f t="shared" si="73"/>
        <v>37909.480883027536</v>
      </c>
      <c r="F1240" s="22">
        <f t="shared" si="74"/>
        <v>51914.030135577021</v>
      </c>
    </row>
    <row r="1241" spans="1:6">
      <c r="A1241" s="17">
        <v>43210</v>
      </c>
      <c r="B1241">
        <v>8861</v>
      </c>
      <c r="C1241" s="3">
        <f t="shared" si="76"/>
        <v>7.1293422686370178E-2</v>
      </c>
      <c r="D1241" s="10">
        <f t="shared" si="75"/>
        <v>4.5934559982802346E-2</v>
      </c>
      <c r="E1241" s="22">
        <f t="shared" si="73"/>
        <v>41238.075674729778</v>
      </c>
      <c r="F1241" s="22">
        <f t="shared" si="74"/>
        <v>56472.276946150443</v>
      </c>
    </row>
    <row r="1242" spans="1:6">
      <c r="A1242" s="17">
        <v>43211</v>
      </c>
      <c r="B1242">
        <v>8920.7099999999991</v>
      </c>
      <c r="C1242" s="3">
        <f t="shared" si="76"/>
        <v>6.7385170973929725E-3</v>
      </c>
      <c r="D1242" s="10">
        <f t="shared" si="75"/>
        <v>4.546778796768635E-2</v>
      </c>
      <c r="E1242" s="22">
        <f t="shared" si="73"/>
        <v>41094.087517939974</v>
      </c>
      <c r="F1242" s="22">
        <f t="shared" si="74"/>
        <v>56275.09657499694</v>
      </c>
    </row>
    <row r="1243" spans="1:6">
      <c r="A1243" s="17">
        <v>43212</v>
      </c>
      <c r="B1243">
        <v>8789.9599999999991</v>
      </c>
      <c r="C1243" s="3">
        <f t="shared" si="76"/>
        <v>-1.465690511181285E-2</v>
      </c>
      <c r="D1243" s="10">
        <f t="shared" si="75"/>
        <v>4.4815050272156647E-2</v>
      </c>
      <c r="E1243" s="22">
        <f t="shared" ref="E1243:E1306" si="77">NORMSINV(1-$G$4)*D1243*SQRT($G$6)*$G$2*B1243</f>
        <v>39910.473551030314</v>
      </c>
      <c r="F1243" s="22">
        <f t="shared" ref="F1243:F1306" si="78">$G$4^(-1)*NORMDIST(NORMSINV($G$4),0,1,FALSE)*D1243*SQRT($G$6)*$G$2*B1243</f>
        <v>54654.231036462275</v>
      </c>
    </row>
    <row r="1244" spans="1:6">
      <c r="A1244" s="17">
        <v>43213</v>
      </c>
      <c r="B1244">
        <v>8946.9500000000007</v>
      </c>
      <c r="C1244" s="3">
        <f t="shared" si="76"/>
        <v>1.7860149534241521E-2</v>
      </c>
      <c r="D1244" s="10">
        <f t="shared" si="75"/>
        <v>4.4506814922151368E-2</v>
      </c>
      <c r="E1244" s="22">
        <f t="shared" si="77"/>
        <v>40343.875978606004</v>
      </c>
      <c r="F1244" s="22">
        <f t="shared" si="78"/>
        <v>55247.74131837357</v>
      </c>
    </row>
    <row r="1245" spans="1:6">
      <c r="A1245" s="17">
        <v>43214</v>
      </c>
      <c r="B1245">
        <v>9648</v>
      </c>
      <c r="C1245" s="3">
        <f t="shared" si="76"/>
        <v>7.8356311368678627E-2</v>
      </c>
      <c r="D1245" s="10">
        <f t="shared" si="75"/>
        <v>4.6432388792602419E-2</v>
      </c>
      <c r="E1245" s="22">
        <f t="shared" si="77"/>
        <v>45387.307108532594</v>
      </c>
      <c r="F1245" s="22">
        <f t="shared" si="78"/>
        <v>62154.320611126102</v>
      </c>
    </row>
    <row r="1246" spans="1:6">
      <c r="A1246" s="17">
        <v>43215</v>
      </c>
      <c r="B1246">
        <v>8864.99</v>
      </c>
      <c r="C1246" s="3">
        <f t="shared" si="76"/>
        <v>-8.1157752902155905E-2</v>
      </c>
      <c r="D1246" s="10">
        <f t="shared" si="75"/>
        <v>4.8488322693983614E-2</v>
      </c>
      <c r="E1246" s="22">
        <f t="shared" si="77"/>
        <v>43550.335544285233</v>
      </c>
      <c r="F1246" s="22">
        <f t="shared" si="78"/>
        <v>59638.73361486019</v>
      </c>
    </row>
    <row r="1247" spans="1:6">
      <c r="A1247" s="17">
        <v>43216</v>
      </c>
      <c r="B1247">
        <v>9274.48</v>
      </c>
      <c r="C1247" s="3">
        <f t="shared" si="76"/>
        <v>4.6191817475259397E-2</v>
      </c>
      <c r="D1247" s="10">
        <f t="shared" si="75"/>
        <v>4.8933890015635285E-2</v>
      </c>
      <c r="E1247" s="22">
        <f t="shared" si="77"/>
        <v>45980.681589973166</v>
      </c>
      <c r="F1247" s="22">
        <f t="shared" si="78"/>
        <v>62966.899944676959</v>
      </c>
    </row>
    <row r="1248" spans="1:6">
      <c r="A1248" s="17">
        <v>43217</v>
      </c>
      <c r="B1248">
        <v>8921.43</v>
      </c>
      <c r="C1248" s="3">
        <f t="shared" si="76"/>
        <v>-3.8066824231654958E-2</v>
      </c>
      <c r="D1248" s="10">
        <f t="shared" si="75"/>
        <v>4.88332588017431E-2</v>
      </c>
      <c r="E1248" s="22">
        <f t="shared" si="77"/>
        <v>44139.384568316957</v>
      </c>
      <c r="F1248" s="22">
        <f t="shared" si="78"/>
        <v>60445.3895772373</v>
      </c>
    </row>
    <row r="1249" spans="1:6">
      <c r="A1249" s="17">
        <v>43218</v>
      </c>
      <c r="B1249">
        <v>9345.11</v>
      </c>
      <c r="C1249" s="3">
        <f t="shared" si="76"/>
        <v>4.7490144517190663E-2</v>
      </c>
      <c r="D1249" s="10">
        <f t="shared" si="75"/>
        <v>4.9374739293318086E-2</v>
      </c>
      <c r="E1249" s="22">
        <f t="shared" si="77"/>
        <v>46748.246720828494</v>
      </c>
      <c r="F1249" s="22">
        <f t="shared" si="78"/>
        <v>64018.019569796394</v>
      </c>
    </row>
    <row r="1250" spans="1:6">
      <c r="A1250" s="17">
        <v>43219</v>
      </c>
      <c r="B1250">
        <v>9393.99</v>
      </c>
      <c r="C1250" s="3">
        <f t="shared" si="76"/>
        <v>5.230543032666196E-3</v>
      </c>
      <c r="D1250" s="10">
        <f t="shared" si="75"/>
        <v>4.886327691275321E-2</v>
      </c>
      <c r="E1250" s="22">
        <f t="shared" si="77"/>
        <v>46505.977414955349</v>
      </c>
      <c r="F1250" s="22">
        <f t="shared" si="78"/>
        <v>63686.250952736416</v>
      </c>
    </row>
    <row r="1251" spans="1:6">
      <c r="A1251" s="17">
        <v>43220</v>
      </c>
      <c r="B1251">
        <v>9242.17</v>
      </c>
      <c r="C1251" s="3">
        <f t="shared" si="76"/>
        <v>-1.61613968079591E-2</v>
      </c>
      <c r="D1251" s="10">
        <f t="shared" si="75"/>
        <v>4.8243129848507954E-2</v>
      </c>
      <c r="E1251" s="22">
        <f t="shared" si="77"/>
        <v>45173.68533619168</v>
      </c>
      <c r="F1251" s="22">
        <f t="shared" si="78"/>
        <v>61861.782521218192</v>
      </c>
    </row>
    <row r="1252" spans="1:6">
      <c r="A1252" s="17">
        <v>43221</v>
      </c>
      <c r="B1252">
        <v>9066.9</v>
      </c>
      <c r="C1252" s="3">
        <f t="shared" si="76"/>
        <v>-1.8964161014134173E-2</v>
      </c>
      <c r="D1252" s="10">
        <f t="shared" si="75"/>
        <v>4.8383975943413093E-2</v>
      </c>
      <c r="E1252" s="22">
        <f t="shared" si="77"/>
        <v>44446.388042654442</v>
      </c>
      <c r="F1252" s="22">
        <f t="shared" si="78"/>
        <v>60865.806508496782</v>
      </c>
    </row>
    <row r="1253" spans="1:6">
      <c r="A1253" s="17">
        <v>43222</v>
      </c>
      <c r="B1253">
        <v>9222</v>
      </c>
      <c r="C1253" s="3">
        <f t="shared" si="76"/>
        <v>1.7106177414551872E-2</v>
      </c>
      <c r="D1253" s="10">
        <f t="shared" ref="D1253:D1316" si="79">STDEV(C1220:C1253)</f>
        <v>4.4218386833697554E-2</v>
      </c>
      <c r="E1253" s="22">
        <f t="shared" si="77"/>
        <v>41314.652738552038</v>
      </c>
      <c r="F1253" s="22">
        <f t="shared" si="78"/>
        <v>56577.143167115835</v>
      </c>
    </row>
    <row r="1254" spans="1:6">
      <c r="A1254" s="17">
        <v>43223</v>
      </c>
      <c r="B1254">
        <v>9732.43</v>
      </c>
      <c r="C1254" s="3">
        <f t="shared" si="76"/>
        <v>5.5349165040121481E-2</v>
      </c>
      <c r="D1254" s="10">
        <f t="shared" si="79"/>
        <v>4.4270207893400686E-2</v>
      </c>
      <c r="E1254" s="22">
        <f t="shared" si="77"/>
        <v>43652.4822445748</v>
      </c>
      <c r="F1254" s="22">
        <f t="shared" si="78"/>
        <v>59778.615426838704</v>
      </c>
    </row>
    <row r="1255" spans="1:6">
      <c r="A1255" s="17">
        <v>43224</v>
      </c>
      <c r="B1255">
        <v>9696.57</v>
      </c>
      <c r="C1255" s="3">
        <f t="shared" si="76"/>
        <v>-3.6845885354429039E-3</v>
      </c>
      <c r="D1255" s="10">
        <f t="shared" si="79"/>
        <v>4.434485433484376E-2</v>
      </c>
      <c r="E1255" s="22">
        <f t="shared" si="77"/>
        <v>43564.974465454412</v>
      </c>
      <c r="F1255" s="22">
        <f t="shared" si="78"/>
        <v>59658.780457418499</v>
      </c>
    </row>
    <row r="1256" spans="1:6">
      <c r="A1256" s="17">
        <v>43225</v>
      </c>
      <c r="B1256">
        <v>9823.2800000000007</v>
      </c>
      <c r="C1256" s="3">
        <f t="shared" si="76"/>
        <v>1.3067507376319766E-2</v>
      </c>
      <c r="D1256" s="10">
        <f t="shared" si="79"/>
        <v>4.4078755442681299E-2</v>
      </c>
      <c r="E1256" s="22">
        <f t="shared" si="77"/>
        <v>43869.424905293556</v>
      </c>
      <c r="F1256" s="22">
        <f t="shared" si="78"/>
        <v>60075.701210234052</v>
      </c>
    </row>
    <row r="1257" spans="1:6">
      <c r="A1257" s="17">
        <v>43226</v>
      </c>
      <c r="B1257">
        <v>9623.5400000000009</v>
      </c>
      <c r="C1257" s="3">
        <f t="shared" si="76"/>
        <v>-2.0333330618693531E-2</v>
      </c>
      <c r="D1257" s="10">
        <f t="shared" si="79"/>
        <v>4.4213483068207056E-2</v>
      </c>
      <c r="E1257" s="22">
        <f t="shared" si="77"/>
        <v>43108.774735442683</v>
      </c>
      <c r="F1257" s="22">
        <f t="shared" si="78"/>
        <v>59034.051076271149</v>
      </c>
    </row>
    <row r="1258" spans="1:6">
      <c r="A1258" s="17">
        <v>43227</v>
      </c>
      <c r="B1258">
        <v>9359.52</v>
      </c>
      <c r="C1258" s="3">
        <f t="shared" si="76"/>
        <v>-2.7434810890794907E-2</v>
      </c>
      <c r="D1258" s="10">
        <f t="shared" si="79"/>
        <v>4.404533024266289E-2</v>
      </c>
      <c r="E1258" s="22">
        <f t="shared" si="77"/>
        <v>41766.640232244456</v>
      </c>
      <c r="F1258" s="22">
        <f t="shared" si="78"/>
        <v>57196.104224399984</v>
      </c>
    </row>
    <row r="1259" spans="1:6">
      <c r="A1259" s="17">
        <v>43228</v>
      </c>
      <c r="B1259">
        <v>9167.69</v>
      </c>
      <c r="C1259" s="3">
        <f t="shared" si="76"/>
        <v>-2.0495709181667428E-2</v>
      </c>
      <c r="D1259" s="10">
        <f t="shared" si="79"/>
        <v>4.1356784155120098E-2</v>
      </c>
      <c r="E1259" s="22">
        <f t="shared" si="77"/>
        <v>38413.402325789793</v>
      </c>
      <c r="F1259" s="22">
        <f t="shared" si="78"/>
        <v>52604.110620884712</v>
      </c>
    </row>
    <row r="1260" spans="1:6">
      <c r="A1260" s="17">
        <v>43229</v>
      </c>
      <c r="B1260">
        <v>9308.49</v>
      </c>
      <c r="C1260" s="3">
        <f t="shared" si="76"/>
        <v>1.5358285456859827E-2</v>
      </c>
      <c r="D1260" s="10">
        <f t="shared" si="79"/>
        <v>4.1294989755593044E-2</v>
      </c>
      <c r="E1260" s="22">
        <f t="shared" si="77"/>
        <v>38945.088349841164</v>
      </c>
      <c r="F1260" s="22">
        <f t="shared" si="78"/>
        <v>53332.212500212372</v>
      </c>
    </row>
    <row r="1261" spans="1:6">
      <c r="A1261" s="17">
        <v>43230</v>
      </c>
      <c r="B1261">
        <v>9020.99</v>
      </c>
      <c r="C1261" s="3">
        <f t="shared" si="76"/>
        <v>-3.0885782763906928E-2</v>
      </c>
      <c r="D1261" s="10">
        <f t="shared" si="79"/>
        <v>4.151718477405332E-2</v>
      </c>
      <c r="E1261" s="22">
        <f t="shared" si="77"/>
        <v>37945.317623063507</v>
      </c>
      <c r="F1261" s="22">
        <f t="shared" si="78"/>
        <v>51963.105711365788</v>
      </c>
    </row>
    <row r="1262" spans="1:6">
      <c r="A1262" s="17">
        <v>43231</v>
      </c>
      <c r="B1262">
        <v>8411.42</v>
      </c>
      <c r="C1262" s="3">
        <f t="shared" si="76"/>
        <v>-6.7572406132808016E-2</v>
      </c>
      <c r="D1262" s="10">
        <f t="shared" si="79"/>
        <v>4.3141945519708659E-2</v>
      </c>
      <c r="E1262" s="22">
        <f t="shared" si="77"/>
        <v>36765.894697313459</v>
      </c>
      <c r="F1262" s="22">
        <f t="shared" si="78"/>
        <v>50347.979471602601</v>
      </c>
    </row>
    <row r="1263" spans="1:6">
      <c r="A1263" s="17">
        <v>43232</v>
      </c>
      <c r="B1263">
        <v>8481.6</v>
      </c>
      <c r="C1263" s="3">
        <f t="shared" si="76"/>
        <v>8.3434188282121551E-3</v>
      </c>
      <c r="D1263" s="10">
        <f t="shared" si="79"/>
        <v>4.3099331429588959E-2</v>
      </c>
      <c r="E1263" s="22">
        <f t="shared" si="77"/>
        <v>37036.028903029161</v>
      </c>
      <c r="F1263" s="22">
        <f t="shared" si="78"/>
        <v>50717.906860992261</v>
      </c>
    </row>
    <row r="1264" spans="1:6">
      <c r="A1264" s="17">
        <v>43233</v>
      </c>
      <c r="B1264">
        <v>8696.58</v>
      </c>
      <c r="C1264" s="3">
        <f t="shared" si="76"/>
        <v>2.5346632710809228E-2</v>
      </c>
      <c r="D1264" s="10">
        <f t="shared" si="79"/>
        <v>4.2575758499362362E-2</v>
      </c>
      <c r="E1264" s="22">
        <f t="shared" si="77"/>
        <v>37513.448064559103</v>
      </c>
      <c r="F1264" s="22">
        <f t="shared" si="78"/>
        <v>51371.694572183616</v>
      </c>
    </row>
    <row r="1265" spans="1:6">
      <c r="A1265" s="17">
        <v>43234</v>
      </c>
      <c r="B1265">
        <v>8674.36</v>
      </c>
      <c r="C1265" s="3">
        <f t="shared" si="76"/>
        <v>-2.5550273785786303E-3</v>
      </c>
      <c r="D1265" s="10">
        <f t="shared" si="79"/>
        <v>4.2615751762663849E-2</v>
      </c>
      <c r="E1265" s="22">
        <f t="shared" si="77"/>
        <v>37452.748158342118</v>
      </c>
      <c r="F1265" s="22">
        <f t="shared" si="78"/>
        <v>51288.570860458349</v>
      </c>
    </row>
    <row r="1266" spans="1:6">
      <c r="A1266" s="17">
        <v>43235</v>
      </c>
      <c r="B1266">
        <v>8474.99</v>
      </c>
      <c r="C1266" s="3">
        <f t="shared" si="76"/>
        <v>-2.2983828201734859E-2</v>
      </c>
      <c r="D1266" s="10">
        <f t="shared" si="79"/>
        <v>4.2918152961493594E-2</v>
      </c>
      <c r="E1266" s="22">
        <f t="shared" si="77"/>
        <v>36851.596888845539</v>
      </c>
      <c r="F1266" s="22">
        <f t="shared" si="78"/>
        <v>50465.341831894722</v>
      </c>
    </row>
    <row r="1267" spans="1:6">
      <c r="A1267" s="17">
        <v>43236</v>
      </c>
      <c r="B1267">
        <v>8346.59</v>
      </c>
      <c r="C1267" s="3">
        <f t="shared" si="76"/>
        <v>-1.515046035452545E-2</v>
      </c>
      <c r="D1267" s="10">
        <f t="shared" si="79"/>
        <v>3.5828361078288191E-2</v>
      </c>
      <c r="E1267" s="22">
        <f t="shared" si="77"/>
        <v>30297.871354066894</v>
      </c>
      <c r="F1267" s="22">
        <f t="shared" si="78"/>
        <v>41490.534026886686</v>
      </c>
    </row>
    <row r="1268" spans="1:6">
      <c r="A1268" s="17">
        <v>43237</v>
      </c>
      <c r="B1268">
        <v>8067.03</v>
      </c>
      <c r="C1268" s="3">
        <f t="shared" si="76"/>
        <v>-3.3493917875443792E-2</v>
      </c>
      <c r="D1268" s="10">
        <f t="shared" si="79"/>
        <v>3.6337821424363335E-2</v>
      </c>
      <c r="E1268" s="22">
        <f t="shared" si="77"/>
        <v>29699.466806337867</v>
      </c>
      <c r="F1268" s="22">
        <f t="shared" si="78"/>
        <v>40671.066416134468</v>
      </c>
    </row>
    <row r="1269" spans="1:6">
      <c r="A1269" s="17">
        <v>43238</v>
      </c>
      <c r="B1269">
        <v>8248.8700000000008</v>
      </c>
      <c r="C1269" s="3">
        <f t="shared" si="76"/>
        <v>2.254113347787241E-2</v>
      </c>
      <c r="D1269" s="10">
        <f t="shared" si="79"/>
        <v>3.6466782210072032E-2</v>
      </c>
      <c r="E1269" s="22">
        <f t="shared" si="77"/>
        <v>30476.703981226387</v>
      </c>
      <c r="F1269" s="22">
        <f t="shared" si="78"/>
        <v>41735.431139148081</v>
      </c>
    </row>
    <row r="1270" spans="1:6">
      <c r="A1270" s="17">
        <v>43239</v>
      </c>
      <c r="B1270">
        <v>8231.2000000000007</v>
      </c>
      <c r="C1270" s="3">
        <f t="shared" si="76"/>
        <v>-2.1421115861930268E-3</v>
      </c>
      <c r="D1270" s="10">
        <f t="shared" si="79"/>
        <v>3.5680850390417816E-2</v>
      </c>
      <c r="E1270" s="22">
        <f t="shared" si="77"/>
        <v>29755.992793489222</v>
      </c>
      <c r="F1270" s="22">
        <f t="shared" si="78"/>
        <v>40748.474276439214</v>
      </c>
    </row>
    <row r="1271" spans="1:6">
      <c r="A1271" s="17">
        <v>43240</v>
      </c>
      <c r="B1271">
        <v>8518.48</v>
      </c>
      <c r="C1271" s="3">
        <f t="shared" si="76"/>
        <v>3.4901350957332933E-2</v>
      </c>
      <c r="D1271" s="10">
        <f t="shared" si="79"/>
        <v>3.5553025183380702E-2</v>
      </c>
      <c r="E1271" s="22">
        <f t="shared" si="77"/>
        <v>30684.197025756119</v>
      </c>
      <c r="F1271" s="22">
        <f t="shared" si="78"/>
        <v>42019.576421956786</v>
      </c>
    </row>
    <row r="1272" spans="1:6">
      <c r="A1272" s="17">
        <v>43241</v>
      </c>
      <c r="B1272">
        <v>8391.76</v>
      </c>
      <c r="C1272" s="3">
        <f t="shared" si="76"/>
        <v>-1.4875893351865515E-2</v>
      </c>
      <c r="D1272" s="10">
        <f t="shared" si="79"/>
        <v>3.5475132612041133E-2</v>
      </c>
      <c r="E1272" s="22">
        <f t="shared" si="77"/>
        <v>30161.516691787627</v>
      </c>
      <c r="F1272" s="22">
        <f t="shared" si="78"/>
        <v>41303.807121589976</v>
      </c>
    </row>
    <row r="1273" spans="1:6">
      <c r="A1273" s="17">
        <v>43242</v>
      </c>
      <c r="B1273">
        <v>7984.08</v>
      </c>
      <c r="C1273" s="3">
        <f t="shared" si="76"/>
        <v>-4.8580988970132639E-2</v>
      </c>
      <c r="D1273" s="10">
        <f t="shared" si="79"/>
        <v>3.6018733991012242E-2</v>
      </c>
      <c r="E1273" s="22">
        <f t="shared" si="77"/>
        <v>29135.965752888649</v>
      </c>
      <c r="F1273" s="22">
        <f t="shared" si="78"/>
        <v>39899.396375058044</v>
      </c>
    </row>
    <row r="1274" spans="1:6">
      <c r="A1274" s="17">
        <v>43243</v>
      </c>
      <c r="B1274">
        <v>7502.89</v>
      </c>
      <c r="C1274" s="3">
        <f t="shared" si="76"/>
        <v>-6.0268684682518163E-2</v>
      </c>
      <c r="D1274" s="10">
        <f t="shared" si="79"/>
        <v>3.7391241772129991E-2</v>
      </c>
      <c r="E1274" s="22">
        <f t="shared" si="77"/>
        <v>28423.304119042412</v>
      </c>
      <c r="F1274" s="22">
        <f t="shared" si="78"/>
        <v>38923.462738559021</v>
      </c>
    </row>
    <row r="1275" spans="1:6">
      <c r="A1275" s="17">
        <v>43244</v>
      </c>
      <c r="B1275">
        <v>7586.88</v>
      </c>
      <c r="C1275" s="3">
        <f t="shared" si="76"/>
        <v>1.1194353109268532E-2</v>
      </c>
      <c r="D1275" s="10">
        <f t="shared" si="79"/>
        <v>3.5166771462886125E-2</v>
      </c>
      <c r="E1275" s="22">
        <f t="shared" si="77"/>
        <v>27031.603479807134</v>
      </c>
      <c r="F1275" s="22">
        <f t="shared" si="78"/>
        <v>37017.638990988045</v>
      </c>
    </row>
    <row r="1276" spans="1:6">
      <c r="A1276" s="17">
        <v>43245</v>
      </c>
      <c r="B1276">
        <v>7471.18</v>
      </c>
      <c r="C1276" s="3">
        <f t="shared" si="76"/>
        <v>-1.5250010544518935E-2</v>
      </c>
      <c r="D1276" s="10">
        <f t="shared" si="79"/>
        <v>3.5166388083254674E-2</v>
      </c>
      <c r="E1276" s="22">
        <f t="shared" si="77"/>
        <v>26619.081043761944</v>
      </c>
      <c r="F1276" s="22">
        <f t="shared" si="78"/>
        <v>36452.72220295469</v>
      </c>
    </row>
    <row r="1277" spans="1:6">
      <c r="A1277" s="17">
        <v>43246</v>
      </c>
      <c r="B1277">
        <v>7335.99</v>
      </c>
      <c r="C1277" s="3">
        <f t="shared" si="76"/>
        <v>-1.8094865871254674E-2</v>
      </c>
      <c r="D1277" s="10">
        <f t="shared" si="79"/>
        <v>3.520110924427277E-2</v>
      </c>
      <c r="E1277" s="22">
        <f t="shared" si="77"/>
        <v>26163.218840056401</v>
      </c>
      <c r="F1277" s="22">
        <f t="shared" si="78"/>
        <v>35828.455037338186</v>
      </c>
    </row>
    <row r="1278" spans="1:6">
      <c r="A1278" s="17">
        <v>43247</v>
      </c>
      <c r="B1278">
        <v>7347.39</v>
      </c>
      <c r="C1278" s="3">
        <f t="shared" si="76"/>
        <v>1.5539824890710792E-3</v>
      </c>
      <c r="D1278" s="10">
        <f t="shared" si="79"/>
        <v>3.4994897348562974E-2</v>
      </c>
      <c r="E1278" s="22">
        <f t="shared" si="77"/>
        <v>26050.370891174465</v>
      </c>
      <c r="F1278" s="22">
        <f t="shared" si="78"/>
        <v>35673.918713375562</v>
      </c>
    </row>
    <row r="1279" spans="1:6">
      <c r="A1279" s="17">
        <v>43248</v>
      </c>
      <c r="B1279">
        <v>7112.5</v>
      </c>
      <c r="C1279" s="3">
        <f t="shared" si="76"/>
        <v>-3.1969175448696791E-2</v>
      </c>
      <c r="D1279" s="10">
        <f t="shared" si="79"/>
        <v>3.200120999609584E-2</v>
      </c>
      <c r="E1279" s="22">
        <f t="shared" si="77"/>
        <v>23060.290463219477</v>
      </c>
      <c r="F1279" s="22">
        <f t="shared" si="78"/>
        <v>31579.240500196694</v>
      </c>
    </row>
    <row r="1280" spans="1:6">
      <c r="A1280" s="17">
        <v>43249</v>
      </c>
      <c r="B1280">
        <v>7469.45</v>
      </c>
      <c r="C1280" s="3">
        <f t="shared" si="76"/>
        <v>5.0186291739894529E-2</v>
      </c>
      <c r="D1280" s="10">
        <f t="shared" si="79"/>
        <v>3.0862537002708589E-2</v>
      </c>
      <c r="E1280" s="22">
        <f t="shared" si="77"/>
        <v>23355.885757095624</v>
      </c>
      <c r="F1280" s="22">
        <f t="shared" si="78"/>
        <v>31984.034832294528</v>
      </c>
    </row>
    <row r="1281" spans="1:6">
      <c r="A1281" s="17">
        <v>43250</v>
      </c>
      <c r="B1281">
        <v>7375.73</v>
      </c>
      <c r="C1281" s="3">
        <f t="shared" si="76"/>
        <v>-1.2547108555516171E-2</v>
      </c>
      <c r="D1281" s="10">
        <f t="shared" si="79"/>
        <v>2.9551559799329944E-2</v>
      </c>
      <c r="E1281" s="22">
        <f t="shared" si="77"/>
        <v>22083.174964362373</v>
      </c>
      <c r="F1281" s="22">
        <f t="shared" si="78"/>
        <v>30241.158250795117</v>
      </c>
    </row>
    <row r="1282" spans="1:6">
      <c r="A1282" s="17">
        <v>43251</v>
      </c>
      <c r="B1282">
        <v>7492.28</v>
      </c>
      <c r="C1282" s="3">
        <f t="shared" si="76"/>
        <v>1.5801825717590014E-2</v>
      </c>
      <c r="D1282" s="10">
        <f t="shared" si="79"/>
        <v>2.9238622313414526E-2</v>
      </c>
      <c r="E1282" s="22">
        <f t="shared" si="77"/>
        <v>22194.583467806096</v>
      </c>
      <c r="F1282" s="22">
        <f t="shared" si="78"/>
        <v>30393.723368291263</v>
      </c>
    </row>
    <row r="1283" spans="1:6">
      <c r="A1283" s="17">
        <v>43252</v>
      </c>
      <c r="B1283">
        <v>7511.6</v>
      </c>
      <c r="C1283" s="3">
        <f t="shared" ref="C1283:C1346" si="80">(B1283-B1282)/B1282</f>
        <v>2.5786542948208848E-3</v>
      </c>
      <c r="D1283" s="10">
        <f t="shared" si="79"/>
        <v>2.778760721546979E-2</v>
      </c>
      <c r="E1283" s="22">
        <f t="shared" si="77"/>
        <v>21147.532390975251</v>
      </c>
      <c r="F1283" s="22">
        <f t="shared" si="78"/>
        <v>28959.869886524895</v>
      </c>
    </row>
    <row r="1284" spans="1:6">
      <c r="A1284" s="17">
        <v>43253</v>
      </c>
      <c r="B1284">
        <v>7642</v>
      </c>
      <c r="C1284" s="3">
        <f t="shared" si="80"/>
        <v>1.7359816816656853E-2</v>
      </c>
      <c r="D1284" s="10">
        <f t="shared" si="79"/>
        <v>2.8013442165762129E-2</v>
      </c>
      <c r="E1284" s="22">
        <f t="shared" si="77"/>
        <v>21689.503160069351</v>
      </c>
      <c r="F1284" s="22">
        <f t="shared" si="78"/>
        <v>29702.055909229035</v>
      </c>
    </row>
    <row r="1285" spans="1:6">
      <c r="A1285" s="17">
        <v>43254</v>
      </c>
      <c r="B1285">
        <v>7703.67</v>
      </c>
      <c r="C1285" s="3">
        <f t="shared" si="80"/>
        <v>8.0698769955509127E-3</v>
      </c>
      <c r="D1285" s="10">
        <f t="shared" si="79"/>
        <v>2.8046637542469353E-2</v>
      </c>
      <c r="E1285" s="22">
        <f t="shared" si="77"/>
        <v>21890.443825344024</v>
      </c>
      <c r="F1285" s="22">
        <f t="shared" si="78"/>
        <v>29977.228227856129</v>
      </c>
    </row>
    <row r="1286" spans="1:6">
      <c r="A1286" s="17">
        <v>43255</v>
      </c>
      <c r="B1286">
        <v>7488.26</v>
      </c>
      <c r="C1286" s="3">
        <f t="shared" si="80"/>
        <v>-2.7961997333738317E-2</v>
      </c>
      <c r="D1286" s="10">
        <f t="shared" si="79"/>
        <v>2.8224700816694242E-2</v>
      </c>
      <c r="E1286" s="22">
        <f t="shared" si="77"/>
        <v>21413.435832497165</v>
      </c>
      <c r="F1286" s="22">
        <f t="shared" si="78"/>
        <v>29324.003579595388</v>
      </c>
    </row>
    <row r="1287" spans="1:6">
      <c r="A1287" s="17">
        <v>43256</v>
      </c>
      <c r="B1287">
        <v>7617.98</v>
      </c>
      <c r="C1287" s="3">
        <f t="shared" si="80"/>
        <v>1.7323116451618846E-2</v>
      </c>
      <c r="D1287" s="10">
        <f t="shared" si="79"/>
        <v>2.8229925208627174E-2</v>
      </c>
      <c r="E1287" s="22">
        <f t="shared" si="77"/>
        <v>21788.415564251707</v>
      </c>
      <c r="F1287" s="22">
        <f t="shared" si="78"/>
        <v>29837.508608973178</v>
      </c>
    </row>
    <row r="1288" spans="1:6">
      <c r="A1288" s="17">
        <v>43257</v>
      </c>
      <c r="B1288">
        <v>7658.57</v>
      </c>
      <c r="C1288" s="3">
        <f t="shared" si="80"/>
        <v>5.3281841117986855E-3</v>
      </c>
      <c r="D1288" s="10">
        <f t="shared" si="79"/>
        <v>2.620907183296434E-2</v>
      </c>
      <c r="E1288" s="22">
        <f t="shared" si="77"/>
        <v>20336.463028117356</v>
      </c>
      <c r="F1288" s="22">
        <f t="shared" si="78"/>
        <v>27849.174662937712</v>
      </c>
    </row>
    <row r="1289" spans="1:6">
      <c r="A1289" s="17">
        <v>43258</v>
      </c>
      <c r="B1289">
        <v>7689.28</v>
      </c>
      <c r="C1289" s="3">
        <f t="shared" si="80"/>
        <v>4.0098869632320443E-3</v>
      </c>
      <c r="D1289" s="10">
        <f t="shared" si="79"/>
        <v>2.6268925622455096E-2</v>
      </c>
      <c r="E1289" s="22">
        <f t="shared" si="77"/>
        <v>20464.638658353299</v>
      </c>
      <c r="F1289" s="22">
        <f t="shared" si="78"/>
        <v>28024.701031954664</v>
      </c>
    </row>
    <row r="1290" spans="1:6">
      <c r="A1290" s="17">
        <v>43259</v>
      </c>
      <c r="B1290">
        <v>7618.11</v>
      </c>
      <c r="C1290" s="3">
        <f t="shared" si="80"/>
        <v>-9.2557430604686096E-3</v>
      </c>
      <c r="D1290" s="10">
        <f t="shared" si="79"/>
        <v>2.6044082490886893E-2</v>
      </c>
      <c r="E1290" s="22">
        <f t="shared" si="77"/>
        <v>20101.681876180402</v>
      </c>
      <c r="F1290" s="22">
        <f t="shared" si="78"/>
        <v>27527.660479334703</v>
      </c>
    </row>
    <row r="1291" spans="1:6">
      <c r="A1291" s="17">
        <v>43260</v>
      </c>
      <c r="B1291">
        <v>7492.7</v>
      </c>
      <c r="C1291" s="3">
        <f t="shared" si="80"/>
        <v>-1.6462088365749493E-2</v>
      </c>
      <c r="D1291" s="10">
        <f t="shared" si="79"/>
        <v>2.5992961142736797E-2</v>
      </c>
      <c r="E1291" s="22">
        <f t="shared" si="77"/>
        <v>19731.958617169985</v>
      </c>
      <c r="F1291" s="22">
        <f t="shared" si="78"/>
        <v>27021.353772858965</v>
      </c>
    </row>
    <row r="1292" spans="1:6">
      <c r="A1292" s="17">
        <v>43261</v>
      </c>
      <c r="B1292">
        <v>6781.17</v>
      </c>
      <c r="C1292" s="3">
        <f t="shared" si="80"/>
        <v>-9.4963097414817052E-2</v>
      </c>
      <c r="D1292" s="10">
        <f t="shared" si="79"/>
        <v>2.9889389725591745E-2</v>
      </c>
      <c r="E1292" s="22">
        <f t="shared" si="77"/>
        <v>20535.145010344466</v>
      </c>
      <c r="F1292" s="22">
        <f t="shared" si="78"/>
        <v>28121.253894108417</v>
      </c>
    </row>
    <row r="1293" spans="1:6">
      <c r="A1293" s="17">
        <v>43262</v>
      </c>
      <c r="B1293">
        <v>6880.61</v>
      </c>
      <c r="C1293" s="3">
        <f t="shared" si="80"/>
        <v>1.4664136129900827E-2</v>
      </c>
      <c r="D1293" s="10">
        <f t="shared" si="79"/>
        <v>3.0086780475855231E-2</v>
      </c>
      <c r="E1293" s="22">
        <f t="shared" si="77"/>
        <v>20973.878784297838</v>
      </c>
      <c r="F1293" s="22">
        <f t="shared" si="78"/>
        <v>28722.065032429957</v>
      </c>
    </row>
    <row r="1294" spans="1:6">
      <c r="A1294" s="17">
        <v>43263</v>
      </c>
      <c r="B1294">
        <v>6557.67</v>
      </c>
      <c r="C1294" s="3">
        <f t="shared" si="80"/>
        <v>-4.6934792118721973E-2</v>
      </c>
      <c r="D1294" s="10">
        <f t="shared" si="79"/>
        <v>3.0517716477002996E-2</v>
      </c>
      <c r="E1294" s="22">
        <f t="shared" si="77"/>
        <v>20275.785404468417</v>
      </c>
      <c r="F1294" s="22">
        <f t="shared" si="78"/>
        <v>27766.081465423726</v>
      </c>
    </row>
    <row r="1295" spans="1:6">
      <c r="A1295" s="17">
        <v>43264</v>
      </c>
      <c r="B1295">
        <v>6307.4</v>
      </c>
      <c r="C1295" s="3">
        <f t="shared" si="80"/>
        <v>-3.8164470002302713E-2</v>
      </c>
      <c r="D1295" s="10">
        <f t="shared" si="79"/>
        <v>3.0695223698472794E-2</v>
      </c>
      <c r="E1295" s="22">
        <f t="shared" si="77"/>
        <v>19615.404603991556</v>
      </c>
      <c r="F1295" s="22">
        <f t="shared" si="78"/>
        <v>26861.742287509504</v>
      </c>
    </row>
    <row r="1296" spans="1:6">
      <c r="A1296" s="17">
        <v>43265</v>
      </c>
      <c r="B1296">
        <v>6646.1</v>
      </c>
      <c r="C1296" s="3">
        <f t="shared" si="80"/>
        <v>5.3698829945778091E-2</v>
      </c>
      <c r="D1296" s="10">
        <f t="shared" si="79"/>
        <v>3.0848148551187091E-2</v>
      </c>
      <c r="E1296" s="22">
        <f t="shared" si="77"/>
        <v>20771.701327931987</v>
      </c>
      <c r="F1296" s="22">
        <f t="shared" si="78"/>
        <v>28445.199026406375</v>
      </c>
    </row>
    <row r="1297" spans="1:6">
      <c r="A1297" s="17">
        <v>43266</v>
      </c>
      <c r="B1297">
        <v>6390.6</v>
      </c>
      <c r="C1297" s="3">
        <f t="shared" si="80"/>
        <v>-3.8443598501376748E-2</v>
      </c>
      <c r="D1297" s="10">
        <f t="shared" si="79"/>
        <v>3.1210400834241311E-2</v>
      </c>
      <c r="E1297" s="22">
        <f t="shared" si="77"/>
        <v>20207.708829974581</v>
      </c>
      <c r="F1297" s="22">
        <f t="shared" si="78"/>
        <v>27672.855991017866</v>
      </c>
    </row>
    <row r="1298" spans="1:6">
      <c r="A1298" s="17">
        <v>43267</v>
      </c>
      <c r="B1298">
        <v>6487.92</v>
      </c>
      <c r="C1298" s="3">
        <f t="shared" si="80"/>
        <v>1.5228617031264624E-2</v>
      </c>
      <c r="D1298" s="10">
        <f t="shared" si="79"/>
        <v>3.0931667439290898E-2</v>
      </c>
      <c r="E1298" s="22">
        <f t="shared" si="77"/>
        <v>20332.225256621827</v>
      </c>
      <c r="F1298" s="22">
        <f t="shared" si="78"/>
        <v>27843.371370674093</v>
      </c>
    </row>
    <row r="1299" spans="1:6">
      <c r="A1299" s="17">
        <v>43268</v>
      </c>
      <c r="B1299">
        <v>6453.41</v>
      </c>
      <c r="C1299" s="3">
        <f t="shared" si="80"/>
        <v>-5.3191161419993182E-3</v>
      </c>
      <c r="D1299" s="10">
        <f t="shared" si="79"/>
        <v>3.0920261883967622E-2</v>
      </c>
      <c r="E1299" s="22">
        <f t="shared" si="77"/>
        <v>20216.618486092641</v>
      </c>
      <c r="F1299" s="22">
        <f t="shared" si="78"/>
        <v>27685.057059073581</v>
      </c>
    </row>
    <row r="1300" spans="1:6">
      <c r="A1300" s="17">
        <v>43269</v>
      </c>
      <c r="B1300">
        <v>6707.5</v>
      </c>
      <c r="C1300" s="3">
        <f t="shared" si="80"/>
        <v>3.9372982655681281E-2</v>
      </c>
      <c r="D1300" s="10">
        <f t="shared" si="79"/>
        <v>3.185142684625631E-2</v>
      </c>
      <c r="E1300" s="22">
        <f t="shared" si="77"/>
        <v>21645.402583467141</v>
      </c>
      <c r="F1300" s="22">
        <f t="shared" si="78"/>
        <v>29641.663664086253</v>
      </c>
    </row>
    <row r="1301" spans="1:6">
      <c r="A1301" s="17">
        <v>43270</v>
      </c>
      <c r="B1301">
        <v>6736.52</v>
      </c>
      <c r="C1301" s="3">
        <f t="shared" si="80"/>
        <v>4.3265001863586191E-3</v>
      </c>
      <c r="D1301" s="10">
        <f t="shared" si="79"/>
        <v>3.1863588613154463E-2</v>
      </c>
      <c r="E1301" s="22">
        <f t="shared" si="77"/>
        <v>21747.352000501371</v>
      </c>
      <c r="F1301" s="22">
        <f t="shared" si="78"/>
        <v>29781.275312279216</v>
      </c>
    </row>
    <row r="1302" spans="1:6">
      <c r="A1302" s="17">
        <v>43271</v>
      </c>
      <c r="B1302">
        <v>6756.58</v>
      </c>
      <c r="C1302" s="3">
        <f t="shared" si="80"/>
        <v>2.9777986259967295E-3</v>
      </c>
      <c r="D1302" s="10">
        <f t="shared" si="79"/>
        <v>3.1514390188353752E-2</v>
      </c>
      <c r="E1302" s="22">
        <f t="shared" si="77"/>
        <v>21573.068641133079</v>
      </c>
      <c r="F1302" s="22">
        <f t="shared" si="78"/>
        <v>29542.608061775518</v>
      </c>
    </row>
    <row r="1303" spans="1:6">
      <c r="A1303" s="17">
        <v>43272</v>
      </c>
      <c r="B1303">
        <v>6718.33</v>
      </c>
      <c r="C1303" s="3">
        <f t="shared" si="80"/>
        <v>-5.6611480956341815E-3</v>
      </c>
      <c r="D1303" s="10">
        <f t="shared" si="79"/>
        <v>3.1144385354065177E-2</v>
      </c>
      <c r="E1303" s="22">
        <f t="shared" si="77"/>
        <v>21199.088640555085</v>
      </c>
      <c r="F1303" s="22">
        <f t="shared" si="78"/>
        <v>29030.472085025664</v>
      </c>
    </row>
    <row r="1304" spans="1:6">
      <c r="A1304" s="17">
        <v>43273</v>
      </c>
      <c r="B1304">
        <v>6050.45</v>
      </c>
      <c r="C1304" s="3">
        <f t="shared" si="80"/>
        <v>-9.9411609730394326E-2</v>
      </c>
      <c r="D1304" s="10">
        <f t="shared" si="79"/>
        <v>3.5046028215383745E-2</v>
      </c>
      <c r="E1304" s="22">
        <f t="shared" si="77"/>
        <v>21483.378339445535</v>
      </c>
      <c r="F1304" s="22">
        <f t="shared" si="78"/>
        <v>29419.784300641903</v>
      </c>
    </row>
    <row r="1305" spans="1:6">
      <c r="A1305" s="17">
        <v>43274</v>
      </c>
      <c r="B1305">
        <v>6177.38</v>
      </c>
      <c r="C1305" s="3">
        <f t="shared" si="80"/>
        <v>2.0978604897156458E-2</v>
      </c>
      <c r="D1305" s="10">
        <f t="shared" si="79"/>
        <v>3.4603292424726026E-2</v>
      </c>
      <c r="E1305" s="22">
        <f t="shared" si="77"/>
        <v>21656.976971611719</v>
      </c>
      <c r="F1305" s="22">
        <f t="shared" si="78"/>
        <v>29657.513871499872</v>
      </c>
    </row>
    <row r="1306" spans="1:6">
      <c r="A1306" s="17">
        <v>43275</v>
      </c>
      <c r="B1306">
        <v>6153.4</v>
      </c>
      <c r="C1306" s="3">
        <f t="shared" si="80"/>
        <v>-3.8819046262332044E-3</v>
      </c>
      <c r="D1306" s="10">
        <f t="shared" si="79"/>
        <v>3.4596249694297712E-2</v>
      </c>
      <c r="E1306" s="22">
        <f t="shared" si="77"/>
        <v>21568.515967252155</v>
      </c>
      <c r="F1306" s="22">
        <f t="shared" si="78"/>
        <v>29536.373535647839</v>
      </c>
    </row>
    <row r="1307" spans="1:6">
      <c r="A1307" s="17">
        <v>43276</v>
      </c>
      <c r="B1307">
        <v>6253.61</v>
      </c>
      <c r="C1307" s="3">
        <f t="shared" si="80"/>
        <v>1.6285305684662146E-2</v>
      </c>
      <c r="D1307" s="10">
        <f t="shared" si="79"/>
        <v>3.4103205559747655E-2</v>
      </c>
      <c r="E1307" s="22">
        <f t="shared" ref="E1307:E1370" si="81">NORMSINV(1-$G$4)*D1307*SQRT($G$6)*$G$2*B1307</f>
        <v>21607.379035845166</v>
      </c>
      <c r="F1307" s="22">
        <f t="shared" ref="F1307:F1370" si="82">$G$4^(-1)*NORMDIST(NORMSINV($G$4),0,1,FALSE)*D1307*SQRT($G$6)*$G$2*B1307</f>
        <v>29589.593428590291</v>
      </c>
    </row>
    <row r="1308" spans="1:6">
      <c r="A1308" s="17">
        <v>43277</v>
      </c>
      <c r="B1308">
        <v>6068</v>
      </c>
      <c r="C1308" s="3">
        <f t="shared" si="80"/>
        <v>-2.9680456568286107E-2</v>
      </c>
      <c r="D1308" s="10">
        <f t="shared" si="79"/>
        <v>3.3030498945715789E-2</v>
      </c>
      <c r="E1308" s="22">
        <f t="shared" si="81"/>
        <v>20306.580649300427</v>
      </c>
      <c r="F1308" s="22">
        <f t="shared" si="82"/>
        <v>27808.253113016955</v>
      </c>
    </row>
    <row r="1309" spans="1:6">
      <c r="A1309" s="17">
        <v>43278</v>
      </c>
      <c r="B1309">
        <v>6135.64</v>
      </c>
      <c r="C1309" s="3">
        <f t="shared" si="80"/>
        <v>1.1147000659195836E-2</v>
      </c>
      <c r="D1309" s="10">
        <f t="shared" si="79"/>
        <v>3.3029766947803955E-2</v>
      </c>
      <c r="E1309" s="22">
        <f t="shared" si="81"/>
        <v>20532.483081132505</v>
      </c>
      <c r="F1309" s="22">
        <f t="shared" si="82"/>
        <v>28117.60859298295</v>
      </c>
    </row>
    <row r="1310" spans="1:6">
      <c r="A1310" s="17">
        <v>43279</v>
      </c>
      <c r="B1310">
        <v>5848.33</v>
      </c>
      <c r="C1310" s="3">
        <f t="shared" si="80"/>
        <v>-4.6826410936756456E-2</v>
      </c>
      <c r="D1310" s="10">
        <f t="shared" si="79"/>
        <v>3.3743235965475307E-2</v>
      </c>
      <c r="E1310" s="22">
        <f t="shared" si="81"/>
        <v>19993.770071854444</v>
      </c>
      <c r="F1310" s="22">
        <f t="shared" si="82"/>
        <v>27379.883814203149</v>
      </c>
    </row>
    <row r="1311" spans="1:6">
      <c r="A1311" s="17">
        <v>43280</v>
      </c>
      <c r="B1311">
        <v>6204.24</v>
      </c>
      <c r="C1311" s="3">
        <f t="shared" si="80"/>
        <v>6.0856689003527475E-2</v>
      </c>
      <c r="D1311" s="10">
        <f t="shared" si="79"/>
        <v>3.5594630743949647E-2</v>
      </c>
      <c r="E1311" s="22">
        <f t="shared" si="81"/>
        <v>22374.285502289924</v>
      </c>
      <c r="F1311" s="22">
        <f t="shared" si="82"/>
        <v>30639.81106499182</v>
      </c>
    </row>
    <row r="1312" spans="1:6">
      <c r="A1312" s="17">
        <v>43281</v>
      </c>
      <c r="B1312">
        <v>6385.71</v>
      </c>
      <c r="C1312" s="3">
        <f t="shared" si="80"/>
        <v>2.924935205601335E-2</v>
      </c>
      <c r="D1312" s="10">
        <f t="shared" si="79"/>
        <v>3.6046366301320604E-2</v>
      </c>
      <c r="E1312" s="22">
        <f t="shared" si="81"/>
        <v>23320.978978626892</v>
      </c>
      <c r="F1312" s="22">
        <f t="shared" si="82"/>
        <v>31936.232765182252</v>
      </c>
    </row>
    <row r="1313" spans="1:6">
      <c r="A1313" s="17">
        <v>43282</v>
      </c>
      <c r="B1313">
        <v>6349.99</v>
      </c>
      <c r="C1313" s="3">
        <f t="shared" si="80"/>
        <v>-5.5937397720848981E-3</v>
      </c>
      <c r="D1313" s="10">
        <f t="shared" si="79"/>
        <v>3.5696606991330995E-2</v>
      </c>
      <c r="E1313" s="22">
        <f t="shared" si="81"/>
        <v>22965.508890620295</v>
      </c>
      <c r="F1313" s="22">
        <f t="shared" si="82"/>
        <v>31449.444646980068</v>
      </c>
    </row>
    <row r="1314" spans="1:6">
      <c r="A1314" s="17">
        <v>43283</v>
      </c>
      <c r="B1314">
        <v>6612.98</v>
      </c>
      <c r="C1314" s="3">
        <f t="shared" si="80"/>
        <v>4.1415813253249188E-2</v>
      </c>
      <c r="D1314" s="10">
        <f t="shared" si="79"/>
        <v>3.5332716733379239E-2</v>
      </c>
      <c r="E1314" s="22">
        <f t="shared" si="81"/>
        <v>23672.838486948909</v>
      </c>
      <c r="F1314" s="22">
        <f t="shared" si="82"/>
        <v>32418.076480607459</v>
      </c>
    </row>
    <row r="1315" spans="1:6">
      <c r="A1315" s="17">
        <v>43284</v>
      </c>
      <c r="B1315">
        <v>6507.99</v>
      </c>
      <c r="C1315" s="3">
        <f t="shared" si="80"/>
        <v>-1.5876352264788309E-2</v>
      </c>
      <c r="D1315" s="10">
        <f t="shared" si="79"/>
        <v>3.5364707010238305E-2</v>
      </c>
      <c r="E1315" s="22">
        <f t="shared" si="81"/>
        <v>23318.093291133635</v>
      </c>
      <c r="F1315" s="22">
        <f t="shared" si="82"/>
        <v>31932.281044821088</v>
      </c>
    </row>
    <row r="1316" spans="1:6">
      <c r="A1316" s="17">
        <v>43285</v>
      </c>
      <c r="B1316">
        <v>6584.25</v>
      </c>
      <c r="C1316" s="3">
        <f t="shared" si="80"/>
        <v>1.1717903684547797E-2</v>
      </c>
      <c r="D1316" s="10">
        <f t="shared" si="79"/>
        <v>3.5305616518279966E-2</v>
      </c>
      <c r="E1316" s="22">
        <f t="shared" si="81"/>
        <v>23551.913969838504</v>
      </c>
      <c r="F1316" s="22">
        <f t="shared" si="82"/>
        <v>32252.479936440308</v>
      </c>
    </row>
    <row r="1317" spans="1:6">
      <c r="A1317" s="17">
        <v>43286</v>
      </c>
      <c r="B1317">
        <v>6533.69</v>
      </c>
      <c r="C1317" s="3">
        <f t="shared" si="80"/>
        <v>-7.678930781789938E-3</v>
      </c>
      <c r="D1317" s="10">
        <f t="shared" ref="D1317:D1380" si="83">STDEV(C1284:C1317)</f>
        <v>3.5298812962062512E-2</v>
      </c>
      <c r="E1317" s="22">
        <f t="shared" si="81"/>
        <v>23366.556740830729</v>
      </c>
      <c r="F1317" s="22">
        <f t="shared" si="82"/>
        <v>31998.647898954812</v>
      </c>
    </row>
    <row r="1318" spans="1:6">
      <c r="A1318" s="17">
        <v>43287</v>
      </c>
      <c r="B1318">
        <v>6596.53</v>
      </c>
      <c r="C1318" s="3">
        <f t="shared" si="80"/>
        <v>9.6178422912626942E-3</v>
      </c>
      <c r="D1318" s="10">
        <f t="shared" si="83"/>
        <v>3.5185135894269873E-2</v>
      </c>
      <c r="E1318" s="22">
        <f t="shared" si="81"/>
        <v>23515.318684800961</v>
      </c>
      <c r="F1318" s="22">
        <f t="shared" si="82"/>
        <v>32202.365593378712</v>
      </c>
    </row>
    <row r="1319" spans="1:6">
      <c r="A1319" s="17">
        <v>43288</v>
      </c>
      <c r="B1319">
        <v>6759.99</v>
      </c>
      <c r="C1319" s="3">
        <f t="shared" si="80"/>
        <v>2.4779694778921651E-2</v>
      </c>
      <c r="D1319" s="10">
        <f t="shared" si="83"/>
        <v>3.5470086384886038E-2</v>
      </c>
      <c r="E1319" s="22">
        <f t="shared" si="81"/>
        <v>24293.181440247765</v>
      </c>
      <c r="F1319" s="22">
        <f t="shared" si="82"/>
        <v>33267.586999396124</v>
      </c>
    </row>
    <row r="1320" spans="1:6">
      <c r="A1320" s="17">
        <v>43289</v>
      </c>
      <c r="B1320">
        <v>6706.6</v>
      </c>
      <c r="C1320" s="3">
        <f t="shared" si="80"/>
        <v>-7.8979406774269522E-3</v>
      </c>
      <c r="D1320" s="10">
        <f t="shared" si="83"/>
        <v>3.5211767940601067E-2</v>
      </c>
      <c r="E1320" s="22">
        <f t="shared" si="81"/>
        <v>23925.792382016425</v>
      </c>
      <c r="F1320" s="22">
        <f t="shared" si="82"/>
        <v>32764.476795926093</v>
      </c>
    </row>
    <row r="1321" spans="1:6">
      <c r="A1321" s="17">
        <v>43290</v>
      </c>
      <c r="B1321">
        <v>6666.75</v>
      </c>
      <c r="C1321" s="3">
        <f t="shared" si="80"/>
        <v>-5.9419079712522528E-3</v>
      </c>
      <c r="D1321" s="10">
        <f t="shared" si="83"/>
        <v>3.5038100891088504E-2</v>
      </c>
      <c r="E1321" s="22">
        <f t="shared" si="81"/>
        <v>23666.324911654719</v>
      </c>
      <c r="F1321" s="22">
        <f t="shared" si="82"/>
        <v>32409.156655375449</v>
      </c>
    </row>
    <row r="1322" spans="1:6">
      <c r="A1322" s="17">
        <v>43291</v>
      </c>
      <c r="B1322">
        <v>6299.46</v>
      </c>
      <c r="C1322" s="3">
        <f t="shared" si="80"/>
        <v>-5.5092811339858244E-2</v>
      </c>
      <c r="D1322" s="10">
        <f t="shared" si="83"/>
        <v>3.6103070554420288E-2</v>
      </c>
      <c r="E1322" s="22">
        <f t="shared" si="81"/>
        <v>23042.179573363617</v>
      </c>
      <c r="F1322" s="22">
        <f t="shared" si="82"/>
        <v>31554.439071639536</v>
      </c>
    </row>
    <row r="1323" spans="1:6">
      <c r="A1323" s="17">
        <v>43292</v>
      </c>
      <c r="B1323">
        <v>6380</v>
      </c>
      <c r="C1323" s="3">
        <f t="shared" si="80"/>
        <v>1.2785222860372153E-2</v>
      </c>
      <c r="D1323" s="10">
        <f t="shared" si="83"/>
        <v>3.620126469990962E-2</v>
      </c>
      <c r="E1323" s="22">
        <f t="shared" si="81"/>
        <v>23400.251001421369</v>
      </c>
      <c r="F1323" s="22">
        <f t="shared" si="82"/>
        <v>32044.789518912512</v>
      </c>
    </row>
    <row r="1324" spans="1:6">
      <c r="A1324" s="17">
        <v>43293</v>
      </c>
      <c r="B1324">
        <v>6243.88</v>
      </c>
      <c r="C1324" s="3">
        <f t="shared" si="80"/>
        <v>-2.1335423197492147E-2</v>
      </c>
      <c r="D1324" s="10">
        <f t="shared" si="83"/>
        <v>3.6305212732176122E-2</v>
      </c>
      <c r="E1324" s="22">
        <f t="shared" si="81"/>
        <v>22966.754488809474</v>
      </c>
      <c r="F1324" s="22">
        <f t="shared" si="82"/>
        <v>31451.150394999393</v>
      </c>
    </row>
    <row r="1325" spans="1:6">
      <c r="A1325" s="17">
        <v>43294</v>
      </c>
      <c r="B1325">
        <v>6215.59</v>
      </c>
      <c r="C1325" s="3">
        <f t="shared" si="80"/>
        <v>-4.5308365951940077E-3</v>
      </c>
      <c r="D1325" s="10">
        <f t="shared" si="83"/>
        <v>3.6250462442269878E-2</v>
      </c>
      <c r="E1325" s="22">
        <f t="shared" si="81"/>
        <v>22828.217653915101</v>
      </c>
      <c r="F1325" s="22">
        <f t="shared" si="82"/>
        <v>31261.435177220879</v>
      </c>
    </row>
    <row r="1326" spans="1:6">
      <c r="A1326" s="17">
        <v>43295</v>
      </c>
      <c r="B1326">
        <v>6243.98</v>
      </c>
      <c r="C1326" s="3">
        <f t="shared" si="80"/>
        <v>4.5675470872434346E-3</v>
      </c>
      <c r="D1326" s="10">
        <f t="shared" si="83"/>
        <v>3.2584449997446426E-2</v>
      </c>
      <c r="E1326" s="22">
        <f t="shared" si="81"/>
        <v>20613.322231332877</v>
      </c>
      <c r="F1326" s="22">
        <f t="shared" si="82"/>
        <v>28228.311403516964</v>
      </c>
    </row>
    <row r="1327" spans="1:6">
      <c r="A1327" s="17">
        <v>43296</v>
      </c>
      <c r="B1327">
        <v>6349.3</v>
      </c>
      <c r="C1327" s="3">
        <f t="shared" si="80"/>
        <v>1.6867446724685316E-2</v>
      </c>
      <c r="D1327" s="10">
        <f t="shared" si="83"/>
        <v>3.2620561684220083E-2</v>
      </c>
      <c r="E1327" s="22">
        <f t="shared" si="81"/>
        <v>20984.246372996666</v>
      </c>
      <c r="F1327" s="22">
        <f t="shared" si="82"/>
        <v>28736.26262362898</v>
      </c>
    </row>
    <row r="1328" spans="1:6">
      <c r="A1328" s="17">
        <v>43297</v>
      </c>
      <c r="B1328">
        <v>6721.04</v>
      </c>
      <c r="C1328" s="3">
        <f t="shared" si="80"/>
        <v>5.8548186414250351E-2</v>
      </c>
      <c r="D1328" s="10">
        <f t="shared" si="83"/>
        <v>3.3212022851365271E-2</v>
      </c>
      <c r="E1328" s="22">
        <f t="shared" si="81"/>
        <v>22615.58896566938</v>
      </c>
      <c r="F1328" s="22">
        <f t="shared" si="82"/>
        <v>30970.257037289703</v>
      </c>
    </row>
    <row r="1329" spans="1:6">
      <c r="A1329" s="17">
        <v>43298</v>
      </c>
      <c r="B1329">
        <v>7310.71</v>
      </c>
      <c r="C1329" s="3">
        <f t="shared" si="80"/>
        <v>8.7734933879280594E-2</v>
      </c>
      <c r="D1329" s="10">
        <f t="shared" si="83"/>
        <v>3.5614045003430961E-2</v>
      </c>
      <c r="E1329" s="22">
        <f t="shared" si="81"/>
        <v>26378.916554088035</v>
      </c>
      <c r="F1329" s="22">
        <f t="shared" si="82"/>
        <v>36123.835964894672</v>
      </c>
    </row>
    <row r="1330" spans="1:6">
      <c r="A1330" s="17">
        <v>43299</v>
      </c>
      <c r="B1330">
        <v>7378.1</v>
      </c>
      <c r="C1330" s="3">
        <f t="shared" si="80"/>
        <v>9.2179829318903804E-3</v>
      </c>
      <c r="D1330" s="10">
        <f t="shared" si="83"/>
        <v>3.4571511877754646E-2</v>
      </c>
      <c r="E1330" s="22">
        <f t="shared" si="81"/>
        <v>25842.766516089319</v>
      </c>
      <c r="F1330" s="22">
        <f t="shared" si="82"/>
        <v>35389.620972193021</v>
      </c>
    </row>
    <row r="1331" spans="1:6">
      <c r="A1331" s="17">
        <v>43300</v>
      </c>
      <c r="B1331">
        <v>7471.42</v>
      </c>
      <c r="C1331" s="3">
        <f t="shared" si="80"/>
        <v>1.2648242772529473E-2</v>
      </c>
      <c r="D1331" s="10">
        <f t="shared" si="83"/>
        <v>3.378737480779067E-2</v>
      </c>
      <c r="E1331" s="22">
        <f t="shared" si="81"/>
        <v>25576.063074753769</v>
      </c>
      <c r="F1331" s="22">
        <f t="shared" si="82"/>
        <v>35024.39174276944</v>
      </c>
    </row>
    <row r="1332" spans="1:6">
      <c r="A1332" s="17">
        <v>43301</v>
      </c>
      <c r="B1332">
        <v>7330.84</v>
      </c>
      <c r="C1332" s="3">
        <f t="shared" si="80"/>
        <v>-1.8815700362180138E-2</v>
      </c>
      <c r="D1332" s="10">
        <f t="shared" si="83"/>
        <v>3.398397127055279E-2</v>
      </c>
      <c r="E1332" s="22">
        <f t="shared" si="81"/>
        <v>25240.849246002403</v>
      </c>
      <c r="F1332" s="22">
        <f t="shared" si="82"/>
        <v>34565.342966518539</v>
      </c>
    </row>
    <row r="1333" spans="1:6">
      <c r="A1333" s="17">
        <v>43302</v>
      </c>
      <c r="B1333">
        <v>7409.92</v>
      </c>
      <c r="C1333" s="3">
        <f t="shared" si="80"/>
        <v>1.0787304047012338E-2</v>
      </c>
      <c r="D1333" s="10">
        <f t="shared" si="83"/>
        <v>3.396003563957882E-2</v>
      </c>
      <c r="E1333" s="22">
        <f t="shared" si="81"/>
        <v>25495.160523253169</v>
      </c>
      <c r="F1333" s="22">
        <f t="shared" si="82"/>
        <v>34913.602109178668</v>
      </c>
    </row>
    <row r="1334" spans="1:6">
      <c r="A1334" s="17">
        <v>43303</v>
      </c>
      <c r="B1334">
        <v>7396.6</v>
      </c>
      <c r="C1334" s="3">
        <f t="shared" si="80"/>
        <v>-1.7975902573846559E-3</v>
      </c>
      <c r="D1334" s="10">
        <f t="shared" si="83"/>
        <v>3.3413539600936404E-2</v>
      </c>
      <c r="E1334" s="22">
        <f t="shared" si="81"/>
        <v>25039.791689871374</v>
      </c>
      <c r="F1334" s="22">
        <f t="shared" si="82"/>
        <v>34290.010575126056</v>
      </c>
    </row>
    <row r="1335" spans="1:6">
      <c r="A1335" s="17">
        <v>43304</v>
      </c>
      <c r="B1335">
        <v>7719.62</v>
      </c>
      <c r="C1335" s="3">
        <f t="shared" si="80"/>
        <v>4.3671416596814686E-2</v>
      </c>
      <c r="D1335" s="10">
        <f t="shared" si="83"/>
        <v>3.4119522223408666E-2</v>
      </c>
      <c r="E1335" s="22">
        <f t="shared" si="81"/>
        <v>26685.476245006121</v>
      </c>
      <c r="F1335" s="22">
        <f t="shared" si="82"/>
        <v>36543.645169926545</v>
      </c>
    </row>
    <row r="1336" spans="1:6">
      <c r="A1336" s="17">
        <v>43305</v>
      </c>
      <c r="B1336">
        <v>8403.83</v>
      </c>
      <c r="C1336" s="3">
        <f t="shared" si="80"/>
        <v>8.8632601086581983E-2</v>
      </c>
      <c r="D1336" s="10">
        <f t="shared" si="83"/>
        <v>3.7035038057311336E-2</v>
      </c>
      <c r="E1336" s="22">
        <f t="shared" si="81"/>
        <v>31533.062236670503</v>
      </c>
      <c r="F1336" s="22">
        <f t="shared" si="82"/>
        <v>43182.030064527826</v>
      </c>
    </row>
    <row r="1337" spans="1:6">
      <c r="A1337" s="17">
        <v>43306</v>
      </c>
      <c r="B1337">
        <v>8174.06</v>
      </c>
      <c r="C1337" s="3">
        <f t="shared" si="80"/>
        <v>-2.7341105186563689E-2</v>
      </c>
      <c r="D1337" s="10">
        <f t="shared" si="83"/>
        <v>3.7445812256828533E-2</v>
      </c>
      <c r="E1337" s="22">
        <f t="shared" si="81"/>
        <v>31011.099963935427</v>
      </c>
      <c r="F1337" s="22">
        <f t="shared" si="82"/>
        <v>42467.244092121255</v>
      </c>
    </row>
    <row r="1338" spans="1:6">
      <c r="A1338" s="17">
        <v>43307</v>
      </c>
      <c r="B1338">
        <v>7926</v>
      </c>
      <c r="C1338" s="3">
        <f t="shared" si="80"/>
        <v>-3.0347220353166039E-2</v>
      </c>
      <c r="D1338" s="10">
        <f t="shared" si="83"/>
        <v>3.3155848325436263E-2</v>
      </c>
      <c r="E1338" s="22">
        <f t="shared" si="81"/>
        <v>26625.042299348705</v>
      </c>
      <c r="F1338" s="22">
        <f t="shared" si="82"/>
        <v>36460.885670112984</v>
      </c>
    </row>
    <row r="1339" spans="1:6">
      <c r="A1339" s="17">
        <v>43308</v>
      </c>
      <c r="B1339">
        <v>8183.05</v>
      </c>
      <c r="C1339" s="3">
        <f t="shared" si="80"/>
        <v>3.2431238960383572E-2</v>
      </c>
      <c r="D1339" s="10">
        <f t="shared" si="83"/>
        <v>3.3344145428963926E-2</v>
      </c>
      <c r="E1339" s="22">
        <f t="shared" si="81"/>
        <v>27644.636923533562</v>
      </c>
      <c r="F1339" s="22">
        <f t="shared" si="82"/>
        <v>37857.139715620186</v>
      </c>
    </row>
    <row r="1340" spans="1:6">
      <c r="A1340" s="17">
        <v>43309</v>
      </c>
      <c r="B1340">
        <v>8237.74</v>
      </c>
      <c r="C1340" s="3">
        <f t="shared" si="80"/>
        <v>6.6833271213055769E-3</v>
      </c>
      <c r="D1340" s="10">
        <f t="shared" si="83"/>
        <v>3.3271211279399207E-2</v>
      </c>
      <c r="E1340" s="22">
        <f t="shared" si="81"/>
        <v>27768.523421865983</v>
      </c>
      <c r="F1340" s="22">
        <f t="shared" si="82"/>
        <v>38026.792458364551</v>
      </c>
    </row>
    <row r="1341" spans="1:6">
      <c r="A1341" s="17">
        <v>43310</v>
      </c>
      <c r="B1341">
        <v>8216.74</v>
      </c>
      <c r="C1341" s="3">
        <f t="shared" si="80"/>
        <v>-2.5492428748661649E-3</v>
      </c>
      <c r="D1341" s="10">
        <f t="shared" si="83"/>
        <v>3.3305481155945303E-2</v>
      </c>
      <c r="E1341" s="22">
        <f t="shared" si="81"/>
        <v>27726.263818464067</v>
      </c>
      <c r="F1341" s="22">
        <f t="shared" si="82"/>
        <v>37968.921280141512</v>
      </c>
    </row>
    <row r="1342" spans="1:6">
      <c r="A1342" s="17">
        <v>43311</v>
      </c>
      <c r="B1342">
        <v>8160.21</v>
      </c>
      <c r="C1342" s="3">
        <f t="shared" si="80"/>
        <v>-6.8798574617183637E-3</v>
      </c>
      <c r="D1342" s="10">
        <f t="shared" si="83"/>
        <v>3.2736238769030847E-2</v>
      </c>
      <c r="E1342" s="22">
        <f t="shared" si="81"/>
        <v>27064.886436334171</v>
      </c>
      <c r="F1342" s="22">
        <f t="shared" si="82"/>
        <v>37063.217362622228</v>
      </c>
    </row>
    <row r="1343" spans="1:6">
      <c r="A1343" s="17">
        <v>43312</v>
      </c>
      <c r="B1343">
        <v>7725.43</v>
      </c>
      <c r="C1343" s="3">
        <f t="shared" si="80"/>
        <v>-5.3280491555977083E-2</v>
      </c>
      <c r="D1343" s="10">
        <f t="shared" si="83"/>
        <v>3.4443870209792497E-2</v>
      </c>
      <c r="E1343" s="22">
        <f t="shared" si="81"/>
        <v>26959.429643487274</v>
      </c>
      <c r="F1343" s="22">
        <f t="shared" si="82"/>
        <v>36918.802641177012</v>
      </c>
    </row>
    <row r="1344" spans="1:6">
      <c r="A1344" s="17">
        <v>43313</v>
      </c>
      <c r="B1344">
        <v>7602.01</v>
      </c>
      <c r="C1344" s="3">
        <f t="shared" si="80"/>
        <v>-1.5975809760751192E-2</v>
      </c>
      <c r="D1344" s="10">
        <f t="shared" si="83"/>
        <v>3.3362384326936938E-2</v>
      </c>
      <c r="E1344" s="22">
        <f t="shared" si="81"/>
        <v>25695.768547778302</v>
      </c>
      <c r="F1344" s="22">
        <f t="shared" si="82"/>
        <v>35188.318902657593</v>
      </c>
    </row>
    <row r="1345" spans="1:6">
      <c r="A1345" s="17">
        <v>43314</v>
      </c>
      <c r="B1345">
        <v>7536.37</v>
      </c>
      <c r="C1345" s="3">
        <f t="shared" si="80"/>
        <v>-8.6345584917673513E-3</v>
      </c>
      <c r="D1345" s="10">
        <f t="shared" si="83"/>
        <v>3.2149923541362431E-2</v>
      </c>
      <c r="E1345" s="22">
        <f t="shared" si="81"/>
        <v>24548.120740260045</v>
      </c>
      <c r="F1345" s="22">
        <f t="shared" si="82"/>
        <v>33616.706169463825</v>
      </c>
    </row>
    <row r="1346" spans="1:6">
      <c r="A1346" s="17">
        <v>43315</v>
      </c>
      <c r="B1346">
        <v>7416.98</v>
      </c>
      <c r="C1346" s="3">
        <f t="shared" si="80"/>
        <v>-1.5841844283123085E-2</v>
      </c>
      <c r="D1346" s="10">
        <f t="shared" si="83"/>
        <v>3.2101527754183748E-2</v>
      </c>
      <c r="E1346" s="22">
        <f t="shared" si="81"/>
        <v>24122.86595907015</v>
      </c>
      <c r="F1346" s="22">
        <f t="shared" si="82"/>
        <v>33034.353443661283</v>
      </c>
    </row>
    <row r="1347" spans="1:6">
      <c r="A1347" s="17">
        <v>43316</v>
      </c>
      <c r="B1347">
        <v>7009.99</v>
      </c>
      <c r="C1347" s="3">
        <f t="shared" ref="C1347:C1410" si="84">(B1347-B1346)/B1346</f>
        <v>-5.4872737960733317E-2</v>
      </c>
      <c r="D1347" s="10">
        <f t="shared" si="83"/>
        <v>3.36642426386096E-2</v>
      </c>
      <c r="E1347" s="22">
        <f t="shared" si="81"/>
        <v>23909.051141204669</v>
      </c>
      <c r="F1347" s="22">
        <f t="shared" si="82"/>
        <v>32741.550993204335</v>
      </c>
    </row>
    <row r="1348" spans="1:6">
      <c r="A1348" s="17">
        <v>43317</v>
      </c>
      <c r="B1348">
        <v>7032.61</v>
      </c>
      <c r="C1348" s="3">
        <f t="shared" si="84"/>
        <v>3.2268234334142977E-3</v>
      </c>
      <c r="D1348" s="10">
        <f t="shared" si="83"/>
        <v>3.298957354566831E-2</v>
      </c>
      <c r="E1348" s="22">
        <f t="shared" si="81"/>
        <v>23505.491110401916</v>
      </c>
      <c r="F1348" s="22">
        <f t="shared" si="82"/>
        <v>32188.907508972712</v>
      </c>
    </row>
    <row r="1349" spans="1:6">
      <c r="A1349" s="17">
        <v>43318</v>
      </c>
      <c r="B1349">
        <v>6936.11</v>
      </c>
      <c r="C1349" s="3">
        <f t="shared" si="84"/>
        <v>-1.3721790345262996E-2</v>
      </c>
      <c r="D1349" s="10">
        <f t="shared" si="83"/>
        <v>3.2955592717544342E-2</v>
      </c>
      <c r="E1349" s="22">
        <f t="shared" si="81"/>
        <v>23159.074145674098</v>
      </c>
      <c r="F1349" s="22">
        <f t="shared" si="82"/>
        <v>31714.516925734559</v>
      </c>
    </row>
    <row r="1350" spans="1:6">
      <c r="A1350" s="17">
        <v>43319</v>
      </c>
      <c r="B1350">
        <v>6717.68</v>
      </c>
      <c r="C1350" s="3">
        <f t="shared" si="84"/>
        <v>-3.1491715096790475E-2</v>
      </c>
      <c r="D1350" s="10">
        <f t="shared" si="83"/>
        <v>3.3415067761339984E-2</v>
      </c>
      <c r="E1350" s="22">
        <f t="shared" si="81"/>
        <v>22742.476388136616</v>
      </c>
      <c r="F1350" s="22">
        <f t="shared" si="82"/>
        <v>31144.01930784453</v>
      </c>
    </row>
    <row r="1351" spans="1:6">
      <c r="A1351" s="17">
        <v>43320</v>
      </c>
      <c r="B1351">
        <v>6283.59</v>
      </c>
      <c r="C1351" s="3">
        <f t="shared" si="84"/>
        <v>-6.4619035143085132E-2</v>
      </c>
      <c r="D1351" s="10">
        <f t="shared" si="83"/>
        <v>3.5246256393004979E-2</v>
      </c>
      <c r="E1351" s="22">
        <f t="shared" si="81"/>
        <v>22438.660627069665</v>
      </c>
      <c r="F1351" s="22">
        <f t="shared" si="82"/>
        <v>30727.967697315777</v>
      </c>
    </row>
    <row r="1352" spans="1:6">
      <c r="A1352" s="17">
        <v>43321</v>
      </c>
      <c r="B1352">
        <v>6543.76</v>
      </c>
      <c r="C1352" s="3">
        <f t="shared" si="84"/>
        <v>4.1404674716205236E-2</v>
      </c>
      <c r="D1352" s="10">
        <f t="shared" si="83"/>
        <v>3.5938951703802659E-2</v>
      </c>
      <c r="E1352" s="22">
        <f t="shared" si="81"/>
        <v>23826.972412151947</v>
      </c>
      <c r="F1352" s="22">
        <f t="shared" si="82"/>
        <v>32629.15067765582</v>
      </c>
    </row>
    <row r="1353" spans="1:6">
      <c r="A1353" s="17">
        <v>43322</v>
      </c>
      <c r="B1353">
        <v>6139.99</v>
      </c>
      <c r="C1353" s="3">
        <f t="shared" si="84"/>
        <v>-6.1703057569348574E-2</v>
      </c>
      <c r="D1353" s="10">
        <f t="shared" si="83"/>
        <v>3.719830498825194E-2</v>
      </c>
      <c r="E1353" s="22">
        <f t="shared" si="81"/>
        <v>23140.189377600029</v>
      </c>
      <c r="F1353" s="22">
        <f t="shared" si="82"/>
        <v>31688.655732279403</v>
      </c>
    </row>
    <row r="1354" spans="1:6">
      <c r="A1354" s="17">
        <v>43323</v>
      </c>
      <c r="B1354">
        <v>6239.98</v>
      </c>
      <c r="C1354" s="3">
        <f t="shared" si="84"/>
        <v>1.628504280951594E-2</v>
      </c>
      <c r="D1354" s="10">
        <f t="shared" si="83"/>
        <v>3.7316292406387203E-2</v>
      </c>
      <c r="E1354" s="22">
        <f t="shared" si="81"/>
        <v>23591.620822465931</v>
      </c>
      <c r="F1354" s="22">
        <f t="shared" si="82"/>
        <v>32306.855324756747</v>
      </c>
    </row>
    <row r="1355" spans="1:6">
      <c r="A1355" s="17">
        <v>43324</v>
      </c>
      <c r="B1355">
        <v>6310.82</v>
      </c>
      <c r="C1355" s="3">
        <f t="shared" si="84"/>
        <v>1.1352600489104156E-2</v>
      </c>
      <c r="D1355" s="10">
        <f t="shared" si="83"/>
        <v>3.7371030791157986E-2</v>
      </c>
      <c r="E1355" s="22">
        <f t="shared" si="81"/>
        <v>23894.445925884913</v>
      </c>
      <c r="F1355" s="22">
        <f t="shared" si="82"/>
        <v>32721.550308135975</v>
      </c>
    </row>
    <row r="1356" spans="1:6">
      <c r="A1356" s="17">
        <v>43325</v>
      </c>
      <c r="B1356">
        <v>6252.63</v>
      </c>
      <c r="C1356" s="3">
        <f t="shared" si="84"/>
        <v>-9.2206717985934637E-3</v>
      </c>
      <c r="D1356" s="10">
        <f t="shared" si="83"/>
        <v>3.6165370864695567E-2</v>
      </c>
      <c r="E1356" s="22">
        <f t="shared" si="81"/>
        <v>22910.351227628875</v>
      </c>
      <c r="F1356" s="22">
        <f t="shared" si="82"/>
        <v>31373.910598186845</v>
      </c>
    </row>
    <row r="1357" spans="1:6">
      <c r="A1357" s="17">
        <v>43326</v>
      </c>
      <c r="B1357">
        <v>6193.62</v>
      </c>
      <c r="C1357" s="3">
        <f t="shared" si="84"/>
        <v>-9.4376286458658538E-3</v>
      </c>
      <c r="D1357" s="10">
        <f t="shared" si="83"/>
        <v>3.6135711130872342E-2</v>
      </c>
      <c r="E1357" s="22">
        <f t="shared" si="81"/>
        <v>22675.520061049934</v>
      </c>
      <c r="F1357" s="22">
        <f t="shared" si="82"/>
        <v>31052.327923494762</v>
      </c>
    </row>
    <row r="1358" spans="1:6">
      <c r="A1358" s="17">
        <v>43327</v>
      </c>
      <c r="B1358">
        <v>6272.3</v>
      </c>
      <c r="C1358" s="3">
        <f t="shared" si="84"/>
        <v>1.2703394783664527E-2</v>
      </c>
      <c r="D1358" s="10">
        <f t="shared" si="83"/>
        <v>3.6004986453042495E-2</v>
      </c>
      <c r="E1358" s="22">
        <f t="shared" si="81"/>
        <v>22880.503029119282</v>
      </c>
      <c r="F1358" s="22">
        <f t="shared" si="82"/>
        <v>31333.035855488553</v>
      </c>
    </row>
    <row r="1359" spans="1:6">
      <c r="A1359" s="17">
        <v>43328</v>
      </c>
      <c r="B1359">
        <v>6313.51</v>
      </c>
      <c r="C1359" s="3">
        <f t="shared" si="84"/>
        <v>6.5701576774070177E-3</v>
      </c>
      <c r="D1359" s="10">
        <f t="shared" si="83"/>
        <v>3.600592516026354E-2</v>
      </c>
      <c r="E1359" s="22">
        <f t="shared" si="81"/>
        <v>23031.431992141133</v>
      </c>
      <c r="F1359" s="22">
        <f t="shared" si="82"/>
        <v>31539.721110789833</v>
      </c>
    </row>
    <row r="1360" spans="1:6">
      <c r="A1360" s="17">
        <v>43329</v>
      </c>
      <c r="B1360">
        <v>6580.15</v>
      </c>
      <c r="C1360" s="3">
        <f t="shared" si="84"/>
        <v>4.2233242681170922E-2</v>
      </c>
      <c r="D1360" s="10">
        <f t="shared" si="83"/>
        <v>3.6689357524902433E-2</v>
      </c>
      <c r="E1360" s="22">
        <f t="shared" si="81"/>
        <v>24459.748926796419</v>
      </c>
      <c r="F1360" s="22">
        <f t="shared" si="82"/>
        <v>33495.687973476335</v>
      </c>
    </row>
    <row r="1361" spans="1:6">
      <c r="A1361" s="17">
        <v>43330</v>
      </c>
      <c r="B1361">
        <v>6399.28</v>
      </c>
      <c r="C1361" s="3">
        <f t="shared" si="84"/>
        <v>-2.7487215337036373E-2</v>
      </c>
      <c r="D1361" s="10">
        <f t="shared" si="83"/>
        <v>3.6939370764274587E-2</v>
      </c>
      <c r="E1361" s="22">
        <f t="shared" si="81"/>
        <v>23949.513763301577</v>
      </c>
      <c r="F1361" s="22">
        <f t="shared" si="82"/>
        <v>32796.961347922319</v>
      </c>
    </row>
    <row r="1362" spans="1:6">
      <c r="A1362" s="17">
        <v>43331</v>
      </c>
      <c r="B1362">
        <v>6481.99</v>
      </c>
      <c r="C1362" s="3">
        <f t="shared" si="84"/>
        <v>1.2924891550299415E-2</v>
      </c>
      <c r="D1362" s="10">
        <f t="shared" si="83"/>
        <v>3.5585077149644713E-2</v>
      </c>
      <c r="E1362" s="22">
        <f t="shared" si="81"/>
        <v>23369.658310750441</v>
      </c>
      <c r="F1362" s="22">
        <f t="shared" si="82"/>
        <v>32002.895253192557</v>
      </c>
    </row>
    <row r="1363" spans="1:6">
      <c r="A1363" s="17">
        <v>43332</v>
      </c>
      <c r="B1363">
        <v>6260.82</v>
      </c>
      <c r="C1363" s="3">
        <f t="shared" si="84"/>
        <v>-3.4120694416375233E-2</v>
      </c>
      <c r="D1363" s="10">
        <f t="shared" si="83"/>
        <v>3.2430217636531249E-2</v>
      </c>
      <c r="E1363" s="22">
        <f t="shared" si="81"/>
        <v>20571.083889965896</v>
      </c>
      <c r="F1363" s="22">
        <f t="shared" si="82"/>
        <v>28170.469341965974</v>
      </c>
    </row>
    <row r="1364" spans="1:6">
      <c r="A1364" s="17">
        <v>43333</v>
      </c>
      <c r="B1364">
        <v>6479.27</v>
      </c>
      <c r="C1364" s="3">
        <f t="shared" si="84"/>
        <v>3.4891595669576947E-2</v>
      </c>
      <c r="D1364" s="10">
        <f t="shared" si="83"/>
        <v>3.3041408290464334E-2</v>
      </c>
      <c r="E1364" s="22">
        <f t="shared" si="81"/>
        <v>21690.058416217638</v>
      </c>
      <c r="F1364" s="22">
        <f t="shared" si="82"/>
        <v>29702.816288525813</v>
      </c>
    </row>
    <row r="1365" spans="1:6">
      <c r="A1365" s="17">
        <v>43334</v>
      </c>
      <c r="B1365">
        <v>6355.76</v>
      </c>
      <c r="C1365" s="3">
        <f t="shared" si="84"/>
        <v>-1.9062332639325143E-2</v>
      </c>
      <c r="D1365" s="10">
        <f t="shared" si="83"/>
        <v>3.3025574063593376E-2</v>
      </c>
      <c r="E1365" s="22">
        <f t="shared" si="81"/>
        <v>21266.399058391304</v>
      </c>
      <c r="F1365" s="22">
        <f t="shared" si="82"/>
        <v>29122.648368598879</v>
      </c>
    </row>
    <row r="1366" spans="1:6">
      <c r="A1366" s="17">
        <v>43335</v>
      </c>
      <c r="B1366">
        <v>6525.01</v>
      </c>
      <c r="C1366" s="3">
        <f t="shared" si="84"/>
        <v>2.6629388145556154E-2</v>
      </c>
      <c r="D1366" s="10">
        <f t="shared" si="83"/>
        <v>3.3335039715194061E-2</v>
      </c>
      <c r="E1366" s="22">
        <f t="shared" si="81"/>
        <v>22037.293340765878</v>
      </c>
      <c r="F1366" s="22">
        <f t="shared" si="82"/>
        <v>30178.327002923186</v>
      </c>
    </row>
    <row r="1367" spans="1:6">
      <c r="A1367" s="17">
        <v>43336</v>
      </c>
      <c r="B1367">
        <v>6692.94</v>
      </c>
      <c r="C1367" s="3">
        <f t="shared" si="84"/>
        <v>2.5736359024737032E-2</v>
      </c>
      <c r="D1367" s="10">
        <f t="shared" si="83"/>
        <v>3.3618168465689525E-2</v>
      </c>
      <c r="E1367" s="22">
        <f t="shared" si="81"/>
        <v>22796.442322201608</v>
      </c>
      <c r="F1367" s="22">
        <f t="shared" si="82"/>
        <v>31217.921378305193</v>
      </c>
    </row>
    <row r="1368" spans="1:6">
      <c r="A1368" s="17">
        <v>43337</v>
      </c>
      <c r="B1368">
        <v>6732.4</v>
      </c>
      <c r="C1368" s="3">
        <f t="shared" si="84"/>
        <v>5.895764790958837E-3</v>
      </c>
      <c r="D1368" s="10">
        <f t="shared" si="83"/>
        <v>3.3648510437523267E-2</v>
      </c>
      <c r="E1368" s="22">
        <f t="shared" si="81"/>
        <v>22951.540945783276</v>
      </c>
      <c r="F1368" s="22">
        <f t="shared" si="82"/>
        <v>31430.316653340731</v>
      </c>
    </row>
    <row r="1369" spans="1:6">
      <c r="A1369" s="17">
        <v>43338</v>
      </c>
      <c r="B1369">
        <v>6700.46</v>
      </c>
      <c r="C1369" s="3">
        <f t="shared" si="84"/>
        <v>-4.7442219713623082E-3</v>
      </c>
      <c r="D1369" s="10">
        <f t="shared" si="83"/>
        <v>3.265764191940216E-2</v>
      </c>
      <c r="E1369" s="22">
        <f t="shared" si="81"/>
        <v>22169.991974711644</v>
      </c>
      <c r="F1369" s="22">
        <f t="shared" si="82"/>
        <v>30360.047267119542</v>
      </c>
    </row>
    <row r="1370" spans="1:6">
      <c r="A1370" s="17">
        <v>43339</v>
      </c>
      <c r="B1370">
        <v>6904.51</v>
      </c>
      <c r="C1370" s="3">
        <f t="shared" si="84"/>
        <v>3.0453133068475923E-2</v>
      </c>
      <c r="D1370" s="10">
        <f t="shared" si="83"/>
        <v>2.8995228769337713E-2</v>
      </c>
      <c r="E1370" s="22">
        <f t="shared" si="81"/>
        <v>20283.15440643995</v>
      </c>
      <c r="F1370" s="22">
        <f t="shared" si="82"/>
        <v>27776.172729706661</v>
      </c>
    </row>
    <row r="1371" spans="1:6">
      <c r="A1371" s="17">
        <v>43340</v>
      </c>
      <c r="B1371">
        <v>7080.94</v>
      </c>
      <c r="C1371" s="3">
        <f t="shared" si="84"/>
        <v>2.5552863273425541E-2</v>
      </c>
      <c r="D1371" s="10">
        <f t="shared" si="83"/>
        <v>2.9197856560549407E-2</v>
      </c>
      <c r="E1371" s="22">
        <f t="shared" ref="E1371:E1434" si="85">NORMSINV(1-$G$4)*D1371*SQRT($G$6)*$G$2*B1371</f>
        <v>20946.814141712613</v>
      </c>
      <c r="F1371" s="22">
        <f t="shared" ref="F1371:F1434" si="86">$G$4^(-1)*NORMDIST(NORMSINV($G$4),0,1,FALSE)*D1371*SQRT($G$6)*$G$2*B1371</f>
        <v>28685.00214900211</v>
      </c>
    </row>
    <row r="1372" spans="1:6">
      <c r="A1372" s="17">
        <v>43341</v>
      </c>
      <c r="B1372">
        <v>7032.96</v>
      </c>
      <c r="C1372" s="3">
        <f t="shared" si="84"/>
        <v>-6.7759365282009966E-3</v>
      </c>
      <c r="D1372" s="10">
        <f t="shared" si="83"/>
        <v>2.8825753230963536E-2</v>
      </c>
      <c r="E1372" s="22">
        <f t="shared" si="85"/>
        <v>20539.738304445898</v>
      </c>
      <c r="F1372" s="22">
        <f t="shared" si="86"/>
        <v>28127.544046409337</v>
      </c>
    </row>
    <row r="1373" spans="1:6">
      <c r="A1373" s="17">
        <v>43342</v>
      </c>
      <c r="B1373">
        <v>6984.01</v>
      </c>
      <c r="C1373" s="3">
        <f t="shared" si="84"/>
        <v>-6.9600850850850592E-3</v>
      </c>
      <c r="D1373" s="10">
        <f t="shared" si="83"/>
        <v>2.8137748101255907E-2</v>
      </c>
      <c r="E1373" s="22">
        <f t="shared" si="85"/>
        <v>19909.955257906531</v>
      </c>
      <c r="F1373" s="22">
        <f t="shared" si="86"/>
        <v>27265.106067957408</v>
      </c>
    </row>
    <row r="1374" spans="1:6">
      <c r="A1374" s="17">
        <v>43343</v>
      </c>
      <c r="B1374">
        <v>7017.35</v>
      </c>
      <c r="C1374" s="3">
        <f t="shared" si="84"/>
        <v>4.7737617786916316E-3</v>
      </c>
      <c r="D1374" s="10">
        <f t="shared" si="83"/>
        <v>2.8117141505599262E-2</v>
      </c>
      <c r="E1374" s="22">
        <f t="shared" si="85"/>
        <v>19990.350038951234</v>
      </c>
      <c r="F1374" s="22">
        <f t="shared" si="86"/>
        <v>27375.200350144387</v>
      </c>
    </row>
    <row r="1375" spans="1:6">
      <c r="A1375" s="17">
        <v>43344</v>
      </c>
      <c r="B1375">
        <v>7185.01</v>
      </c>
      <c r="C1375" s="3">
        <f t="shared" si="84"/>
        <v>2.3892210022301845E-2</v>
      </c>
      <c r="D1375" s="10">
        <f t="shared" si="83"/>
        <v>2.8530127980124009E-2</v>
      </c>
      <c r="E1375" s="22">
        <f t="shared" si="85"/>
        <v>20768.598514217385</v>
      </c>
      <c r="F1375" s="22">
        <f t="shared" si="86"/>
        <v>28440.949968890087</v>
      </c>
    </row>
    <row r="1376" spans="1:6">
      <c r="A1376" s="17">
        <v>43345</v>
      </c>
      <c r="B1376">
        <v>7290.31</v>
      </c>
      <c r="C1376" s="3">
        <f t="shared" si="84"/>
        <v>1.4655511961709194E-2</v>
      </c>
      <c r="D1376" s="10">
        <f t="shared" si="83"/>
        <v>2.8692286534347734E-2</v>
      </c>
      <c r="E1376" s="22">
        <f t="shared" si="85"/>
        <v>21192.746792710303</v>
      </c>
      <c r="F1376" s="22">
        <f t="shared" si="86"/>
        <v>29021.787426927996</v>
      </c>
    </row>
    <row r="1377" spans="1:6">
      <c r="A1377" s="17">
        <v>43346</v>
      </c>
      <c r="B1377">
        <v>7258.99</v>
      </c>
      <c r="C1377" s="3">
        <f t="shared" si="84"/>
        <v>-4.2961136083377273E-3</v>
      </c>
      <c r="D1377" s="10">
        <f t="shared" si="83"/>
        <v>2.7281267276541812E-2</v>
      </c>
      <c r="E1377" s="22">
        <f t="shared" si="85"/>
        <v>20063.968286642837</v>
      </c>
      <c r="F1377" s="22">
        <f t="shared" si="86"/>
        <v>27476.014706874372</v>
      </c>
    </row>
    <row r="1378" spans="1:6">
      <c r="A1378" s="17">
        <v>43347</v>
      </c>
      <c r="B1378">
        <v>7361</v>
      </c>
      <c r="C1378" s="3">
        <f t="shared" si="84"/>
        <v>1.4052919207768605E-2</v>
      </c>
      <c r="D1378" s="10">
        <f t="shared" si="83"/>
        <v>2.7283308248626924E-2</v>
      </c>
      <c r="E1378" s="22">
        <f t="shared" si="85"/>
        <v>20347.447735762402</v>
      </c>
      <c r="F1378" s="22">
        <f t="shared" si="86"/>
        <v>27864.217349633294</v>
      </c>
    </row>
    <row r="1379" spans="1:6">
      <c r="A1379" s="17">
        <v>43348</v>
      </c>
      <c r="B1379">
        <v>6679.3</v>
      </c>
      <c r="C1379" s="3">
        <f t="shared" si="84"/>
        <v>-9.2609699769053089E-2</v>
      </c>
      <c r="D1379" s="10">
        <f t="shared" si="83"/>
        <v>3.1508302289394725E-2</v>
      </c>
      <c r="E1379" s="22">
        <f t="shared" si="85"/>
        <v>21322.201723710623</v>
      </c>
      <c r="F1379" s="22">
        <f t="shared" si="86"/>
        <v>29199.065696970429</v>
      </c>
    </row>
    <row r="1380" spans="1:6">
      <c r="A1380" s="17">
        <v>43349</v>
      </c>
      <c r="B1380">
        <v>6493.09</v>
      </c>
      <c r="C1380" s="3">
        <f t="shared" si="84"/>
        <v>-2.7878669920500657E-2</v>
      </c>
      <c r="D1380" s="10">
        <f t="shared" si="83"/>
        <v>3.1723264295209753E-2</v>
      </c>
      <c r="E1380" s="22">
        <f t="shared" si="85"/>
        <v>20869.180063067815</v>
      </c>
      <c r="F1380" s="22">
        <f t="shared" si="86"/>
        <v>28578.688429994731</v>
      </c>
    </row>
    <row r="1381" spans="1:6">
      <c r="A1381" s="17">
        <v>43350</v>
      </c>
      <c r="B1381">
        <v>6400</v>
      </c>
      <c r="C1381" s="3">
        <f t="shared" si="84"/>
        <v>-1.4336779561041067E-2</v>
      </c>
      <c r="D1381" s="10">
        <f t="shared" ref="D1381:D1444" si="87">STDEV(C1348:C1381)</f>
        <v>3.0467221489224622E-2</v>
      </c>
      <c r="E1381" s="22">
        <f t="shared" si="85"/>
        <v>19755.540578422653</v>
      </c>
      <c r="F1381" s="22">
        <f t="shared" si="86"/>
        <v>27053.647400168309</v>
      </c>
    </row>
    <row r="1382" spans="1:6">
      <c r="A1382" s="17">
        <v>43351</v>
      </c>
      <c r="B1382">
        <v>6178.31</v>
      </c>
      <c r="C1382" s="3">
        <f t="shared" si="84"/>
        <v>-3.4639062499999936E-2</v>
      </c>
      <c r="D1382" s="10">
        <f t="shared" si="87"/>
        <v>3.0950602205501877E-2</v>
      </c>
      <c r="E1382" s="22">
        <f t="shared" si="85"/>
        <v>19373.803614805449</v>
      </c>
      <c r="F1382" s="22">
        <f t="shared" si="86"/>
        <v>26530.888877195244</v>
      </c>
    </row>
    <row r="1383" spans="1:6">
      <c r="A1383" s="17">
        <v>43352</v>
      </c>
      <c r="B1383">
        <v>6236.04</v>
      </c>
      <c r="C1383" s="3">
        <f t="shared" si="84"/>
        <v>9.3439791787721174E-3</v>
      </c>
      <c r="D1383" s="10">
        <f t="shared" si="87"/>
        <v>3.0968624653733928E-2</v>
      </c>
      <c r="E1383" s="22">
        <f t="shared" si="85"/>
        <v>19566.21875584792</v>
      </c>
      <c r="F1383" s="22">
        <f t="shared" si="86"/>
        <v>26794.386165945834</v>
      </c>
    </row>
    <row r="1384" spans="1:6">
      <c r="A1384" s="17">
        <v>43353</v>
      </c>
      <c r="B1384">
        <v>6301.99</v>
      </c>
      <c r="C1384" s="3">
        <f t="shared" si="84"/>
        <v>1.0575621708648408E-2</v>
      </c>
      <c r="D1384" s="10">
        <f t="shared" si="87"/>
        <v>3.0619706734278059E-2</v>
      </c>
      <c r="E1384" s="22">
        <f t="shared" si="85"/>
        <v>19550.363233065833</v>
      </c>
      <c r="F1384" s="22">
        <f t="shared" si="86"/>
        <v>26772.673283881733</v>
      </c>
    </row>
    <row r="1385" spans="1:6">
      <c r="A1385" s="17">
        <v>43354</v>
      </c>
      <c r="B1385">
        <v>6279.99</v>
      </c>
      <c r="C1385" s="3">
        <f t="shared" si="84"/>
        <v>-3.4909607917499078E-3</v>
      </c>
      <c r="D1385" s="10">
        <f t="shared" si="87"/>
        <v>2.8518375904530449E-2</v>
      </c>
      <c r="E1385" s="22">
        <f t="shared" si="85"/>
        <v>18145.11961877787</v>
      </c>
      <c r="F1385" s="22">
        <f t="shared" si="86"/>
        <v>24848.303505116597</v>
      </c>
    </row>
    <row r="1386" spans="1:6">
      <c r="A1386" s="17">
        <v>43355</v>
      </c>
      <c r="B1386">
        <v>6322.45</v>
      </c>
      <c r="C1386" s="3">
        <f t="shared" si="84"/>
        <v>6.7611572629892782E-3</v>
      </c>
      <c r="D1386" s="10">
        <f t="shared" si="87"/>
        <v>2.7612974244029295E-2</v>
      </c>
      <c r="E1386" s="22">
        <f t="shared" si="85"/>
        <v>17687.835292042142</v>
      </c>
      <c r="F1386" s="22">
        <f t="shared" si="86"/>
        <v>24222.088854698799</v>
      </c>
    </row>
    <row r="1387" spans="1:6">
      <c r="A1387" s="17">
        <v>43356</v>
      </c>
      <c r="B1387">
        <v>6485.7</v>
      </c>
      <c r="C1387" s="3">
        <f t="shared" si="84"/>
        <v>2.5820686600922113E-2</v>
      </c>
      <c r="D1387" s="10">
        <f t="shared" si="87"/>
        <v>2.576492821734342E-2</v>
      </c>
      <c r="E1387" s="22">
        <f t="shared" si="85"/>
        <v>16930.192152314892</v>
      </c>
      <c r="F1387" s="22">
        <f t="shared" si="86"/>
        <v>23184.556610214193</v>
      </c>
    </row>
    <row r="1388" spans="1:6">
      <c r="A1388" s="17">
        <v>43357</v>
      </c>
      <c r="B1388">
        <v>6476.51</v>
      </c>
      <c r="C1388" s="3">
        <f t="shared" si="84"/>
        <v>-1.4169634734877653E-3</v>
      </c>
      <c r="D1388" s="10">
        <f t="shared" si="87"/>
        <v>2.5644894639735485E-2</v>
      </c>
      <c r="E1388" s="22">
        <f t="shared" si="85"/>
        <v>16827.440117264014</v>
      </c>
      <c r="F1388" s="22">
        <f t="shared" si="86"/>
        <v>23043.845840246591</v>
      </c>
    </row>
    <row r="1389" spans="1:6">
      <c r="A1389" s="17">
        <v>43358</v>
      </c>
      <c r="B1389">
        <v>6520.15</v>
      </c>
      <c r="C1389" s="3">
        <f t="shared" si="84"/>
        <v>6.7381969610174949E-3</v>
      </c>
      <c r="D1389" s="10">
        <f t="shared" si="87"/>
        <v>2.5602922294009314E-2</v>
      </c>
      <c r="E1389" s="22">
        <f t="shared" si="85"/>
        <v>16913.100103611523</v>
      </c>
      <c r="F1389" s="22">
        <f t="shared" si="86"/>
        <v>23161.150403882766</v>
      </c>
    </row>
    <row r="1390" spans="1:6">
      <c r="A1390" s="17">
        <v>43359</v>
      </c>
      <c r="B1390">
        <v>6499.98</v>
      </c>
      <c r="C1390" s="3">
        <f t="shared" si="84"/>
        <v>-3.0934871130265523E-3</v>
      </c>
      <c r="D1390" s="10">
        <f t="shared" si="87"/>
        <v>2.5548232452352802E-2</v>
      </c>
      <c r="E1390" s="22">
        <f t="shared" si="85"/>
        <v>16824.763704216279</v>
      </c>
      <c r="F1390" s="22">
        <f t="shared" si="86"/>
        <v>23040.18070465573</v>
      </c>
    </row>
    <row r="1391" spans="1:6">
      <c r="A1391" s="17">
        <v>43360</v>
      </c>
      <c r="B1391">
        <v>6254.52</v>
      </c>
      <c r="C1391" s="3">
        <f t="shared" si="84"/>
        <v>-3.7763193117517156E-2</v>
      </c>
      <c r="D1391" s="10">
        <f t="shared" si="87"/>
        <v>2.6363405881586251E-2</v>
      </c>
      <c r="E1391" s="22">
        <f t="shared" si="85"/>
        <v>16705.96609647166</v>
      </c>
      <c r="F1391" s="22">
        <f t="shared" si="86"/>
        <v>22877.496794329491</v>
      </c>
    </row>
    <row r="1392" spans="1:6">
      <c r="A1392" s="17">
        <v>43361</v>
      </c>
      <c r="B1392">
        <v>6332.34</v>
      </c>
      <c r="C1392" s="3">
        <f t="shared" si="84"/>
        <v>1.244220179965844E-2</v>
      </c>
      <c r="D1392" s="10">
        <f t="shared" si="87"/>
        <v>2.6359819930716774E-2</v>
      </c>
      <c r="E1392" s="22">
        <f t="shared" si="85"/>
        <v>16911.524479154828</v>
      </c>
      <c r="F1392" s="22">
        <f t="shared" si="86"/>
        <v>23158.992711041246</v>
      </c>
    </row>
    <row r="1393" spans="1:6">
      <c r="A1393" s="17">
        <v>43362</v>
      </c>
      <c r="B1393">
        <v>6388.4</v>
      </c>
      <c r="C1393" s="3">
        <f t="shared" si="84"/>
        <v>8.8529674654234444E-3</v>
      </c>
      <c r="D1393" s="10">
        <f t="shared" si="87"/>
        <v>2.6378321191918516E-2</v>
      </c>
      <c r="E1393" s="22">
        <f t="shared" si="85"/>
        <v>17073.21648993143</v>
      </c>
      <c r="F1393" s="22">
        <f t="shared" si="86"/>
        <v>23380.4171073826</v>
      </c>
    </row>
    <row r="1394" spans="1:6">
      <c r="A1394" s="17">
        <v>43363</v>
      </c>
      <c r="B1394">
        <v>6492.98</v>
      </c>
      <c r="C1394" s="3">
        <f t="shared" si="84"/>
        <v>1.6370296161793241E-2</v>
      </c>
      <c r="D1394" s="10">
        <f t="shared" si="87"/>
        <v>2.5502476548175675E-2</v>
      </c>
      <c r="E1394" s="22">
        <f t="shared" si="85"/>
        <v>16776.544616339146</v>
      </c>
      <c r="F1394" s="22">
        <f t="shared" si="86"/>
        <v>22974.148484671303</v>
      </c>
    </row>
    <row r="1395" spans="1:6">
      <c r="A1395" s="17">
        <v>43364</v>
      </c>
      <c r="B1395">
        <v>6749.45</v>
      </c>
      <c r="C1395" s="3">
        <f t="shared" si="84"/>
        <v>3.9499582626159373E-2</v>
      </c>
      <c r="D1395" s="10">
        <f t="shared" si="87"/>
        <v>2.5904381704337717E-2</v>
      </c>
      <c r="E1395" s="22">
        <f t="shared" si="85"/>
        <v>17714.04360640937</v>
      </c>
      <c r="F1395" s="22">
        <f t="shared" si="86"/>
        <v>24257.979064487241</v>
      </c>
    </row>
    <row r="1396" spans="1:6">
      <c r="A1396" s="17">
        <v>43365</v>
      </c>
      <c r="B1396">
        <v>6710.01</v>
      </c>
      <c r="C1396" s="3">
        <f t="shared" si="84"/>
        <v>-5.8434390950373146E-3</v>
      </c>
      <c r="D1396" s="10">
        <f t="shared" si="87"/>
        <v>2.5862313584903228E-2</v>
      </c>
      <c r="E1396" s="22">
        <f t="shared" si="85"/>
        <v>17581.933571895908</v>
      </c>
      <c r="F1396" s="22">
        <f t="shared" si="86"/>
        <v>24077.064840573017</v>
      </c>
    </row>
    <row r="1397" spans="1:6">
      <c r="A1397" s="17">
        <v>43366</v>
      </c>
      <c r="B1397">
        <v>6702.22</v>
      </c>
      <c r="C1397" s="3">
        <f t="shared" si="84"/>
        <v>-1.1609520701161345E-3</v>
      </c>
      <c r="D1397" s="10">
        <f t="shared" si="87"/>
        <v>2.5098911242539268E-2</v>
      </c>
      <c r="E1397" s="22">
        <f t="shared" si="85"/>
        <v>17043.141760579852</v>
      </c>
      <c r="F1397" s="22">
        <f t="shared" si="86"/>
        <v>23339.232148646428</v>
      </c>
    </row>
    <row r="1398" spans="1:6">
      <c r="A1398" s="17">
        <v>43367</v>
      </c>
      <c r="B1398">
        <v>6581.52</v>
      </c>
      <c r="C1398" s="3">
        <f t="shared" si="84"/>
        <v>-1.8008958225781878E-2</v>
      </c>
      <c r="D1398" s="10">
        <f t="shared" si="87"/>
        <v>2.4654296796957575E-2</v>
      </c>
      <c r="E1398" s="22">
        <f t="shared" si="85"/>
        <v>16439.739040783254</v>
      </c>
      <c r="F1398" s="22">
        <f t="shared" si="86"/>
        <v>22512.919937301045</v>
      </c>
    </row>
    <row r="1399" spans="1:6">
      <c r="A1399" s="17">
        <v>43368</v>
      </c>
      <c r="B1399">
        <v>6428.99</v>
      </c>
      <c r="C1399" s="3">
        <f t="shared" si="84"/>
        <v>-2.3175497453475892E-2</v>
      </c>
      <c r="D1399" s="10">
        <f t="shared" si="87"/>
        <v>2.47643741960695E-2</v>
      </c>
      <c r="E1399" s="22">
        <f t="shared" si="85"/>
        <v>16130.439555276453</v>
      </c>
      <c r="F1399" s="22">
        <f t="shared" si="86"/>
        <v>22089.358800680282</v>
      </c>
    </row>
    <row r="1400" spans="1:6">
      <c r="A1400" s="17">
        <v>43369</v>
      </c>
      <c r="B1400">
        <v>6461.51</v>
      </c>
      <c r="C1400" s="3">
        <f t="shared" si="84"/>
        <v>5.05833731270393E-3</v>
      </c>
      <c r="D1400" s="10">
        <f t="shared" si="87"/>
        <v>2.4351314354005515E-2</v>
      </c>
      <c r="E1400" s="22">
        <f t="shared" si="85"/>
        <v>15941.622546952034</v>
      </c>
      <c r="F1400" s="22">
        <f t="shared" si="86"/>
        <v>21830.788869572305</v>
      </c>
    </row>
    <row r="1401" spans="1:6">
      <c r="A1401" s="17">
        <v>43370</v>
      </c>
      <c r="B1401">
        <v>6681.62</v>
      </c>
      <c r="C1401" s="3">
        <f t="shared" si="84"/>
        <v>3.4064792904444884E-2</v>
      </c>
      <c r="D1401" s="10">
        <f t="shared" si="87"/>
        <v>2.4657918261504298E-2</v>
      </c>
      <c r="E1401" s="22">
        <f t="shared" si="85"/>
        <v>16692.226741720806</v>
      </c>
      <c r="F1401" s="22">
        <f t="shared" si="86"/>
        <v>22858.681836699758</v>
      </c>
    </row>
    <row r="1402" spans="1:6">
      <c r="A1402" s="17">
        <v>43371</v>
      </c>
      <c r="B1402">
        <v>6610.76</v>
      </c>
      <c r="C1402" s="3">
        <f t="shared" si="84"/>
        <v>-1.0605212508343736E-2</v>
      </c>
      <c r="D1402" s="10">
        <f t="shared" si="87"/>
        <v>2.4705836754610411E-2</v>
      </c>
      <c r="E1402" s="22">
        <f t="shared" si="85"/>
        <v>16547.296631581103</v>
      </c>
      <c r="F1402" s="22">
        <f t="shared" si="86"/>
        <v>22660.211535073613</v>
      </c>
    </row>
    <row r="1403" spans="1:6">
      <c r="A1403" s="17">
        <v>43372</v>
      </c>
      <c r="B1403">
        <v>6579.38</v>
      </c>
      <c r="C1403" s="3">
        <f t="shared" si="84"/>
        <v>-4.7468067211636948E-3</v>
      </c>
      <c r="D1403" s="10">
        <f t="shared" si="87"/>
        <v>2.4705851063552262E-2</v>
      </c>
      <c r="E1403" s="22">
        <f t="shared" si="85"/>
        <v>16468.759350960634</v>
      </c>
      <c r="F1403" s="22">
        <f t="shared" si="86"/>
        <v>22552.660952529957</v>
      </c>
    </row>
    <row r="1404" spans="1:6">
      <c r="A1404" s="17">
        <v>43373</v>
      </c>
      <c r="B1404">
        <v>6597.81</v>
      </c>
      <c r="C1404" s="3">
        <f t="shared" si="84"/>
        <v>2.8011757946797859E-3</v>
      </c>
      <c r="D1404" s="10">
        <f t="shared" si="87"/>
        <v>2.4113138661793761E-2</v>
      </c>
      <c r="E1404" s="22">
        <f t="shared" si="85"/>
        <v>16118.686276172015</v>
      </c>
      <c r="F1404" s="22">
        <f t="shared" si="86"/>
        <v>22073.263616272394</v>
      </c>
    </row>
    <row r="1405" spans="1:6">
      <c r="A1405" s="17">
        <v>43374</v>
      </c>
      <c r="B1405">
        <v>6571.2</v>
      </c>
      <c r="C1405" s="3">
        <f t="shared" si="84"/>
        <v>-4.0331564564606405E-3</v>
      </c>
      <c r="D1405" s="10">
        <f t="shared" si="87"/>
        <v>2.3653652836514574E-2</v>
      </c>
      <c r="E1405" s="22">
        <f t="shared" si="85"/>
        <v>15747.76763915395</v>
      </c>
      <c r="F1405" s="22">
        <f t="shared" si="86"/>
        <v>21565.319934336509</v>
      </c>
    </row>
    <row r="1406" spans="1:6">
      <c r="A1406" s="17">
        <v>43375</v>
      </c>
      <c r="B1406">
        <v>6500</v>
      </c>
      <c r="C1406" s="3">
        <f t="shared" si="84"/>
        <v>-1.0835159483808105E-2</v>
      </c>
      <c r="D1406" s="10">
        <f t="shared" si="87"/>
        <v>2.3689145587665845E-2</v>
      </c>
      <c r="E1406" s="22">
        <f t="shared" si="85"/>
        <v>15600.511854038075</v>
      </c>
      <c r="F1406" s="22">
        <f t="shared" si="86"/>
        <v>21363.664805116154</v>
      </c>
    </row>
    <row r="1407" spans="1:6">
      <c r="A1407" s="17">
        <v>43376</v>
      </c>
      <c r="B1407">
        <v>6456.77</v>
      </c>
      <c r="C1407" s="3">
        <f t="shared" si="84"/>
        <v>-6.6507692307691633E-3</v>
      </c>
      <c r="D1407" s="10">
        <f t="shared" si="87"/>
        <v>2.3687256181996644E-2</v>
      </c>
      <c r="E1407" s="22">
        <f t="shared" si="85"/>
        <v>15495.520455068696</v>
      </c>
      <c r="F1407" s="22">
        <f t="shared" si="86"/>
        <v>21219.887403708559</v>
      </c>
    </row>
    <row r="1408" spans="1:6">
      <c r="A1408" s="17">
        <v>43377</v>
      </c>
      <c r="B1408">
        <v>6547.56</v>
      </c>
      <c r="C1408" s="3">
        <f t="shared" si="84"/>
        <v>1.4061210171649286E-2</v>
      </c>
      <c r="D1408" s="10">
        <f t="shared" si="87"/>
        <v>2.3821218395525898E-2</v>
      </c>
      <c r="E1408" s="22">
        <f t="shared" si="85"/>
        <v>15802.272688113537</v>
      </c>
      <c r="F1408" s="22">
        <f t="shared" si="86"/>
        <v>21639.960279926039</v>
      </c>
    </row>
    <row r="1409" spans="1:6">
      <c r="A1409" s="17">
        <v>43378</v>
      </c>
      <c r="B1409">
        <v>6582.12</v>
      </c>
      <c r="C1409" s="3">
        <f t="shared" si="84"/>
        <v>5.2783021461429123E-3</v>
      </c>
      <c r="D1409" s="10">
        <f t="shared" si="87"/>
        <v>2.3424569677744859E-2</v>
      </c>
      <c r="E1409" s="22">
        <f t="shared" si="85"/>
        <v>15621.168295493027</v>
      </c>
      <c r="F1409" s="22">
        <f t="shared" si="86"/>
        <v>21391.952164879662</v>
      </c>
    </row>
    <row r="1410" spans="1:6">
      <c r="A1410" s="17">
        <v>43379</v>
      </c>
      <c r="B1410">
        <v>6544.08</v>
      </c>
      <c r="C1410" s="3">
        <f t="shared" si="84"/>
        <v>-5.7792929937466901E-3</v>
      </c>
      <c r="D1410" s="10">
        <f t="shared" si="87"/>
        <v>2.3237750163097336E-2</v>
      </c>
      <c r="E1410" s="22">
        <f t="shared" si="85"/>
        <v>15407.024464308288</v>
      </c>
      <c r="F1410" s="22">
        <f t="shared" si="86"/>
        <v>21098.699156752886</v>
      </c>
    </row>
    <row r="1411" spans="1:6">
      <c r="A1411" s="17">
        <v>43380</v>
      </c>
      <c r="B1411">
        <v>6577.63</v>
      </c>
      <c r="C1411" s="3">
        <f t="shared" ref="C1411:C1474" si="88">(B1411-B1410)/B1410</f>
        <v>5.1267710663684095E-3</v>
      </c>
      <c r="D1411" s="10">
        <f t="shared" si="87"/>
        <v>2.3276768362950565E-2</v>
      </c>
      <c r="E1411" s="22">
        <f t="shared" si="85"/>
        <v>15512.015111341536</v>
      </c>
      <c r="F1411" s="22">
        <f t="shared" si="86"/>
        <v>21242.475528443538</v>
      </c>
    </row>
    <row r="1412" spans="1:6">
      <c r="A1412" s="17">
        <v>43381</v>
      </c>
      <c r="B1412">
        <v>6604.75</v>
      </c>
      <c r="C1412" s="3">
        <f t="shared" si="88"/>
        <v>4.1230656026562595E-3</v>
      </c>
      <c r="D1412" s="10">
        <f t="shared" si="87"/>
        <v>2.3122967163342761E-2</v>
      </c>
      <c r="E1412" s="22">
        <f t="shared" si="85"/>
        <v>15473.053962864893</v>
      </c>
      <c r="F1412" s="22">
        <f t="shared" si="86"/>
        <v>21189.12132287227</v>
      </c>
    </row>
    <row r="1413" spans="1:6">
      <c r="A1413" s="17">
        <v>43382</v>
      </c>
      <c r="B1413">
        <v>6588.8</v>
      </c>
      <c r="C1413" s="3">
        <f t="shared" si="88"/>
        <v>-2.4149286498353181E-3</v>
      </c>
      <c r="D1413" s="10">
        <f t="shared" si="87"/>
        <v>1.6841702581415863E-2</v>
      </c>
      <c r="E1413" s="22">
        <f t="shared" si="85"/>
        <v>11242.642804541878</v>
      </c>
      <c r="F1413" s="22">
        <f t="shared" si="86"/>
        <v>15395.908457818567</v>
      </c>
    </row>
    <row r="1414" spans="1:6">
      <c r="A1414" s="17">
        <v>43383</v>
      </c>
      <c r="B1414">
        <v>6517.55</v>
      </c>
      <c r="C1414" s="3">
        <f t="shared" si="88"/>
        <v>-1.0813805245264691E-2</v>
      </c>
      <c r="D1414" s="10">
        <f t="shared" si="87"/>
        <v>1.6237218268705216E-2</v>
      </c>
      <c r="E1414" s="22">
        <f t="shared" si="85"/>
        <v>10721.908445832438</v>
      </c>
      <c r="F1414" s="22">
        <f t="shared" si="86"/>
        <v>14682.804016370645</v>
      </c>
    </row>
    <row r="1415" spans="1:6">
      <c r="A1415" s="17">
        <v>43384</v>
      </c>
      <c r="B1415">
        <v>6152.76</v>
      </c>
      <c r="C1415" s="3">
        <f t="shared" si="88"/>
        <v>-5.5970418332041943E-2</v>
      </c>
      <c r="D1415" s="10">
        <f t="shared" si="87"/>
        <v>1.8745815121418895E-2</v>
      </c>
      <c r="E1415" s="22">
        <f t="shared" si="85"/>
        <v>11685.583381727007</v>
      </c>
      <c r="F1415" s="22">
        <f t="shared" si="86"/>
        <v>16002.480479820422</v>
      </c>
    </row>
    <row r="1416" spans="1:6">
      <c r="A1416" s="17">
        <v>43385</v>
      </c>
      <c r="B1416">
        <v>6185.15</v>
      </c>
      <c r="C1416" s="3">
        <f t="shared" si="88"/>
        <v>5.2643041496823239E-3</v>
      </c>
      <c r="D1416" s="10">
        <f t="shared" si="87"/>
        <v>1.7800314596428116E-2</v>
      </c>
      <c r="E1416" s="22">
        <f t="shared" si="85"/>
        <v>11154.60018753937</v>
      </c>
      <c r="F1416" s="22">
        <f t="shared" si="86"/>
        <v>15275.341070299171</v>
      </c>
    </row>
    <row r="1417" spans="1:6">
      <c r="A1417" s="17">
        <v>43386</v>
      </c>
      <c r="B1417">
        <v>6199.69</v>
      </c>
      <c r="C1417" s="3">
        <f t="shared" si="88"/>
        <v>2.3507918158815816E-3</v>
      </c>
      <c r="D1417" s="10">
        <f t="shared" si="87"/>
        <v>1.7731577593974032E-2</v>
      </c>
      <c r="E1417" s="22">
        <f t="shared" si="85"/>
        <v>11137.646901767104</v>
      </c>
      <c r="F1417" s="22">
        <f t="shared" si="86"/>
        <v>15252.124888806362</v>
      </c>
    </row>
    <row r="1418" spans="1:6">
      <c r="A1418" s="17">
        <v>43387</v>
      </c>
      <c r="B1418">
        <v>6183</v>
      </c>
      <c r="C1418" s="3">
        <f t="shared" si="88"/>
        <v>-2.6920700873752723E-3</v>
      </c>
      <c r="D1418" s="10">
        <f t="shared" si="87"/>
        <v>1.7637115718121356E-2</v>
      </c>
      <c r="E1418" s="22">
        <f t="shared" si="85"/>
        <v>11048.48944231249</v>
      </c>
      <c r="F1418" s="22">
        <f t="shared" si="86"/>
        <v>15130.030812888524</v>
      </c>
    </row>
    <row r="1419" spans="1:6">
      <c r="A1419" s="17">
        <v>43388</v>
      </c>
      <c r="B1419">
        <v>6441.74</v>
      </c>
      <c r="C1419" s="3">
        <f t="shared" si="88"/>
        <v>4.1846999838266181E-2</v>
      </c>
      <c r="D1419" s="10">
        <f t="shared" si="87"/>
        <v>1.9053980159103576E-2</v>
      </c>
      <c r="E1419" s="22">
        <f t="shared" si="85"/>
        <v>12435.5499066506</v>
      </c>
      <c r="F1419" s="22">
        <f t="shared" si="86"/>
        <v>17029.500208623631</v>
      </c>
    </row>
    <row r="1420" spans="1:6">
      <c r="A1420" s="17">
        <v>43389</v>
      </c>
      <c r="B1420">
        <v>6461.2</v>
      </c>
      <c r="C1420" s="3">
        <f t="shared" si="88"/>
        <v>3.0209229183419443E-3</v>
      </c>
      <c r="D1420" s="10">
        <f t="shared" si="87"/>
        <v>1.9030047585973427E-2</v>
      </c>
      <c r="E1420" s="22">
        <f t="shared" si="85"/>
        <v>12457.450003026033</v>
      </c>
      <c r="F1420" s="22">
        <f t="shared" si="86"/>
        <v>17059.490655253972</v>
      </c>
    </row>
    <row r="1421" spans="1:6">
      <c r="A1421" s="17">
        <v>43390</v>
      </c>
      <c r="B1421">
        <v>6437.29</v>
      </c>
      <c r="C1421" s="3">
        <f t="shared" si="88"/>
        <v>-3.700550981241852E-3</v>
      </c>
      <c r="D1421" s="10">
        <f t="shared" si="87"/>
        <v>1.8521236074840859E-2</v>
      </c>
      <c r="E1421" s="22">
        <f t="shared" si="85"/>
        <v>12079.504948883296</v>
      </c>
      <c r="F1421" s="22">
        <f t="shared" si="86"/>
        <v>16541.924851836637</v>
      </c>
    </row>
    <row r="1422" spans="1:6">
      <c r="A1422" s="17">
        <v>43391</v>
      </c>
      <c r="B1422">
        <v>6396.18</v>
      </c>
      <c r="C1422" s="3">
        <f t="shared" si="88"/>
        <v>-6.3862277449050261E-3</v>
      </c>
      <c r="D1422" s="10">
        <f t="shared" si="87"/>
        <v>1.8551906234726471E-2</v>
      </c>
      <c r="E1422" s="22">
        <f t="shared" si="85"/>
        <v>12022.237738895725</v>
      </c>
      <c r="F1422" s="22">
        <f t="shared" si="86"/>
        <v>16463.501945591928</v>
      </c>
    </row>
    <row r="1423" spans="1:6">
      <c r="A1423" s="17">
        <v>43392</v>
      </c>
      <c r="B1423">
        <v>6383.46</v>
      </c>
      <c r="C1423" s="3">
        <f t="shared" si="88"/>
        <v>-1.9886869975517035E-3</v>
      </c>
      <c r="D1423" s="10">
        <f t="shared" si="87"/>
        <v>1.8513345419671302E-2</v>
      </c>
      <c r="E1423" s="22">
        <f t="shared" si="85"/>
        <v>11973.390305175566</v>
      </c>
      <c r="F1423" s="22">
        <f t="shared" si="86"/>
        <v>16396.609255765372</v>
      </c>
    </row>
    <row r="1424" spans="1:6">
      <c r="A1424" s="17">
        <v>43393</v>
      </c>
      <c r="B1424">
        <v>6412.86</v>
      </c>
      <c r="C1424" s="3">
        <f t="shared" si="88"/>
        <v>4.6056527337838158E-3</v>
      </c>
      <c r="D1424" s="10">
        <f t="shared" si="87"/>
        <v>1.8527187052628926E-2</v>
      </c>
      <c r="E1424" s="22">
        <f t="shared" si="85"/>
        <v>12037.528802225201</v>
      </c>
      <c r="F1424" s="22">
        <f t="shared" si="86"/>
        <v>16484.441845163248</v>
      </c>
    </row>
    <row r="1425" spans="1:6">
      <c r="A1425" s="17">
        <v>43394</v>
      </c>
      <c r="B1425">
        <v>6413.38</v>
      </c>
      <c r="C1425" s="3">
        <f t="shared" si="88"/>
        <v>8.1087065677472539E-5</v>
      </c>
      <c r="D1425" s="10">
        <f t="shared" si="87"/>
        <v>1.7300080684251779E-2</v>
      </c>
      <c r="E1425" s="22">
        <f t="shared" si="85"/>
        <v>11241.161722236502</v>
      </c>
      <c r="F1425" s="22">
        <f t="shared" si="86"/>
        <v>15393.880232961794</v>
      </c>
    </row>
    <row r="1426" spans="1:6">
      <c r="A1426" s="17">
        <v>43395</v>
      </c>
      <c r="B1426">
        <v>6406.06</v>
      </c>
      <c r="C1426" s="3">
        <f t="shared" si="88"/>
        <v>-1.1413638362298365E-3</v>
      </c>
      <c r="D1426" s="10">
        <f t="shared" si="87"/>
        <v>1.7181503948113328E-2</v>
      </c>
      <c r="E1426" s="22">
        <f t="shared" si="85"/>
        <v>11151.371195779455</v>
      </c>
      <c r="F1426" s="22">
        <f t="shared" si="86"/>
        <v>15270.919221948123</v>
      </c>
    </row>
    <row r="1427" spans="1:6">
      <c r="A1427" s="17">
        <v>43396</v>
      </c>
      <c r="B1427">
        <v>6393.41</v>
      </c>
      <c r="C1427" s="3">
        <f t="shared" si="88"/>
        <v>-1.9746927128376172E-3</v>
      </c>
      <c r="D1427" s="10">
        <f t="shared" si="87"/>
        <v>1.7121928018452064E-2</v>
      </c>
      <c r="E1427" s="22">
        <f t="shared" si="85"/>
        <v>11090.760246740969</v>
      </c>
      <c r="F1427" s="22">
        <f t="shared" si="86"/>
        <v>15187.917330029873</v>
      </c>
    </row>
    <row r="1428" spans="1:6">
      <c r="A1428" s="17">
        <v>43397</v>
      </c>
      <c r="B1428">
        <v>6411.96</v>
      </c>
      <c r="C1428" s="3">
        <f t="shared" si="88"/>
        <v>2.9014250611176483E-3</v>
      </c>
      <c r="D1428" s="10">
        <f t="shared" si="87"/>
        <v>1.6889885357232425E-2</v>
      </c>
      <c r="E1428" s="22">
        <f t="shared" si="85"/>
        <v>10972.197095720763</v>
      </c>
      <c r="F1428" s="22">
        <f t="shared" si="86"/>
        <v>15025.554489609456</v>
      </c>
    </row>
    <row r="1429" spans="1:6">
      <c r="A1429" s="17">
        <v>43398</v>
      </c>
      <c r="B1429">
        <v>6393.53</v>
      </c>
      <c r="C1429" s="3">
        <f t="shared" si="88"/>
        <v>-2.8743161217475296E-3</v>
      </c>
      <c r="D1429" s="10">
        <f t="shared" si="87"/>
        <v>1.5363820323085494E-2</v>
      </c>
      <c r="E1429" s="22">
        <f t="shared" si="85"/>
        <v>9952.1295569212834</v>
      </c>
      <c r="F1429" s="22">
        <f t="shared" si="86"/>
        <v>13628.652825011117</v>
      </c>
    </row>
    <row r="1430" spans="1:6">
      <c r="A1430" s="17">
        <v>43399</v>
      </c>
      <c r="B1430">
        <v>6406.1</v>
      </c>
      <c r="C1430" s="3">
        <f t="shared" si="88"/>
        <v>1.9660500537262856E-3</v>
      </c>
      <c r="D1430" s="10">
        <f t="shared" si="87"/>
        <v>1.5354934263670293E-2</v>
      </c>
      <c r="E1430" s="22">
        <f t="shared" si="85"/>
        <v>9965.9285557472103</v>
      </c>
      <c r="F1430" s="22">
        <f t="shared" si="86"/>
        <v>13647.549460475486</v>
      </c>
    </row>
    <row r="1431" spans="1:6">
      <c r="A1431" s="17">
        <v>43400</v>
      </c>
      <c r="B1431">
        <v>6407.66</v>
      </c>
      <c r="C1431" s="3">
        <f t="shared" si="88"/>
        <v>2.4351789700433814E-4</v>
      </c>
      <c r="D1431" s="10">
        <f t="shared" si="87"/>
        <v>1.5357062098837256E-2</v>
      </c>
      <c r="E1431" s="22">
        <f t="shared" si="85"/>
        <v>9969.7368188937435</v>
      </c>
      <c r="F1431" s="22">
        <f t="shared" si="86"/>
        <v>13652.764575089248</v>
      </c>
    </row>
    <row r="1432" spans="1:6">
      <c r="A1432" s="17">
        <v>43401</v>
      </c>
      <c r="B1432">
        <v>6405.57</v>
      </c>
      <c r="C1432" s="3">
        <f t="shared" si="88"/>
        <v>-3.2617211275257199E-4</v>
      </c>
      <c r="D1432" s="10">
        <f t="shared" si="87"/>
        <v>1.5067454590700665E-2</v>
      </c>
      <c r="E1432" s="22">
        <f t="shared" si="85"/>
        <v>9778.5343791272317</v>
      </c>
      <c r="F1432" s="22">
        <f t="shared" si="86"/>
        <v>13390.927984642067</v>
      </c>
    </row>
    <row r="1433" spans="1:6">
      <c r="A1433" s="17">
        <v>43402</v>
      </c>
      <c r="B1433">
        <v>6266.52</v>
      </c>
      <c r="C1433" s="3">
        <f t="shared" si="88"/>
        <v>-2.1707670043415228E-2</v>
      </c>
      <c r="D1433" s="10">
        <f t="shared" si="87"/>
        <v>1.5003029133739578E-2</v>
      </c>
      <c r="E1433" s="22">
        <f t="shared" si="85"/>
        <v>9525.3617226731967</v>
      </c>
      <c r="F1433" s="22">
        <f t="shared" si="86"/>
        <v>13044.228092939165</v>
      </c>
    </row>
    <row r="1434" spans="1:6">
      <c r="A1434" s="17">
        <v>43403</v>
      </c>
      <c r="B1434">
        <v>6269.46</v>
      </c>
      <c r="C1434" s="3">
        <f t="shared" si="88"/>
        <v>4.6915991650862038E-4</v>
      </c>
      <c r="D1434" s="10">
        <f t="shared" si="87"/>
        <v>1.4970795254044395E-2</v>
      </c>
      <c r="E1434" s="22">
        <f t="shared" si="85"/>
        <v>9509.3558810104551</v>
      </c>
      <c r="F1434" s="22">
        <f t="shared" si="86"/>
        <v>13022.309361079217</v>
      </c>
    </row>
    <row r="1435" spans="1:6">
      <c r="A1435" s="17">
        <v>43404</v>
      </c>
      <c r="B1435">
        <v>6303.27</v>
      </c>
      <c r="C1435" s="3">
        <f t="shared" si="88"/>
        <v>5.3928089500531783E-3</v>
      </c>
      <c r="D1435" s="10">
        <f t="shared" si="87"/>
        <v>1.3702490458272756E-2</v>
      </c>
      <c r="E1435" s="22">
        <f t="shared" ref="E1435:E1498" si="89">NORMSINV(1-$G$4)*D1435*SQRT($G$6)*$G$2*B1435</f>
        <v>8750.6741644678295</v>
      </c>
      <c r="F1435" s="22">
        <f t="shared" ref="F1435:F1498" si="90">$G$4^(-1)*NORMDIST(NORMSINV($G$4),0,1,FALSE)*D1435*SQRT($G$6)*$G$2*B1435</f>
        <v>11983.354867942418</v>
      </c>
    </row>
    <row r="1436" spans="1:6">
      <c r="A1436" s="17">
        <v>43405</v>
      </c>
      <c r="B1436">
        <v>6340.99</v>
      </c>
      <c r="C1436" s="3">
        <f t="shared" si="88"/>
        <v>5.9841955048727637E-3</v>
      </c>
      <c r="D1436" s="10">
        <f t="shared" si="87"/>
        <v>1.3668194482486108E-2</v>
      </c>
      <c r="E1436" s="22">
        <f t="shared" si="89"/>
        <v>8781.0067728997983</v>
      </c>
      <c r="F1436" s="22">
        <f t="shared" si="90"/>
        <v>12024.892971644938</v>
      </c>
    </row>
    <row r="1437" spans="1:6">
      <c r="A1437" s="17">
        <v>43406</v>
      </c>
      <c r="B1437">
        <v>6350.43</v>
      </c>
      <c r="C1437" s="3">
        <f t="shared" si="88"/>
        <v>1.4887265237763362E-3</v>
      </c>
      <c r="D1437" s="10">
        <f t="shared" si="87"/>
        <v>1.3660065519735922E-2</v>
      </c>
      <c r="E1437" s="22">
        <f t="shared" si="89"/>
        <v>8788.8491379832831</v>
      </c>
      <c r="F1437" s="22">
        <f t="shared" si="90"/>
        <v>12035.63246920056</v>
      </c>
    </row>
    <row r="1438" spans="1:6">
      <c r="A1438" s="17">
        <v>43407</v>
      </c>
      <c r="B1438">
        <v>6335</v>
      </c>
      <c r="C1438" s="3">
        <f t="shared" si="88"/>
        <v>-2.429756725135194E-3</v>
      </c>
      <c r="D1438" s="10">
        <f t="shared" si="87"/>
        <v>1.3645992465518226E-2</v>
      </c>
      <c r="E1438" s="22">
        <f t="shared" si="89"/>
        <v>8758.4618081270473</v>
      </c>
      <c r="F1438" s="22">
        <f t="shared" si="90"/>
        <v>11994.019428843616</v>
      </c>
    </row>
    <row r="1439" spans="1:6">
      <c r="A1439" s="17">
        <v>43408</v>
      </c>
      <c r="B1439">
        <v>6421.76</v>
      </c>
      <c r="C1439" s="3">
        <f t="shared" si="88"/>
        <v>1.3695343330702481E-2</v>
      </c>
      <c r="D1439" s="10">
        <f t="shared" si="87"/>
        <v>1.3867562155215259E-2</v>
      </c>
      <c r="E1439" s="22">
        <f t="shared" si="89"/>
        <v>9022.570535805864</v>
      </c>
      <c r="F1439" s="22">
        <f t="shared" si="90"/>
        <v>12355.695403518472</v>
      </c>
    </row>
    <row r="1440" spans="1:6">
      <c r="A1440" s="17">
        <v>43409</v>
      </c>
      <c r="B1440">
        <v>6403.2</v>
      </c>
      <c r="C1440" s="3">
        <f t="shared" si="88"/>
        <v>-2.8901734104046866E-3</v>
      </c>
      <c r="D1440" s="10">
        <f t="shared" si="87"/>
        <v>1.3756044324021891E-2</v>
      </c>
      <c r="E1440" s="22">
        <f t="shared" si="89"/>
        <v>8924.1472506403989</v>
      </c>
      <c r="F1440" s="22">
        <f t="shared" si="90"/>
        <v>12220.912513510344</v>
      </c>
    </row>
    <row r="1441" spans="1:6">
      <c r="A1441" s="17">
        <v>43410</v>
      </c>
      <c r="B1441">
        <v>6447.5</v>
      </c>
      <c r="C1441" s="3">
        <f t="shared" si="88"/>
        <v>6.9184157921039768E-3</v>
      </c>
      <c r="D1441" s="10">
        <f t="shared" si="87"/>
        <v>1.376448689736361E-2</v>
      </c>
      <c r="E1441" s="22">
        <f t="shared" si="89"/>
        <v>8991.4031708972325</v>
      </c>
      <c r="F1441" s="22">
        <f t="shared" si="90"/>
        <v>12313.01416696697</v>
      </c>
    </row>
    <row r="1442" spans="1:6">
      <c r="A1442" s="17">
        <v>43411</v>
      </c>
      <c r="B1442">
        <v>6501</v>
      </c>
      <c r="C1442" s="3">
        <f t="shared" si="88"/>
        <v>8.2977898410236534E-3</v>
      </c>
      <c r="D1442" s="10">
        <f t="shared" si="87"/>
        <v>1.3621463728240336E-2</v>
      </c>
      <c r="E1442" s="22">
        <f t="shared" si="89"/>
        <v>8971.8093951863284</v>
      </c>
      <c r="F1442" s="22">
        <f t="shared" si="90"/>
        <v>12286.182043734676</v>
      </c>
    </row>
    <row r="1443" spans="1:6">
      <c r="A1443" s="17">
        <v>43412</v>
      </c>
      <c r="B1443">
        <v>6405.49</v>
      </c>
      <c r="C1443" s="3">
        <f t="shared" si="88"/>
        <v>-1.4691585909860055E-2</v>
      </c>
      <c r="D1443" s="10">
        <f t="shared" si="87"/>
        <v>1.3810924847559386E-2</v>
      </c>
      <c r="E1443" s="22">
        <f t="shared" si="89"/>
        <v>8962.954953793851</v>
      </c>
      <c r="F1443" s="22">
        <f t="shared" si="90"/>
        <v>12274.056587870455</v>
      </c>
    </row>
    <row r="1444" spans="1:6">
      <c r="A1444" s="17">
        <v>43413</v>
      </c>
      <c r="B1444">
        <v>6325</v>
      </c>
      <c r="C1444" s="3">
        <f t="shared" si="88"/>
        <v>-1.2565783413915217E-2</v>
      </c>
      <c r="D1444" s="10">
        <f t="shared" si="87"/>
        <v>1.3934952323017811E-2</v>
      </c>
      <c r="E1444" s="22">
        <f t="shared" si="89"/>
        <v>8929.8077935732526</v>
      </c>
      <c r="F1444" s="22">
        <f t="shared" si="90"/>
        <v>12228.664178517489</v>
      </c>
    </row>
    <row r="1445" spans="1:6">
      <c r="A1445" s="17">
        <v>43414</v>
      </c>
      <c r="B1445">
        <v>6349.32</v>
      </c>
      <c r="C1445" s="3">
        <f t="shared" si="88"/>
        <v>3.8450592885375034E-3</v>
      </c>
      <c r="D1445" s="10">
        <f t="shared" ref="D1445:D1508" si="91">STDEV(C1412:C1445)</f>
        <v>1.3919864227271764E-2</v>
      </c>
      <c r="E1445" s="22">
        <f t="shared" si="89"/>
        <v>8954.4374908701466</v>
      </c>
      <c r="F1445" s="22">
        <f t="shared" si="90"/>
        <v>12262.392597317163</v>
      </c>
    </row>
    <row r="1446" spans="1:6">
      <c r="A1446" s="17">
        <v>43415</v>
      </c>
      <c r="B1446">
        <v>6357.54</v>
      </c>
      <c r="C1446" s="3">
        <f t="shared" si="88"/>
        <v>1.2946268261798516E-3</v>
      </c>
      <c r="D1446" s="10">
        <f t="shared" si="91"/>
        <v>1.389710162647631E-2</v>
      </c>
      <c r="E1446" s="22">
        <f t="shared" si="89"/>
        <v>8951.3683530716899</v>
      </c>
      <c r="F1446" s="22">
        <f t="shared" si="90"/>
        <v>12258.189656299559</v>
      </c>
    </row>
    <row r="1447" spans="1:6">
      <c r="A1447" s="17">
        <v>43416</v>
      </c>
      <c r="B1447">
        <v>6318</v>
      </c>
      <c r="C1447" s="3">
        <f t="shared" si="88"/>
        <v>-6.2193867439292502E-3</v>
      </c>
      <c r="D1447" s="10">
        <f t="shared" si="91"/>
        <v>1.392390997017012E-2</v>
      </c>
      <c r="E1447" s="22">
        <f t="shared" si="89"/>
        <v>8912.8566638930588</v>
      </c>
      <c r="F1447" s="22">
        <f t="shared" si="90"/>
        <v>12205.450949621922</v>
      </c>
    </row>
    <row r="1448" spans="1:6">
      <c r="A1448" s="17">
        <v>43417</v>
      </c>
      <c r="B1448">
        <v>6260.91</v>
      </c>
      <c r="C1448" s="3">
        <f t="shared" si="88"/>
        <v>-9.0360873694207266E-3</v>
      </c>
      <c r="D1448" s="10">
        <f t="shared" si="91"/>
        <v>1.3889772715715776E-2</v>
      </c>
      <c r="E1448" s="22">
        <f t="shared" si="89"/>
        <v>8810.665112330209</v>
      </c>
      <c r="F1448" s="22">
        <f t="shared" si="90"/>
        <v>12065.507717378661</v>
      </c>
    </row>
    <row r="1449" spans="1:6">
      <c r="A1449" s="17">
        <v>43418</v>
      </c>
      <c r="B1449">
        <v>5595.91</v>
      </c>
      <c r="C1449" s="3">
        <f t="shared" si="88"/>
        <v>-0.10621459180853901</v>
      </c>
      <c r="D1449" s="10">
        <f t="shared" si="91"/>
        <v>2.0839946376463737E-2</v>
      </c>
      <c r="E1449" s="22">
        <f t="shared" si="89"/>
        <v>11815.263521355288</v>
      </c>
      <c r="F1449" s="22">
        <f t="shared" si="90"/>
        <v>16180.067155233393</v>
      </c>
    </row>
    <row r="1450" spans="1:6">
      <c r="A1450" s="17">
        <v>43419</v>
      </c>
      <c r="B1450">
        <v>5585</v>
      </c>
      <c r="C1450" s="3">
        <f t="shared" si="88"/>
        <v>-1.9496382179126997E-3</v>
      </c>
      <c r="D1450" s="10">
        <f t="shared" si="91"/>
        <v>2.0794504750680783E-2</v>
      </c>
      <c r="E1450" s="22">
        <f t="shared" si="89"/>
        <v>11766.515009380881</v>
      </c>
      <c r="F1450" s="22">
        <f t="shared" si="90"/>
        <v>16113.309930899126</v>
      </c>
    </row>
    <row r="1451" spans="1:6">
      <c r="A1451" s="17">
        <v>43420</v>
      </c>
      <c r="B1451">
        <v>5508.71</v>
      </c>
      <c r="C1451" s="3">
        <f t="shared" si="88"/>
        <v>-1.3659803043867496E-2</v>
      </c>
      <c r="D1451" s="10">
        <f t="shared" si="91"/>
        <v>2.0856078869665576E-2</v>
      </c>
      <c r="E1451" s="22">
        <f t="shared" si="89"/>
        <v>11640.152353993883</v>
      </c>
      <c r="F1451" s="22">
        <f t="shared" si="90"/>
        <v>15940.266287278324</v>
      </c>
    </row>
    <row r="1452" spans="1:6">
      <c r="A1452" s="17">
        <v>43421</v>
      </c>
      <c r="B1452">
        <v>5503.36</v>
      </c>
      <c r="C1452" s="3">
        <f t="shared" si="88"/>
        <v>-9.7118926209591064E-4</v>
      </c>
      <c r="D1452" s="10">
        <f t="shared" si="91"/>
        <v>2.0859554161869687E-2</v>
      </c>
      <c r="E1452" s="22">
        <f t="shared" si="89"/>
        <v>11630.785302299768</v>
      </c>
      <c r="F1452" s="22">
        <f t="shared" si="90"/>
        <v>15927.438852225068</v>
      </c>
    </row>
    <row r="1453" spans="1:6">
      <c r="A1453" s="17">
        <v>43422</v>
      </c>
      <c r="B1453">
        <v>5559.26</v>
      </c>
      <c r="C1453" s="3">
        <f t="shared" si="88"/>
        <v>1.0157431096639243E-2</v>
      </c>
      <c r="D1453" s="10">
        <f t="shared" si="91"/>
        <v>1.9446022393510069E-2</v>
      </c>
      <c r="E1453" s="22">
        <f t="shared" si="89"/>
        <v>10952.767320463345</v>
      </c>
      <c r="F1453" s="22">
        <f t="shared" si="90"/>
        <v>14998.946952002872</v>
      </c>
    </row>
    <row r="1454" spans="1:6">
      <c r="A1454" s="17">
        <v>43423</v>
      </c>
      <c r="B1454">
        <v>4735.4399999999996</v>
      </c>
      <c r="C1454" s="3">
        <f t="shared" si="88"/>
        <v>-0.14818878771635086</v>
      </c>
      <c r="D1454" s="10">
        <f t="shared" si="91"/>
        <v>3.1386485707768086E-2</v>
      </c>
      <c r="E1454" s="22">
        <f t="shared" si="89"/>
        <v>15058.410208680867</v>
      </c>
      <c r="F1454" s="22">
        <f t="shared" si="90"/>
        <v>20621.299557740273</v>
      </c>
    </row>
    <row r="1455" spans="1:6">
      <c r="A1455" s="17">
        <v>43424</v>
      </c>
      <c r="B1455">
        <v>4352</v>
      </c>
      <c r="C1455" s="3">
        <f t="shared" si="88"/>
        <v>-8.0972412278478803E-2</v>
      </c>
      <c r="D1455" s="10">
        <f t="shared" si="91"/>
        <v>3.3732716667031905E-2</v>
      </c>
      <c r="E1455" s="22">
        <f t="shared" si="89"/>
        <v>14873.606907565798</v>
      </c>
      <c r="F1455" s="22">
        <f t="shared" si="90"/>
        <v>20368.226080610777</v>
      </c>
    </row>
    <row r="1456" spans="1:6">
      <c r="A1456" s="17">
        <v>43425</v>
      </c>
      <c r="B1456">
        <v>4538.01</v>
      </c>
      <c r="C1456" s="3">
        <f t="shared" si="88"/>
        <v>4.2741268382352988E-2</v>
      </c>
      <c r="D1456" s="10">
        <f t="shared" si="91"/>
        <v>3.4959515045915011E-2</v>
      </c>
      <c r="E1456" s="22">
        <f t="shared" si="89"/>
        <v>16073.370008122396</v>
      </c>
      <c r="F1456" s="22">
        <f t="shared" si="90"/>
        <v>22011.206578023335</v>
      </c>
    </row>
    <row r="1457" spans="1:6">
      <c r="A1457" s="17">
        <v>43426</v>
      </c>
      <c r="B1457">
        <v>4275.2299999999996</v>
      </c>
      <c r="C1457" s="3">
        <f t="shared" si="88"/>
        <v>-5.7906439166066324E-2</v>
      </c>
      <c r="D1457" s="10">
        <f t="shared" si="91"/>
        <v>3.5902698120313853E-2</v>
      </c>
      <c r="E1457" s="22">
        <f t="shared" si="89"/>
        <v>15551.155556179938</v>
      </c>
      <c r="F1457" s="22">
        <f t="shared" si="90"/>
        <v>21296.075266174848</v>
      </c>
    </row>
    <row r="1458" spans="1:6">
      <c r="A1458" s="17">
        <v>43427</v>
      </c>
      <c r="B1458">
        <v>4288.26</v>
      </c>
      <c r="C1458" s="3">
        <f t="shared" si="88"/>
        <v>3.0477892417485508E-3</v>
      </c>
      <c r="D1458" s="10">
        <f t="shared" si="91"/>
        <v>3.5883103870457823E-2</v>
      </c>
      <c r="E1458" s="22">
        <f t="shared" si="89"/>
        <v>15590.03913782967</v>
      </c>
      <c r="F1458" s="22">
        <f t="shared" si="90"/>
        <v>21349.32325012303</v>
      </c>
    </row>
    <row r="1459" spans="1:6">
      <c r="A1459" s="17">
        <v>43428</v>
      </c>
      <c r="B1459">
        <v>3785.65</v>
      </c>
      <c r="C1459" s="3">
        <f t="shared" si="88"/>
        <v>-0.11720604627517923</v>
      </c>
      <c r="D1459" s="10">
        <f t="shared" si="91"/>
        <v>4.0159152747220532E-2</v>
      </c>
      <c r="E1459" s="22">
        <f t="shared" si="89"/>
        <v>15402.850315456153</v>
      </c>
      <c r="F1459" s="22">
        <f t="shared" si="90"/>
        <v>21092.982990657951</v>
      </c>
    </row>
    <row r="1460" spans="1:6">
      <c r="A1460" s="17">
        <v>43429</v>
      </c>
      <c r="B1460">
        <v>3938.89</v>
      </c>
      <c r="C1460" s="3">
        <f t="shared" si="88"/>
        <v>4.0479177948304725E-2</v>
      </c>
      <c r="D1460" s="10">
        <f t="shared" si="91"/>
        <v>4.1200888454803353E-2</v>
      </c>
      <c r="E1460" s="22">
        <f t="shared" si="89"/>
        <v>16442.071331834413</v>
      </c>
      <c r="F1460" s="22">
        <f t="shared" si="90"/>
        <v>22516.113825085708</v>
      </c>
    </row>
    <row r="1461" spans="1:6">
      <c r="A1461" s="17">
        <v>43430</v>
      </c>
      <c r="B1461">
        <v>3727.34</v>
      </c>
      <c r="C1461" s="3">
        <f t="shared" si="88"/>
        <v>-5.370802434188305E-2</v>
      </c>
      <c r="D1461" s="10">
        <f t="shared" si="91"/>
        <v>4.1721207513506678E-2</v>
      </c>
      <c r="E1461" s="22">
        <f t="shared" si="89"/>
        <v>15755.492148632624</v>
      </c>
      <c r="F1461" s="22">
        <f t="shared" si="90"/>
        <v>21575.898037980183</v>
      </c>
    </row>
    <row r="1462" spans="1:6">
      <c r="A1462" s="17">
        <v>43431</v>
      </c>
      <c r="B1462">
        <v>3771.01</v>
      </c>
      <c r="C1462" s="3">
        <f t="shared" si="88"/>
        <v>1.1716130001556089E-2</v>
      </c>
      <c r="D1462" s="10">
        <f t="shared" si="91"/>
        <v>4.1861950236644525E-2</v>
      </c>
      <c r="E1462" s="22">
        <f t="shared" si="89"/>
        <v>15993.857980933655</v>
      </c>
      <c r="F1462" s="22">
        <f t="shared" si="90"/>
        <v>21902.321157293001</v>
      </c>
    </row>
    <row r="1463" spans="1:6">
      <c r="A1463" s="17">
        <v>43432</v>
      </c>
      <c r="B1463">
        <v>4220.16</v>
      </c>
      <c r="C1463" s="3">
        <f t="shared" si="88"/>
        <v>0.11910602199410758</v>
      </c>
      <c r="D1463" s="10">
        <f t="shared" si="91"/>
        <v>4.7713696015573015E-2</v>
      </c>
      <c r="E1463" s="22">
        <f t="shared" si="89"/>
        <v>20400.840964161882</v>
      </c>
      <c r="F1463" s="22">
        <f t="shared" si="90"/>
        <v>27937.335145066023</v>
      </c>
    </row>
    <row r="1464" spans="1:6">
      <c r="A1464" s="17">
        <v>43433</v>
      </c>
      <c r="B1464">
        <v>4249.8</v>
      </c>
      <c r="C1464" s="3">
        <f t="shared" si="88"/>
        <v>7.023430391264864E-3</v>
      </c>
      <c r="D1464" s="10">
        <f t="shared" si="91"/>
        <v>4.7763180893717193E-2</v>
      </c>
      <c r="E1464" s="22">
        <f t="shared" si="89"/>
        <v>20565.431594775357</v>
      </c>
      <c r="F1464" s="22">
        <f t="shared" si="90"/>
        <v>28162.728971588374</v>
      </c>
    </row>
    <row r="1465" spans="1:6">
      <c r="A1465" s="17">
        <v>43434</v>
      </c>
      <c r="B1465">
        <v>3971.06</v>
      </c>
      <c r="C1465" s="3">
        <f t="shared" si="88"/>
        <v>-6.5588968892653823E-2</v>
      </c>
      <c r="D1465" s="10">
        <f t="shared" si="91"/>
        <v>4.8626603763439906E-2</v>
      </c>
      <c r="E1465" s="22">
        <f t="shared" si="89"/>
        <v>19563.947165555288</v>
      </c>
      <c r="F1465" s="22">
        <f t="shared" si="90"/>
        <v>26791.275403040079</v>
      </c>
    </row>
    <row r="1466" spans="1:6">
      <c r="A1466" s="17">
        <v>43435</v>
      </c>
      <c r="B1466">
        <v>4140.3900000000003</v>
      </c>
      <c r="C1466" s="3">
        <f t="shared" si="88"/>
        <v>4.2641007690641893E-2</v>
      </c>
      <c r="D1466" s="10">
        <f t="shared" si="91"/>
        <v>4.9510411470989529E-2</v>
      </c>
      <c r="E1466" s="22">
        <f t="shared" si="89"/>
        <v>20768.918439526238</v>
      </c>
      <c r="F1466" s="22">
        <f t="shared" si="90"/>
        <v>28441.388081249788</v>
      </c>
    </row>
    <row r="1467" spans="1:6">
      <c r="A1467" s="17">
        <v>43436</v>
      </c>
      <c r="B1467">
        <v>4102.05</v>
      </c>
      <c r="C1467" s="3">
        <f t="shared" si="88"/>
        <v>-9.2599972466362208E-3</v>
      </c>
      <c r="D1467" s="10">
        <f t="shared" si="91"/>
        <v>4.9478791570479921E-2</v>
      </c>
      <c r="E1467" s="22">
        <f t="shared" si="89"/>
        <v>20563.457035770018</v>
      </c>
      <c r="F1467" s="22">
        <f t="shared" si="90"/>
        <v>28160.024969493919</v>
      </c>
    </row>
    <row r="1468" spans="1:6">
      <c r="A1468" s="17">
        <v>43437</v>
      </c>
      <c r="B1468">
        <v>3834.34</v>
      </c>
      <c r="C1468" s="3">
        <f t="shared" si="88"/>
        <v>-6.526249070586658E-2</v>
      </c>
      <c r="D1468" s="10">
        <f t="shared" si="91"/>
        <v>5.0288507822473801E-2</v>
      </c>
      <c r="E1468" s="22">
        <f t="shared" si="89"/>
        <v>19535.991768766049</v>
      </c>
      <c r="F1468" s="22">
        <f t="shared" si="90"/>
        <v>26752.992702312877</v>
      </c>
    </row>
    <row r="1469" spans="1:6">
      <c r="A1469" s="17">
        <v>43438</v>
      </c>
      <c r="B1469">
        <v>3903.52</v>
      </c>
      <c r="C1469" s="3">
        <f t="shared" si="88"/>
        <v>1.8042218478277836E-2</v>
      </c>
      <c r="D1469" s="10">
        <f t="shared" si="91"/>
        <v>5.0475794460714971E-2</v>
      </c>
      <c r="E1469" s="22">
        <f t="shared" si="89"/>
        <v>19962.533880705527</v>
      </c>
      <c r="F1469" s="22">
        <f t="shared" si="90"/>
        <v>27337.108325569345</v>
      </c>
    </row>
    <row r="1470" spans="1:6">
      <c r="A1470" s="17">
        <v>43439</v>
      </c>
      <c r="B1470">
        <v>3696.69</v>
      </c>
      <c r="C1470" s="3">
        <f t="shared" si="88"/>
        <v>-5.2985510513587721E-2</v>
      </c>
      <c r="D1470" s="10">
        <f t="shared" si="91"/>
        <v>5.0825787768256241E-2</v>
      </c>
      <c r="E1470" s="22">
        <f t="shared" si="89"/>
        <v>19035.892584850786</v>
      </c>
      <c r="F1470" s="22">
        <f t="shared" si="90"/>
        <v>26068.146497621688</v>
      </c>
    </row>
    <row r="1471" spans="1:6">
      <c r="A1471" s="17">
        <v>43440</v>
      </c>
      <c r="B1471">
        <v>3437.26</v>
      </c>
      <c r="C1471" s="3">
        <f t="shared" si="88"/>
        <v>-7.0178997968452811E-2</v>
      </c>
      <c r="D1471" s="10">
        <f t="shared" si="91"/>
        <v>5.1624690130444073E-2</v>
      </c>
      <c r="E1471" s="22">
        <f t="shared" si="89"/>
        <v>17978.188769855027</v>
      </c>
      <c r="F1471" s="22">
        <f t="shared" si="90"/>
        <v>24619.704935057638</v>
      </c>
    </row>
    <row r="1472" spans="1:6">
      <c r="A1472" s="17">
        <v>43441</v>
      </c>
      <c r="B1472">
        <v>3380.68</v>
      </c>
      <c r="C1472" s="3">
        <f t="shared" si="88"/>
        <v>-1.6460785625760165E-2</v>
      </c>
      <c r="D1472" s="10">
        <f t="shared" si="91"/>
        <v>5.156439712994685E-2</v>
      </c>
      <c r="E1472" s="22">
        <f t="shared" si="89"/>
        <v>17661.602374742888</v>
      </c>
      <c r="F1472" s="22">
        <f t="shared" si="90"/>
        <v>24186.164953144464</v>
      </c>
    </row>
    <row r="1473" spans="1:6">
      <c r="A1473" s="17">
        <v>43442</v>
      </c>
      <c r="B1473">
        <v>3398.8</v>
      </c>
      <c r="C1473" s="3">
        <f t="shared" si="88"/>
        <v>5.3598684288369046E-3</v>
      </c>
      <c r="D1473" s="10">
        <f t="shared" si="91"/>
        <v>5.1433841807487946E-2</v>
      </c>
      <c r="E1473" s="22">
        <f t="shared" si="89"/>
        <v>17711.309347097707</v>
      </c>
      <c r="F1473" s="22">
        <f t="shared" si="90"/>
        <v>24254.234713021648</v>
      </c>
    </row>
    <row r="1474" spans="1:6">
      <c r="A1474" s="17">
        <v>43443</v>
      </c>
      <c r="B1474">
        <v>3529.75</v>
      </c>
      <c r="C1474" s="3">
        <f t="shared" si="88"/>
        <v>3.8528304107331941E-2</v>
      </c>
      <c r="D1474" s="10">
        <f t="shared" si="91"/>
        <v>5.2267095983591472E-2</v>
      </c>
      <c r="E1474" s="22">
        <f t="shared" si="89"/>
        <v>18691.683212133914</v>
      </c>
      <c r="F1474" s="22">
        <f t="shared" si="90"/>
        <v>25596.77903671372</v>
      </c>
    </row>
    <row r="1475" spans="1:6">
      <c r="A1475" s="17">
        <v>43444</v>
      </c>
      <c r="B1475">
        <v>3408</v>
      </c>
      <c r="C1475" s="3">
        <f t="shared" ref="C1475:C1538" si="92">(B1475-B1474)/B1474</f>
        <v>-3.449252779941922E-2</v>
      </c>
      <c r="D1475" s="10">
        <f t="shared" si="91"/>
        <v>5.2199422154233163E-2</v>
      </c>
      <c r="E1475" s="22">
        <f t="shared" si="89"/>
        <v>18023.593160465429</v>
      </c>
      <c r="F1475" s="22">
        <f t="shared" si="90"/>
        <v>24681.882650170883</v>
      </c>
    </row>
    <row r="1476" spans="1:6">
      <c r="A1476" s="17">
        <v>43445</v>
      </c>
      <c r="B1476">
        <v>3353.42</v>
      </c>
      <c r="C1476" s="3">
        <f t="shared" si="92"/>
        <v>-1.6015258215962419E-2</v>
      </c>
      <c r="D1476" s="10">
        <f t="shared" si="91"/>
        <v>5.2005530528936597E-2</v>
      </c>
      <c r="E1476" s="22">
        <f t="shared" si="89"/>
        <v>17669.065287781588</v>
      </c>
      <c r="F1476" s="22">
        <f t="shared" si="90"/>
        <v>24196.384821192405</v>
      </c>
    </row>
    <row r="1477" spans="1:6">
      <c r="A1477" s="17">
        <v>43446</v>
      </c>
      <c r="B1477">
        <v>3430.18</v>
      </c>
      <c r="C1477" s="3">
        <f t="shared" si="92"/>
        <v>2.2890064471494703E-2</v>
      </c>
      <c r="D1477" s="10">
        <f t="shared" si="91"/>
        <v>5.2473682046236536E-2</v>
      </c>
      <c r="E1477" s="22">
        <f t="shared" si="89"/>
        <v>18236.208291994382</v>
      </c>
      <c r="F1477" s="22">
        <f t="shared" si="90"/>
        <v>24973.042225252673</v>
      </c>
    </row>
    <row r="1478" spans="1:6">
      <c r="A1478" s="17">
        <v>43447</v>
      </c>
      <c r="B1478">
        <v>3262.73</v>
      </c>
      <c r="C1478" s="3">
        <f t="shared" si="92"/>
        <v>-4.881668017421821E-2</v>
      </c>
      <c r="D1478" s="10">
        <f t="shared" si="91"/>
        <v>5.2752115254093755E-2</v>
      </c>
      <c r="E1478" s="22">
        <f t="shared" si="89"/>
        <v>17438.017494182353</v>
      </c>
      <c r="F1478" s="22">
        <f t="shared" si="90"/>
        <v>23879.983176002919</v>
      </c>
    </row>
    <row r="1479" spans="1:6">
      <c r="A1479" s="17">
        <v>43448</v>
      </c>
      <c r="B1479">
        <v>3195.75</v>
      </c>
      <c r="C1479" s="3">
        <f t="shared" si="92"/>
        <v>-2.052882095668352E-2</v>
      </c>
      <c r="D1479" s="10">
        <f t="shared" si="91"/>
        <v>5.261324293303251E-2</v>
      </c>
      <c r="E1479" s="22">
        <f t="shared" si="89"/>
        <v>17035.071591770607</v>
      </c>
      <c r="F1479" s="22">
        <f t="shared" si="90"/>
        <v>23328.180691939458</v>
      </c>
    </row>
    <row r="1480" spans="1:6">
      <c r="A1480" s="17">
        <v>43449</v>
      </c>
      <c r="B1480">
        <v>3179.54</v>
      </c>
      <c r="C1480" s="3">
        <f t="shared" si="92"/>
        <v>-5.0723617304232298E-3</v>
      </c>
      <c r="D1480" s="10">
        <f t="shared" si="91"/>
        <v>5.2551560652567067E-2</v>
      </c>
      <c r="E1480" s="22">
        <f t="shared" si="89"/>
        <v>16928.793411961644</v>
      </c>
      <c r="F1480" s="22">
        <f t="shared" si="90"/>
        <v>23182.641146136106</v>
      </c>
    </row>
    <row r="1481" spans="1:6">
      <c r="A1481" s="17">
        <v>43450</v>
      </c>
      <c r="B1481">
        <v>3193.78</v>
      </c>
      <c r="C1481" s="3">
        <f t="shared" si="92"/>
        <v>4.4786352742850338E-3</v>
      </c>
      <c r="D1481" s="10">
        <f t="shared" si="91"/>
        <v>5.2661038038500828E-2</v>
      </c>
      <c r="E1481" s="22">
        <f t="shared" si="89"/>
        <v>17040.035948553763</v>
      </c>
      <c r="F1481" s="22">
        <f t="shared" si="90"/>
        <v>23334.978985180129</v>
      </c>
    </row>
    <row r="1482" spans="1:6">
      <c r="A1482" s="17">
        <v>43451</v>
      </c>
      <c r="B1482">
        <v>3496.73</v>
      </c>
      <c r="C1482" s="3">
        <f t="shared" si="92"/>
        <v>9.4856251839512989E-2</v>
      </c>
      <c r="D1482" s="10">
        <f t="shared" si="91"/>
        <v>5.6125730053666348E-2</v>
      </c>
      <c r="E1482" s="22">
        <f t="shared" si="89"/>
        <v>19883.83711630974</v>
      </c>
      <c r="F1482" s="22">
        <f t="shared" si="90"/>
        <v>27229.339342632822</v>
      </c>
    </row>
    <row r="1483" spans="1:6">
      <c r="A1483" s="17">
        <v>43452</v>
      </c>
      <c r="B1483">
        <v>3667.16</v>
      </c>
      <c r="C1483" s="3">
        <f t="shared" si="92"/>
        <v>4.8739822634289706E-2</v>
      </c>
      <c r="D1483" s="10">
        <f t="shared" si="91"/>
        <v>5.4805628705326452E-2</v>
      </c>
      <c r="E1483" s="22">
        <f t="shared" si="89"/>
        <v>20362.500930753515</v>
      </c>
      <c r="F1483" s="22">
        <f t="shared" si="90"/>
        <v>27884.831507363822</v>
      </c>
    </row>
    <row r="1484" spans="1:6">
      <c r="A1484" s="17">
        <v>43453</v>
      </c>
      <c r="B1484">
        <v>3684.5</v>
      </c>
      <c r="C1484" s="3">
        <f t="shared" si="92"/>
        <v>4.7284547170017522E-3</v>
      </c>
      <c r="D1484" s="10">
        <f t="shared" si="91"/>
        <v>5.4850497166818647E-2</v>
      </c>
      <c r="E1484" s="22">
        <f t="shared" si="89"/>
        <v>20475.533362388232</v>
      </c>
      <c r="F1484" s="22">
        <f t="shared" si="90"/>
        <v>28039.620465838045</v>
      </c>
    </row>
    <row r="1485" spans="1:6">
      <c r="A1485" s="17">
        <v>43454</v>
      </c>
      <c r="B1485">
        <v>4073.77</v>
      </c>
      <c r="C1485" s="3">
        <f t="shared" si="92"/>
        <v>0.10565069887365992</v>
      </c>
      <c r="D1485" s="10">
        <f t="shared" si="91"/>
        <v>5.8357738405273946E-2</v>
      </c>
      <c r="E1485" s="22">
        <f t="shared" si="89"/>
        <v>24086.353321266586</v>
      </c>
      <c r="F1485" s="22">
        <f t="shared" si="90"/>
        <v>32984.352279437691</v>
      </c>
    </row>
    <row r="1486" spans="1:6">
      <c r="A1486" s="17">
        <v>43455</v>
      </c>
      <c r="B1486">
        <v>3841.08</v>
      </c>
      <c r="C1486" s="3">
        <f t="shared" si="92"/>
        <v>-5.7119081342343836E-2</v>
      </c>
      <c r="D1486" s="10">
        <f t="shared" si="91"/>
        <v>5.8968550532406079E-2</v>
      </c>
      <c r="E1486" s="22">
        <f t="shared" si="89"/>
        <v>22948.267279305597</v>
      </c>
      <c r="F1486" s="22">
        <f t="shared" si="90"/>
        <v>31425.833626503721</v>
      </c>
    </row>
    <row r="1487" spans="1:6">
      <c r="A1487" s="17">
        <v>43456</v>
      </c>
      <c r="B1487">
        <v>3980.9</v>
      </c>
      <c r="C1487" s="3">
        <f t="shared" si="92"/>
        <v>3.6401220490070545E-2</v>
      </c>
      <c r="D1487" s="10">
        <f t="shared" si="91"/>
        <v>5.9394586784766286E-2</v>
      </c>
      <c r="E1487" s="22">
        <f t="shared" si="89"/>
        <v>23955.444166228459</v>
      </c>
      <c r="F1487" s="22">
        <f t="shared" si="90"/>
        <v>32805.082564807672</v>
      </c>
    </row>
    <row r="1488" spans="1:6">
      <c r="A1488" s="17">
        <v>43457</v>
      </c>
      <c r="B1488">
        <v>3943.83</v>
      </c>
      <c r="C1488" s="3">
        <f t="shared" si="92"/>
        <v>-9.3119646311136083E-3</v>
      </c>
      <c r="D1488" s="10">
        <f t="shared" si="91"/>
        <v>5.3994139469666275E-2</v>
      </c>
      <c r="E1488" s="22">
        <f t="shared" si="89"/>
        <v>21574.50819380668</v>
      </c>
      <c r="F1488" s="22">
        <f t="shared" si="90"/>
        <v>29544.579415092372</v>
      </c>
    </row>
    <row r="1489" spans="1:6">
      <c r="A1489" s="17">
        <v>43458</v>
      </c>
      <c r="B1489">
        <v>4036</v>
      </c>
      <c r="C1489" s="3">
        <f t="shared" si="92"/>
        <v>2.337068281340729E-2</v>
      </c>
      <c r="D1489" s="10">
        <f t="shared" si="91"/>
        <v>5.2426519831647443E-2</v>
      </c>
      <c r="E1489" s="22">
        <f t="shared" si="89"/>
        <v>21437.704543563039</v>
      </c>
      <c r="F1489" s="22">
        <f t="shared" si="90"/>
        <v>29357.237656356105</v>
      </c>
    </row>
    <row r="1490" spans="1:6">
      <c r="A1490" s="17">
        <v>43459</v>
      </c>
      <c r="B1490">
        <v>3779.99</v>
      </c>
      <c r="C1490" s="3">
        <f t="shared" si="92"/>
        <v>-6.3431615460852381E-2</v>
      </c>
      <c r="D1490" s="10">
        <f t="shared" si="91"/>
        <v>5.2908999832629304E-2</v>
      </c>
      <c r="E1490" s="22">
        <f t="shared" si="89"/>
        <v>20262.652525358757</v>
      </c>
      <c r="F1490" s="22">
        <f t="shared" si="90"/>
        <v>27748.097028127697</v>
      </c>
    </row>
    <row r="1491" spans="1:6">
      <c r="A1491" s="17">
        <v>43460</v>
      </c>
      <c r="B1491">
        <v>3810.01</v>
      </c>
      <c r="C1491" s="3">
        <f t="shared" si="92"/>
        <v>7.9418199519047505E-3</v>
      </c>
      <c r="D1491" s="10">
        <f t="shared" si="91"/>
        <v>5.2074898085187581E-2</v>
      </c>
      <c r="E1491" s="22">
        <f t="shared" si="89"/>
        <v>20101.600538934061</v>
      </c>
      <c r="F1491" s="22">
        <f t="shared" si="90"/>
        <v>27527.549094420971</v>
      </c>
    </row>
    <row r="1492" spans="1:6">
      <c r="A1492" s="17">
        <v>43461</v>
      </c>
      <c r="B1492">
        <v>3591.69</v>
      </c>
      <c r="C1492" s="3">
        <f t="shared" si="92"/>
        <v>-5.7301686872212973E-2</v>
      </c>
      <c r="D1492" s="10">
        <f t="shared" si="91"/>
        <v>5.2916818426407747E-2</v>
      </c>
      <c r="E1492" s="22">
        <f t="shared" si="89"/>
        <v>19256.114711483799</v>
      </c>
      <c r="F1492" s="22">
        <f t="shared" si="90"/>
        <v>26369.723249722916</v>
      </c>
    </row>
    <row r="1493" spans="1:6">
      <c r="A1493" s="17">
        <v>43462</v>
      </c>
      <c r="B1493">
        <v>3884.97</v>
      </c>
      <c r="C1493" s="3">
        <f t="shared" si="92"/>
        <v>8.16551539804381E-2</v>
      </c>
      <c r="D1493" s="10">
        <f t="shared" si="91"/>
        <v>5.0961472223807355E-2</v>
      </c>
      <c r="E1493" s="22">
        <f t="shared" si="89"/>
        <v>20058.836086567404</v>
      </c>
      <c r="F1493" s="22">
        <f t="shared" si="90"/>
        <v>27468.986565544772</v>
      </c>
    </row>
    <row r="1494" spans="1:6">
      <c r="A1494" s="17">
        <v>43463</v>
      </c>
      <c r="B1494">
        <v>3725.48</v>
      </c>
      <c r="C1494" s="3">
        <f t="shared" si="92"/>
        <v>-4.1053084064999162E-2</v>
      </c>
      <c r="D1494" s="10">
        <f t="shared" si="91"/>
        <v>5.1014295748497342E-2</v>
      </c>
      <c r="E1494" s="22">
        <f t="shared" si="89"/>
        <v>19255.297191386333</v>
      </c>
      <c r="F1494" s="22">
        <f t="shared" si="90"/>
        <v>26368.603720729439</v>
      </c>
    </row>
    <row r="1495" spans="1:6">
      <c r="A1495" s="17">
        <v>43464</v>
      </c>
      <c r="B1495">
        <v>3835.79</v>
      </c>
      <c r="C1495" s="3">
        <f t="shared" si="92"/>
        <v>2.9609607352609583E-2</v>
      </c>
      <c r="D1495" s="10">
        <f t="shared" si="91"/>
        <v>5.0372879397776703E-2</v>
      </c>
      <c r="E1495" s="22">
        <f t="shared" si="89"/>
        <v>19576.168447081734</v>
      </c>
      <c r="F1495" s="22">
        <f t="shared" si="90"/>
        <v>26808.011479680557</v>
      </c>
    </row>
    <row r="1496" spans="1:6">
      <c r="A1496" s="17">
        <v>43465</v>
      </c>
      <c r="B1496">
        <v>3693.3</v>
      </c>
      <c r="C1496" s="3">
        <f t="shared" si="92"/>
        <v>-3.714749764715998E-2</v>
      </c>
      <c r="D1496" s="10">
        <f t="shared" si="91"/>
        <v>5.078425357390088E-2</v>
      </c>
      <c r="E1496" s="22">
        <f t="shared" si="89"/>
        <v>19002.89434816637</v>
      </c>
      <c r="F1496" s="22">
        <f t="shared" si="90"/>
        <v>26022.958027250876</v>
      </c>
    </row>
    <row r="1497" spans="1:6">
      <c r="A1497" s="17">
        <v>43466</v>
      </c>
      <c r="B1497">
        <v>3823.44</v>
      </c>
      <c r="C1497" s="3">
        <f t="shared" si="92"/>
        <v>3.5236780115343966E-2</v>
      </c>
      <c r="D1497" s="10">
        <f t="shared" si="91"/>
        <v>4.6729530948075589E-2</v>
      </c>
      <c r="E1497" s="22">
        <f t="shared" si="89"/>
        <v>18101.801377620184</v>
      </c>
      <c r="F1497" s="22">
        <f t="shared" si="90"/>
        <v>24788.982606373113</v>
      </c>
    </row>
    <row r="1498" spans="1:6">
      <c r="A1498" s="17">
        <v>43467</v>
      </c>
      <c r="B1498">
        <v>3885.87</v>
      </c>
      <c r="C1498" s="3">
        <f t="shared" si="92"/>
        <v>1.6328227983177408E-2</v>
      </c>
      <c r="D1498" s="10">
        <f t="shared" si="91"/>
        <v>4.6810244998202612E-2</v>
      </c>
      <c r="E1498" s="22">
        <f t="shared" si="89"/>
        <v>18429.14876189029</v>
      </c>
      <c r="F1498" s="22">
        <f t="shared" si="90"/>
        <v>25237.258910241177</v>
      </c>
    </row>
    <row r="1499" spans="1:6">
      <c r="A1499" s="17">
        <v>43468</v>
      </c>
      <c r="B1499">
        <v>3787.81</v>
      </c>
      <c r="C1499" s="3">
        <f t="shared" si="92"/>
        <v>-2.523501815552243E-2</v>
      </c>
      <c r="D1499" s="10">
        <f t="shared" si="91"/>
        <v>4.5634823580440062E-2</v>
      </c>
      <c r="E1499" s="22">
        <f t="shared" ref="E1499:E1562" si="93">NORMSINV(1-$G$4)*D1499*SQRT($G$6)*$G$2*B1499</f>
        <v>17513.004383186526</v>
      </c>
      <c r="F1499" s="22">
        <f t="shared" ref="F1499:F1562" si="94">$G$4^(-1)*NORMDIST(NORMSINV($G$4),0,1,FALSE)*D1499*SQRT($G$6)*$G$2*B1499</f>
        <v>23982.671778559819</v>
      </c>
    </row>
    <row r="1500" spans="1:6">
      <c r="A1500" s="17">
        <v>43469</v>
      </c>
      <c r="B1500">
        <v>3817.71</v>
      </c>
      <c r="C1500" s="3">
        <f t="shared" si="92"/>
        <v>7.8937433503792672E-3</v>
      </c>
      <c r="D1500" s="10">
        <f t="shared" si="91"/>
        <v>4.5027015383180102E-2</v>
      </c>
      <c r="E1500" s="22">
        <f t="shared" si="93"/>
        <v>17416.151359580628</v>
      </c>
      <c r="F1500" s="22">
        <f t="shared" si="94"/>
        <v>23850.039237330551</v>
      </c>
    </row>
    <row r="1501" spans="1:6">
      <c r="A1501" s="17">
        <v>43470</v>
      </c>
      <c r="B1501">
        <v>3791.84</v>
      </c>
      <c r="C1501" s="3">
        <f t="shared" si="92"/>
        <v>-6.7763135492218867E-3</v>
      </c>
      <c r="D1501" s="10">
        <f t="shared" si="91"/>
        <v>4.5015908431589265E-2</v>
      </c>
      <c r="E1501" s="22">
        <f t="shared" si="93"/>
        <v>17293.867073516583</v>
      </c>
      <c r="F1501" s="22">
        <f t="shared" si="94"/>
        <v>23682.580597329008</v>
      </c>
    </row>
    <row r="1502" spans="1:6">
      <c r="A1502" s="17">
        <v>43471</v>
      </c>
      <c r="B1502">
        <v>4040.71</v>
      </c>
      <c r="C1502" s="3">
        <f t="shared" si="92"/>
        <v>6.5633043588337034E-2</v>
      </c>
      <c r="D1502" s="10">
        <f t="shared" si="91"/>
        <v>4.4980466882503761E-2</v>
      </c>
      <c r="E1502" s="22">
        <f t="shared" si="93"/>
        <v>18414.406904562315</v>
      </c>
      <c r="F1502" s="22">
        <f t="shared" si="94"/>
        <v>25217.071104770024</v>
      </c>
    </row>
    <row r="1503" spans="1:6">
      <c r="A1503" s="17">
        <v>43472</v>
      </c>
      <c r="B1503">
        <v>4005.45</v>
      </c>
      <c r="C1503" s="3">
        <f t="shared" si="92"/>
        <v>-8.7261892093221782E-3</v>
      </c>
      <c r="D1503" s="10">
        <f t="shared" si="91"/>
        <v>4.493464894551881E-2</v>
      </c>
      <c r="E1503" s="22">
        <f t="shared" si="93"/>
        <v>18235.125729037667</v>
      </c>
      <c r="F1503" s="22">
        <f t="shared" si="94"/>
        <v>24971.559741065354</v>
      </c>
    </row>
    <row r="1504" spans="1:6">
      <c r="A1504" s="17">
        <v>43473</v>
      </c>
      <c r="B1504">
        <v>3994.9</v>
      </c>
      <c r="C1504" s="3">
        <f t="shared" si="92"/>
        <v>-2.6339112958593237E-3</v>
      </c>
      <c r="D1504" s="10">
        <f t="shared" si="91"/>
        <v>4.3894585947098864E-2</v>
      </c>
      <c r="E1504" s="22">
        <f t="shared" si="93"/>
        <v>17766.135228583109</v>
      </c>
      <c r="F1504" s="22">
        <f t="shared" si="94"/>
        <v>24329.314413332631</v>
      </c>
    </row>
    <row r="1505" spans="1:6">
      <c r="A1505" s="17">
        <v>43474</v>
      </c>
      <c r="B1505">
        <v>4002.13</v>
      </c>
      <c r="C1505" s="3">
        <f t="shared" si="92"/>
        <v>1.809807504568329E-3</v>
      </c>
      <c r="D1505" s="10">
        <f t="shared" si="91"/>
        <v>4.1940226946031736E-2</v>
      </c>
      <c r="E1505" s="22">
        <f t="shared" si="93"/>
        <v>17005.838952542894</v>
      </c>
      <c r="F1505" s="22">
        <f t="shared" si="94"/>
        <v>23288.148908900999</v>
      </c>
    </row>
    <row r="1506" spans="1:6">
      <c r="A1506" s="17">
        <v>43475</v>
      </c>
      <c r="B1506">
        <v>3627.51</v>
      </c>
      <c r="C1506" s="3">
        <f t="shared" si="92"/>
        <v>-9.360515525482678E-2</v>
      </c>
      <c r="D1506" s="10">
        <f t="shared" si="91"/>
        <v>4.5120602781262328E-2</v>
      </c>
      <c r="E1506" s="22">
        <f t="shared" si="93"/>
        <v>16582.866535530935</v>
      </c>
      <c r="F1506" s="22">
        <f t="shared" si="94"/>
        <v>22708.921699986418</v>
      </c>
    </row>
    <row r="1507" spans="1:6">
      <c r="A1507" s="17">
        <v>43476</v>
      </c>
      <c r="B1507">
        <v>3632.02</v>
      </c>
      <c r="C1507" s="3">
        <f t="shared" si="92"/>
        <v>1.2432770688433012E-3</v>
      </c>
      <c r="D1507" s="10">
        <f t="shared" si="91"/>
        <v>4.5119751670908918E-2</v>
      </c>
      <c r="E1507" s="22">
        <f t="shared" si="93"/>
        <v>16603.170441562761</v>
      </c>
      <c r="F1507" s="22">
        <f t="shared" si="94"/>
        <v>22736.72629042275</v>
      </c>
    </row>
    <row r="1508" spans="1:6">
      <c r="A1508" s="17">
        <v>43477</v>
      </c>
      <c r="B1508">
        <v>3617.13</v>
      </c>
      <c r="C1508" s="3">
        <f t="shared" si="92"/>
        <v>-4.099647028375359E-3</v>
      </c>
      <c r="D1508" s="10">
        <f t="shared" si="91"/>
        <v>4.4690904406802179E-2</v>
      </c>
      <c r="E1508" s="22">
        <f t="shared" si="93"/>
        <v>16377.943000878266</v>
      </c>
      <c r="F1508" s="22">
        <f t="shared" si="94"/>
        <v>22428.295157347304</v>
      </c>
    </row>
    <row r="1509" spans="1:6">
      <c r="A1509" s="17">
        <v>43478</v>
      </c>
      <c r="B1509">
        <v>3515.95</v>
      </c>
      <c r="C1509" s="3">
        <f t="shared" si="92"/>
        <v>-2.7972453298609749E-2</v>
      </c>
      <c r="D1509" s="10">
        <f t="shared" ref="D1509:D1572" si="95">STDEV(C1476:C1509)</f>
        <v>4.4544738247550161E-2</v>
      </c>
      <c r="E1509" s="22">
        <f t="shared" si="93"/>
        <v>15867.74438773475</v>
      </c>
      <c r="F1509" s="22">
        <f t="shared" si="94"/>
        <v>21729.618584603199</v>
      </c>
    </row>
    <row r="1510" spans="1:6">
      <c r="A1510" s="17">
        <v>43479</v>
      </c>
      <c r="B1510">
        <v>3664.28</v>
      </c>
      <c r="C1510" s="3">
        <f t="shared" si="92"/>
        <v>4.218774442184911E-2</v>
      </c>
      <c r="D1510" s="10">
        <f t="shared" si="95"/>
        <v>4.4953031552132351E-2</v>
      </c>
      <c r="E1510" s="22">
        <f t="shared" si="93"/>
        <v>16688.747022923661</v>
      </c>
      <c r="F1510" s="22">
        <f t="shared" si="94"/>
        <v>22853.916637538743</v>
      </c>
    </row>
    <row r="1511" spans="1:6">
      <c r="A1511" s="17">
        <v>43480</v>
      </c>
      <c r="B1511">
        <v>3576.93</v>
      </c>
      <c r="C1511" s="3">
        <f t="shared" si="92"/>
        <v>-2.3838243802329614E-2</v>
      </c>
      <c r="D1511" s="10">
        <f t="shared" si="95"/>
        <v>4.5059059240106371E-2</v>
      </c>
      <c r="E1511" s="22">
        <f t="shared" si="93"/>
        <v>16329.340890447222</v>
      </c>
      <c r="F1511" s="22">
        <f t="shared" si="94"/>
        <v>22361.738418325873</v>
      </c>
    </row>
    <row r="1512" spans="1:6">
      <c r="A1512" s="17">
        <v>43481</v>
      </c>
      <c r="B1512">
        <v>3605.91</v>
      </c>
      <c r="C1512" s="3">
        <f t="shared" si="92"/>
        <v>8.1019198027358717E-3</v>
      </c>
      <c r="D1512" s="10">
        <f t="shared" si="95"/>
        <v>4.415412998481074E-2</v>
      </c>
      <c r="E1512" s="22">
        <f t="shared" si="93"/>
        <v>16131.037802381099</v>
      </c>
      <c r="F1512" s="22">
        <f t="shared" si="94"/>
        <v>22090.178052685202</v>
      </c>
    </row>
    <row r="1513" spans="1:6">
      <c r="A1513" s="17">
        <v>43482</v>
      </c>
      <c r="B1513">
        <v>3638.01</v>
      </c>
      <c r="C1513" s="3">
        <f t="shared" si="92"/>
        <v>8.9020524638719119E-3</v>
      </c>
      <c r="D1513" s="10">
        <f t="shared" si="95"/>
        <v>4.3949064750587893E-2</v>
      </c>
      <c r="E1513" s="22">
        <f t="shared" si="93"/>
        <v>16199.052773102538</v>
      </c>
      <c r="F1513" s="22">
        <f t="shared" si="94"/>
        <v>22183.319165606223</v>
      </c>
    </row>
    <row r="1514" spans="1:6">
      <c r="A1514" s="17">
        <v>43483</v>
      </c>
      <c r="B1514">
        <v>3609.21</v>
      </c>
      <c r="C1514" s="3">
        <f t="shared" si="92"/>
        <v>-7.9164158427272556E-3</v>
      </c>
      <c r="D1514" s="10">
        <f t="shared" si="95"/>
        <v>4.3971024137423355E-2</v>
      </c>
      <c r="E1514" s="22">
        <f t="shared" si="93"/>
        <v>16078.844204004212</v>
      </c>
      <c r="F1514" s="22">
        <f t="shared" si="94"/>
        <v>22018.703055510159</v>
      </c>
    </row>
    <row r="1515" spans="1:6">
      <c r="A1515" s="17">
        <v>43484</v>
      </c>
      <c r="B1515">
        <v>3681</v>
      </c>
      <c r="C1515" s="3">
        <f t="shared" si="92"/>
        <v>1.9890779422643726E-2</v>
      </c>
      <c r="D1515" s="10">
        <f t="shared" si="95"/>
        <v>4.4048421562530603E-2</v>
      </c>
      <c r="E1515" s="22">
        <f t="shared" si="93"/>
        <v>16427.529738899819</v>
      </c>
      <c r="F1515" s="22">
        <f t="shared" si="94"/>
        <v>22496.200265832405</v>
      </c>
    </row>
    <row r="1516" spans="1:6">
      <c r="A1516" s="17">
        <v>43485</v>
      </c>
      <c r="B1516">
        <v>3536.72</v>
      </c>
      <c r="C1516" s="3">
        <f t="shared" si="92"/>
        <v>-3.9195870687313283E-2</v>
      </c>
      <c r="D1516" s="10">
        <f t="shared" si="95"/>
        <v>4.1710015039761364E-2</v>
      </c>
      <c r="E1516" s="22">
        <f t="shared" si="93"/>
        <v>14945.729540527631</v>
      </c>
      <c r="F1516" s="22">
        <f t="shared" si="94"/>
        <v>20466.992311480324</v>
      </c>
    </row>
    <row r="1517" spans="1:6">
      <c r="A1517" s="17">
        <v>43486</v>
      </c>
      <c r="B1517">
        <v>3531.51</v>
      </c>
      <c r="C1517" s="3">
        <f t="shared" si="92"/>
        <v>-1.4731163337780718E-3</v>
      </c>
      <c r="D1517" s="10">
        <f t="shared" si="95"/>
        <v>4.0855032479641541E-2</v>
      </c>
      <c r="E1517" s="22">
        <f t="shared" si="93"/>
        <v>14617.802660082136</v>
      </c>
      <c r="F1517" s="22">
        <f t="shared" si="94"/>
        <v>20017.922433519136</v>
      </c>
    </row>
    <row r="1518" spans="1:6">
      <c r="A1518" s="17">
        <v>43487</v>
      </c>
      <c r="B1518">
        <v>3576.81</v>
      </c>
      <c r="C1518" s="3">
        <f t="shared" si="92"/>
        <v>1.2827374126081967E-2</v>
      </c>
      <c r="D1518" s="10">
        <f t="shared" si="95"/>
        <v>4.0908823120415001E-2</v>
      </c>
      <c r="E1518" s="22">
        <f t="shared" si="93"/>
        <v>14824.803683714059</v>
      </c>
      <c r="F1518" s="22">
        <f t="shared" si="94"/>
        <v>20301.393932695857</v>
      </c>
    </row>
    <row r="1519" spans="1:6">
      <c r="A1519" s="17">
        <v>43488</v>
      </c>
      <c r="B1519">
        <v>3552.32</v>
      </c>
      <c r="C1519" s="3">
        <f t="shared" si="92"/>
        <v>-6.8468831165199671E-3</v>
      </c>
      <c r="D1519" s="10">
        <f t="shared" si="95"/>
        <v>3.6400500750408786E-2</v>
      </c>
      <c r="E1519" s="22">
        <f t="shared" si="93"/>
        <v>13100.731120991084</v>
      </c>
      <c r="F1519" s="22">
        <f t="shared" si="94"/>
        <v>17940.413172941011</v>
      </c>
    </row>
    <row r="1520" spans="1:6">
      <c r="A1520" s="17">
        <v>43489</v>
      </c>
      <c r="B1520">
        <v>3570.73</v>
      </c>
      <c r="C1520" s="3">
        <f t="shared" si="92"/>
        <v>5.1825286010268937E-3</v>
      </c>
      <c r="D1520" s="10">
        <f t="shared" si="95"/>
        <v>3.5159878738405925E-2</v>
      </c>
      <c r="E1520" s="22">
        <f t="shared" si="93"/>
        <v>12719.805634184035</v>
      </c>
      <c r="F1520" s="22">
        <f t="shared" si="94"/>
        <v>17418.765903158321</v>
      </c>
    </row>
    <row r="1521" spans="1:6">
      <c r="A1521" s="17">
        <v>43490</v>
      </c>
      <c r="B1521">
        <v>3560</v>
      </c>
      <c r="C1521" s="3">
        <f t="shared" si="92"/>
        <v>-3.0049877756089141E-3</v>
      </c>
      <c r="D1521" s="10">
        <f t="shared" si="95"/>
        <v>3.4514874325869277E-2</v>
      </c>
      <c r="E1521" s="22">
        <f t="shared" si="93"/>
        <v>12448.940422846534</v>
      </c>
      <c r="F1521" s="22">
        <f t="shared" si="94"/>
        <v>17047.837459494247</v>
      </c>
    </row>
    <row r="1522" spans="1:6">
      <c r="A1522" s="17">
        <v>43491</v>
      </c>
      <c r="B1522">
        <v>3555.56</v>
      </c>
      <c r="C1522" s="3">
        <f t="shared" si="92"/>
        <v>-1.2471910112359704E-3</v>
      </c>
      <c r="D1522" s="10">
        <f t="shared" si="95"/>
        <v>3.4495754967405527E-2</v>
      </c>
      <c r="E1522" s="22">
        <f t="shared" si="93"/>
        <v>12426.526782703984</v>
      </c>
      <c r="F1522" s="22">
        <f t="shared" si="94"/>
        <v>17017.143755367866</v>
      </c>
    </row>
    <row r="1523" spans="1:6">
      <c r="A1523" s="17">
        <v>43492</v>
      </c>
      <c r="B1523">
        <v>3533.23</v>
      </c>
      <c r="C1523" s="3">
        <f t="shared" si="92"/>
        <v>-6.2803046496191679E-3</v>
      </c>
      <c r="D1523" s="10">
        <f t="shared" si="95"/>
        <v>3.4196406175840258E-2</v>
      </c>
      <c r="E1523" s="22">
        <f t="shared" si="93"/>
        <v>12241.32618339259</v>
      </c>
      <c r="F1523" s="22">
        <f t="shared" si="94"/>
        <v>16763.526209840275</v>
      </c>
    </row>
    <row r="1524" spans="1:6">
      <c r="A1524" s="17">
        <v>43493</v>
      </c>
      <c r="B1524">
        <v>3429.5</v>
      </c>
      <c r="C1524" s="3">
        <f t="shared" si="92"/>
        <v>-2.9358405764696897E-2</v>
      </c>
      <c r="D1524" s="10">
        <f t="shared" si="95"/>
        <v>3.2854767455257054E-2</v>
      </c>
      <c r="E1524" s="22">
        <f t="shared" si="93"/>
        <v>11415.772333210836</v>
      </c>
      <c r="F1524" s="22">
        <f t="shared" si="94"/>
        <v>15632.995628608673</v>
      </c>
    </row>
    <row r="1525" spans="1:6">
      <c r="A1525" s="17">
        <v>43494</v>
      </c>
      <c r="B1525">
        <v>3390.5</v>
      </c>
      <c r="C1525" s="3">
        <f t="shared" si="92"/>
        <v>-1.137192010497157E-2</v>
      </c>
      <c r="D1525" s="10">
        <f t="shared" si="95"/>
        <v>3.2838724042469861E-2</v>
      </c>
      <c r="E1525" s="22">
        <f t="shared" si="93"/>
        <v>11280.442003756849</v>
      </c>
      <c r="F1525" s="22">
        <f t="shared" si="94"/>
        <v>15447.671465948426</v>
      </c>
    </row>
    <row r="1526" spans="1:6">
      <c r="A1526" s="17">
        <v>43495</v>
      </c>
      <c r="B1526">
        <v>3437.35</v>
      </c>
      <c r="C1526" s="3">
        <f t="shared" si="92"/>
        <v>1.3818020940864153E-2</v>
      </c>
      <c r="D1526" s="10">
        <f t="shared" si="95"/>
        <v>3.1506472959221259E-2</v>
      </c>
      <c r="E1526" s="22">
        <f t="shared" si="93"/>
        <v>10972.349627413676</v>
      </c>
      <c r="F1526" s="22">
        <f t="shared" si="94"/>
        <v>15025.763369676346</v>
      </c>
    </row>
    <row r="1527" spans="1:6">
      <c r="A1527" s="17">
        <v>43496</v>
      </c>
      <c r="B1527">
        <v>3413.11</v>
      </c>
      <c r="C1527" s="3">
        <f t="shared" si="92"/>
        <v>-7.0519440848327295E-3</v>
      </c>
      <c r="D1527" s="10">
        <f t="shared" si="95"/>
        <v>2.7942111900570926E-2</v>
      </c>
      <c r="E1527" s="22">
        <f t="shared" si="93"/>
        <v>9662.4132310354325</v>
      </c>
      <c r="F1527" s="22">
        <f t="shared" si="94"/>
        <v>13231.909273728661</v>
      </c>
    </row>
    <row r="1528" spans="1:6">
      <c r="A1528" s="17">
        <v>43497</v>
      </c>
      <c r="B1528">
        <v>3434.83</v>
      </c>
      <c r="C1528" s="3">
        <f t="shared" si="92"/>
        <v>6.3636976247468729E-3</v>
      </c>
      <c r="D1528" s="10">
        <f t="shared" si="95"/>
        <v>2.7179632147483725E-2</v>
      </c>
      <c r="E1528" s="22">
        <f t="shared" si="93"/>
        <v>9458.5576714946965</v>
      </c>
      <c r="F1528" s="22">
        <f t="shared" si="94"/>
        <v>12952.745238379372</v>
      </c>
    </row>
    <row r="1529" spans="1:6">
      <c r="A1529" s="17">
        <v>43498</v>
      </c>
      <c r="B1529">
        <v>3462.82</v>
      </c>
      <c r="C1529" s="3">
        <f t="shared" si="92"/>
        <v>8.1488749079285539E-3</v>
      </c>
      <c r="D1529" s="10">
        <f t="shared" si="95"/>
        <v>2.6667143170890889E-2</v>
      </c>
      <c r="E1529" s="22">
        <f t="shared" si="93"/>
        <v>9355.8339219121717</v>
      </c>
      <c r="F1529" s="22">
        <f t="shared" si="94"/>
        <v>12812.073203119344</v>
      </c>
    </row>
    <row r="1530" spans="1:6">
      <c r="A1530" s="17">
        <v>43499</v>
      </c>
      <c r="B1530">
        <v>3414.82</v>
      </c>
      <c r="C1530" s="3">
        <f t="shared" si="92"/>
        <v>-1.3861534818442772E-2</v>
      </c>
      <c r="D1530" s="10">
        <f t="shared" si="95"/>
        <v>2.6046190887447841E-2</v>
      </c>
      <c r="E1530" s="22">
        <f t="shared" si="93"/>
        <v>9011.3141374267616</v>
      </c>
      <c r="F1530" s="22">
        <f t="shared" si="94"/>
        <v>12340.280657891279</v>
      </c>
    </row>
    <row r="1531" spans="1:6">
      <c r="A1531" s="17">
        <v>43500</v>
      </c>
      <c r="B1531">
        <v>3410.87</v>
      </c>
      <c r="C1531" s="3">
        <f t="shared" si="92"/>
        <v>-1.1567227555186724E-3</v>
      </c>
      <c r="D1531" s="10">
        <f t="shared" si="95"/>
        <v>2.5205102603018129E-2</v>
      </c>
      <c r="E1531" s="22">
        <f t="shared" si="93"/>
        <v>8710.2321676651645</v>
      </c>
      <c r="F1531" s="22">
        <f t="shared" si="94"/>
        <v>11927.972757930558</v>
      </c>
    </row>
    <row r="1532" spans="1:6">
      <c r="A1532" s="17">
        <v>43501</v>
      </c>
      <c r="B1532">
        <v>3431.39</v>
      </c>
      <c r="C1532" s="3">
        <f t="shared" si="92"/>
        <v>6.016060418602873E-3</v>
      </c>
      <c r="D1532" s="10">
        <f t="shared" si="95"/>
        <v>2.502640265644468E-2</v>
      </c>
      <c r="E1532" s="22">
        <f t="shared" si="93"/>
        <v>8700.5078503602781</v>
      </c>
      <c r="F1532" s="22">
        <f t="shared" si="94"/>
        <v>11914.656075932944</v>
      </c>
    </row>
    <row r="1533" spans="1:6">
      <c r="A1533" s="17">
        <v>43502</v>
      </c>
      <c r="B1533">
        <v>3364.62</v>
      </c>
      <c r="C1533" s="3">
        <f t="shared" si="92"/>
        <v>-1.9458586753473079E-2</v>
      </c>
      <c r="D1533" s="10">
        <f t="shared" si="95"/>
        <v>2.4892525303405747E-2</v>
      </c>
      <c r="E1533" s="22">
        <f t="shared" si="93"/>
        <v>8485.5710380922246</v>
      </c>
      <c r="F1533" s="22">
        <f t="shared" si="94"/>
        <v>11620.317143048103</v>
      </c>
    </row>
    <row r="1534" spans="1:6">
      <c r="A1534" s="17">
        <v>43503</v>
      </c>
      <c r="B1534">
        <v>3359.33</v>
      </c>
      <c r="C1534" s="3">
        <f t="shared" si="92"/>
        <v>-1.5722429278789175E-3</v>
      </c>
      <c r="D1534" s="10">
        <f t="shared" si="95"/>
        <v>2.4817830891593225E-2</v>
      </c>
      <c r="E1534" s="22">
        <f t="shared" si="93"/>
        <v>8446.8072399224238</v>
      </c>
      <c r="F1534" s="22">
        <f t="shared" si="94"/>
        <v>11567.233193084088</v>
      </c>
    </row>
    <row r="1535" spans="1:6">
      <c r="A1535" s="17">
        <v>43504</v>
      </c>
      <c r="B1535">
        <v>3622.94</v>
      </c>
      <c r="C1535" s="3">
        <f t="shared" si="92"/>
        <v>7.847100463485282E-2</v>
      </c>
      <c r="D1535" s="10">
        <f t="shared" si="95"/>
        <v>2.8504055518179063E-2</v>
      </c>
      <c r="E1535" s="22">
        <f t="shared" si="93"/>
        <v>10462.702848460736</v>
      </c>
      <c r="F1535" s="22">
        <f t="shared" si="94"/>
        <v>14327.842490129084</v>
      </c>
    </row>
    <row r="1536" spans="1:6">
      <c r="A1536" s="17">
        <v>43505</v>
      </c>
      <c r="B1536">
        <v>3622.62</v>
      </c>
      <c r="C1536" s="3">
        <f t="shared" si="92"/>
        <v>-8.8326055634419483E-5</v>
      </c>
      <c r="D1536" s="10">
        <f t="shared" si="95"/>
        <v>2.5968016062953493E-2</v>
      </c>
      <c r="E1536" s="22">
        <f t="shared" si="93"/>
        <v>9530.9819212794137</v>
      </c>
      <c r="F1536" s="22">
        <f t="shared" si="94"/>
        <v>13051.92450958785</v>
      </c>
    </row>
    <row r="1537" spans="1:6">
      <c r="A1537" s="17">
        <v>43506</v>
      </c>
      <c r="B1537">
        <v>3650.37</v>
      </c>
      <c r="C1537" s="3">
        <f t="shared" si="92"/>
        <v>7.6602017324477866E-3</v>
      </c>
      <c r="D1537" s="10">
        <f t="shared" si="95"/>
        <v>2.6008187018099135E-2</v>
      </c>
      <c r="E1537" s="22">
        <f t="shared" si="93"/>
        <v>9618.8479607790887</v>
      </c>
      <c r="F1537" s="22">
        <f t="shared" si="94"/>
        <v>13172.250088209059</v>
      </c>
    </row>
    <row r="1538" spans="1:6">
      <c r="A1538" s="17">
        <v>43507</v>
      </c>
      <c r="B1538">
        <v>3588.7</v>
      </c>
      <c r="C1538" s="3">
        <f t="shared" si="92"/>
        <v>-1.6894177850464494E-2</v>
      </c>
      <c r="D1538" s="10">
        <f t="shared" si="95"/>
        <v>2.6126878949498545E-2</v>
      </c>
      <c r="E1538" s="22">
        <f t="shared" si="93"/>
        <v>9499.5007629941047</v>
      </c>
      <c r="F1538" s="22">
        <f t="shared" si="94"/>
        <v>13008.813557871863</v>
      </c>
    </row>
    <row r="1539" spans="1:6">
      <c r="A1539" s="17">
        <v>43508</v>
      </c>
      <c r="B1539">
        <v>3585.94</v>
      </c>
      <c r="C1539" s="3">
        <f t="shared" ref="C1539:C1602" si="96">(B1539-B1538)/B1538</f>
        <v>-7.6908072561087965E-4</v>
      </c>
      <c r="D1539" s="10">
        <f t="shared" si="95"/>
        <v>2.6116790606532662E-2</v>
      </c>
      <c r="E1539" s="22">
        <f t="shared" si="93"/>
        <v>9488.5296693097462</v>
      </c>
      <c r="F1539" s="22">
        <f t="shared" si="94"/>
        <v>12993.789514416678</v>
      </c>
    </row>
    <row r="1540" spans="1:6">
      <c r="A1540" s="17">
        <v>43509</v>
      </c>
      <c r="B1540">
        <v>3574.93</v>
      </c>
      <c r="C1540" s="3">
        <f t="shared" si="96"/>
        <v>-3.0703246568543306E-3</v>
      </c>
      <c r="D1540" s="10">
        <f t="shared" si="95"/>
        <v>2.0625466586995746E-2</v>
      </c>
      <c r="E1540" s="22">
        <f t="shared" si="93"/>
        <v>7470.4612686446289</v>
      </c>
      <c r="F1540" s="22">
        <f t="shared" si="94"/>
        <v>10230.204750725297</v>
      </c>
    </row>
    <row r="1541" spans="1:6">
      <c r="A1541" s="17">
        <v>43510</v>
      </c>
      <c r="B1541">
        <v>3560.46</v>
      </c>
      <c r="C1541" s="3">
        <f t="shared" si="96"/>
        <v>-4.0476317018794212E-3</v>
      </c>
      <c r="D1541" s="10">
        <f t="shared" si="95"/>
        <v>2.063399586984736E-2</v>
      </c>
      <c r="E1541" s="22">
        <f t="shared" si="93"/>
        <v>7443.3003605882932</v>
      </c>
      <c r="F1541" s="22">
        <f t="shared" si="94"/>
        <v>10193.010039362802</v>
      </c>
    </row>
    <row r="1542" spans="1:6">
      <c r="A1542" s="17">
        <v>43511</v>
      </c>
      <c r="B1542">
        <v>3566.29</v>
      </c>
      <c r="C1542" s="3">
        <f t="shared" si="96"/>
        <v>1.6374288715502849E-3</v>
      </c>
      <c r="D1542" s="10">
        <f t="shared" si="95"/>
        <v>2.0626133796565554E-2</v>
      </c>
      <c r="E1542" s="22">
        <f t="shared" si="93"/>
        <v>7452.6475062848222</v>
      </c>
      <c r="F1542" s="22">
        <f t="shared" si="94"/>
        <v>10205.810214729707</v>
      </c>
    </row>
    <row r="1543" spans="1:6">
      <c r="A1543" s="17">
        <v>43512</v>
      </c>
      <c r="B1543">
        <v>3579.92</v>
      </c>
      <c r="C1543" s="3">
        <f t="shared" si="96"/>
        <v>3.8218989482067104E-3</v>
      </c>
      <c r="D1543" s="10">
        <f t="shared" si="95"/>
        <v>2.0041960009071234E-2</v>
      </c>
      <c r="E1543" s="22">
        <f t="shared" si="93"/>
        <v>7269.2500316772366</v>
      </c>
      <c r="F1543" s="22">
        <f t="shared" si="94"/>
        <v>9954.661905605024</v>
      </c>
    </row>
    <row r="1544" spans="1:6">
      <c r="A1544" s="17">
        <v>43513</v>
      </c>
      <c r="B1544">
        <v>3625.6</v>
      </c>
      <c r="C1544" s="3">
        <f t="shared" si="96"/>
        <v>1.2760061677355872E-2</v>
      </c>
      <c r="D1544" s="10">
        <f t="shared" si="95"/>
        <v>1.8793489674423382E-2</v>
      </c>
      <c r="E1544" s="22">
        <f t="shared" si="93"/>
        <v>6903.4059421721895</v>
      </c>
      <c r="F1544" s="22">
        <f t="shared" si="94"/>
        <v>9453.6674143828859</v>
      </c>
    </row>
    <row r="1545" spans="1:6">
      <c r="A1545" s="17">
        <v>43514</v>
      </c>
      <c r="B1545">
        <v>3869.8</v>
      </c>
      <c r="C1545" s="3">
        <f t="shared" si="96"/>
        <v>6.7354368932038916E-2</v>
      </c>
      <c r="D1545" s="10">
        <f t="shared" si="95"/>
        <v>2.1606324320352362E-2</v>
      </c>
      <c r="E1545" s="22">
        <f t="shared" si="93"/>
        <v>8471.2111163569552</v>
      </c>
      <c r="F1545" s="22">
        <f t="shared" si="94"/>
        <v>11600.652368106725</v>
      </c>
    </row>
    <row r="1546" spans="1:6">
      <c r="A1546" s="17">
        <v>43515</v>
      </c>
      <c r="B1546">
        <v>3888.46</v>
      </c>
      <c r="C1546" s="3">
        <f t="shared" si="96"/>
        <v>4.8219546229778939E-3</v>
      </c>
      <c r="D1546" s="10">
        <f t="shared" si="95"/>
        <v>2.1588043709899585E-2</v>
      </c>
      <c r="E1546" s="22">
        <f t="shared" si="93"/>
        <v>8504.857056115532</v>
      </c>
      <c r="F1546" s="22">
        <f t="shared" si="94"/>
        <v>11646.727816513838</v>
      </c>
    </row>
    <row r="1547" spans="1:6">
      <c r="A1547" s="17">
        <v>43516</v>
      </c>
      <c r="B1547">
        <v>3936.53</v>
      </c>
      <c r="C1547" s="3">
        <f t="shared" si="96"/>
        <v>1.23622205191773E-2</v>
      </c>
      <c r="D1547" s="10">
        <f t="shared" si="95"/>
        <v>2.16275425696613E-2</v>
      </c>
      <c r="E1547" s="22">
        <f t="shared" si="93"/>
        <v>8625.7493715519267</v>
      </c>
      <c r="F1547" s="22">
        <f t="shared" si="94"/>
        <v>11812.280263040075</v>
      </c>
    </row>
    <row r="1548" spans="1:6">
      <c r="A1548" s="17">
        <v>43517</v>
      </c>
      <c r="B1548">
        <v>3900.4</v>
      </c>
      <c r="C1548" s="3">
        <f t="shared" si="96"/>
        <v>-9.1781340419100337E-3</v>
      </c>
      <c r="D1548" s="10">
        <f t="shared" si="95"/>
        <v>2.1647107131615655E-2</v>
      </c>
      <c r="E1548" s="22">
        <f t="shared" si="93"/>
        <v>8554.3124382524729</v>
      </c>
      <c r="F1548" s="22">
        <f t="shared" si="94"/>
        <v>11714.453043523559</v>
      </c>
    </row>
    <row r="1549" spans="1:6">
      <c r="A1549" s="17">
        <v>43518</v>
      </c>
      <c r="B1549">
        <v>3939.82</v>
      </c>
      <c r="C1549" s="3">
        <f t="shared" si="96"/>
        <v>1.0106655727617698E-2</v>
      </c>
      <c r="D1549" s="10">
        <f t="shared" si="95"/>
        <v>2.1473335076358274E-2</v>
      </c>
      <c r="E1549" s="22">
        <f t="shared" si="93"/>
        <v>8571.4042033173719</v>
      </c>
      <c r="F1549" s="22">
        <f t="shared" si="94"/>
        <v>11737.858861434575</v>
      </c>
    </row>
    <row r="1550" spans="1:6">
      <c r="A1550" s="17">
        <v>43519</v>
      </c>
      <c r="B1550">
        <v>4113.53</v>
      </c>
      <c r="C1550" s="3">
        <f t="shared" si="96"/>
        <v>4.4090846789954764E-2</v>
      </c>
      <c r="D1550" s="10">
        <f t="shared" si="95"/>
        <v>2.1355986389134152E-2</v>
      </c>
      <c r="E1550" s="22">
        <f t="shared" si="93"/>
        <v>8900.417900856055</v>
      </c>
      <c r="F1550" s="22">
        <f t="shared" si="94"/>
        <v>12188.417049285892</v>
      </c>
    </row>
    <row r="1551" spans="1:6">
      <c r="A1551" s="17">
        <v>43520</v>
      </c>
      <c r="B1551">
        <v>3730.68</v>
      </c>
      <c r="C1551" s="3">
        <f t="shared" si="96"/>
        <v>-9.307091476177394E-2</v>
      </c>
      <c r="D1551" s="10">
        <f t="shared" si="95"/>
        <v>2.7146622221700351E-2</v>
      </c>
      <c r="E1551" s="22">
        <f t="shared" si="93"/>
        <v>10260.768571185938</v>
      </c>
      <c r="F1551" s="22">
        <f t="shared" si="94"/>
        <v>14051.309498601273</v>
      </c>
    </row>
    <row r="1552" spans="1:6">
      <c r="A1552" s="17">
        <v>43521</v>
      </c>
      <c r="B1552">
        <v>3820.71</v>
      </c>
      <c r="C1552" s="3">
        <f t="shared" si="96"/>
        <v>2.4132329762938713E-2</v>
      </c>
      <c r="D1552" s="10">
        <f t="shared" si="95"/>
        <v>2.7352041974995456E-2</v>
      </c>
      <c r="E1552" s="22">
        <f t="shared" si="93"/>
        <v>10587.902258796868</v>
      </c>
      <c r="F1552" s="22">
        <f t="shared" si="94"/>
        <v>14499.293161827842</v>
      </c>
    </row>
    <row r="1553" spans="1:6">
      <c r="A1553" s="17">
        <v>43522</v>
      </c>
      <c r="B1553">
        <v>3795.06</v>
      </c>
      <c r="C1553" s="3">
        <f t="shared" si="96"/>
        <v>-6.7134119051171356E-3</v>
      </c>
      <c r="D1553" s="10">
        <f t="shared" si="95"/>
        <v>2.735069800668951E-2</v>
      </c>
      <c r="E1553" s="22">
        <f t="shared" si="93"/>
        <v>10516.30455581674</v>
      </c>
      <c r="F1553" s="22">
        <f t="shared" si="94"/>
        <v>14401.245780972977</v>
      </c>
    </row>
    <row r="1554" spans="1:6">
      <c r="A1554" s="17">
        <v>43523</v>
      </c>
      <c r="B1554">
        <v>3798.47</v>
      </c>
      <c r="C1554" s="3">
        <f t="shared" si="96"/>
        <v>8.9853651852667799E-4</v>
      </c>
      <c r="D1554" s="10">
        <f t="shared" si="95"/>
        <v>2.7346933026893963E-2</v>
      </c>
      <c r="E1554" s="22">
        <f t="shared" si="93"/>
        <v>10524.304909365694</v>
      </c>
      <c r="F1554" s="22">
        <f t="shared" si="94"/>
        <v>14412.201631213113</v>
      </c>
    </row>
    <row r="1555" spans="1:6">
      <c r="A1555" s="17">
        <v>43524</v>
      </c>
      <c r="B1555">
        <v>3791.36</v>
      </c>
      <c r="C1555" s="3">
        <f t="shared" si="96"/>
        <v>-1.8718062798968199E-3</v>
      </c>
      <c r="D1555" s="10">
        <f t="shared" si="95"/>
        <v>2.734110680231875E-2</v>
      </c>
      <c r="E1555" s="22">
        <f t="shared" si="93"/>
        <v>10502.367458329069</v>
      </c>
      <c r="F1555" s="22">
        <f t="shared" si="94"/>
        <v>14382.160030334238</v>
      </c>
    </row>
    <row r="1556" spans="1:6">
      <c r="A1556" s="17">
        <v>43525</v>
      </c>
      <c r="B1556">
        <v>3807.05</v>
      </c>
      <c r="C1556" s="3">
        <f t="shared" si="96"/>
        <v>4.1383566846725332E-3</v>
      </c>
      <c r="D1556" s="10">
        <f t="shared" si="95"/>
        <v>2.7336024895113695E-2</v>
      </c>
      <c r="E1556" s="22">
        <f t="shared" si="93"/>
        <v>10543.869841433447</v>
      </c>
      <c r="F1556" s="22">
        <f t="shared" si="94"/>
        <v>14438.994255361669</v>
      </c>
    </row>
    <row r="1557" spans="1:6">
      <c r="A1557" s="17">
        <v>43526</v>
      </c>
      <c r="B1557">
        <v>3810.46</v>
      </c>
      <c r="C1557" s="3">
        <f t="shared" si="96"/>
        <v>8.9570664950548435E-4</v>
      </c>
      <c r="D1557" s="10">
        <f t="shared" si="95"/>
        <v>2.7294835948080538E-2</v>
      </c>
      <c r="E1557" s="22">
        <f t="shared" si="93"/>
        <v>10537.412698657719</v>
      </c>
      <c r="F1557" s="22">
        <f t="shared" si="94"/>
        <v>14430.151709991995</v>
      </c>
    </row>
    <row r="1558" spans="1:6">
      <c r="A1558" s="17">
        <v>43527</v>
      </c>
      <c r="B1558">
        <v>3789.52</v>
      </c>
      <c r="C1558" s="3">
        <f t="shared" si="96"/>
        <v>-5.4953995055715202E-3</v>
      </c>
      <c r="D1558" s="10">
        <f t="shared" si="95"/>
        <v>2.6749866663055129E-2</v>
      </c>
      <c r="E1558" s="22">
        <f t="shared" si="93"/>
        <v>10270.271374475244</v>
      </c>
      <c r="F1558" s="22">
        <f t="shared" si="94"/>
        <v>14064.322834707238</v>
      </c>
    </row>
    <row r="1559" spans="1:6">
      <c r="A1559" s="17">
        <v>43528</v>
      </c>
      <c r="B1559">
        <v>3698.66</v>
      </c>
      <c r="C1559" s="3">
        <f t="shared" si="96"/>
        <v>-2.3976651396482966E-2</v>
      </c>
      <c r="D1559" s="10">
        <f t="shared" si="95"/>
        <v>2.7044927487489951E-2</v>
      </c>
      <c r="E1559" s="22">
        <f t="shared" si="93"/>
        <v>10134.593320510279</v>
      </c>
      <c r="F1559" s="22">
        <f t="shared" si="94"/>
        <v>13878.522490882771</v>
      </c>
    </row>
    <row r="1560" spans="1:6">
      <c r="A1560" s="17">
        <v>43529</v>
      </c>
      <c r="B1560">
        <v>3844.07</v>
      </c>
      <c r="C1560" s="3">
        <f t="shared" si="96"/>
        <v>3.931423812948482E-2</v>
      </c>
      <c r="D1560" s="10">
        <f t="shared" si="95"/>
        <v>2.7701804863114788E-2</v>
      </c>
      <c r="E1560" s="22">
        <f t="shared" si="93"/>
        <v>10788.857262230355</v>
      </c>
      <c r="F1560" s="22">
        <f t="shared" si="94"/>
        <v>14774.485115427282</v>
      </c>
    </row>
    <row r="1561" spans="1:6">
      <c r="A1561" s="17">
        <v>43530</v>
      </c>
      <c r="B1561">
        <v>3851.55</v>
      </c>
      <c r="C1561" s="3">
        <f t="shared" si="96"/>
        <v>1.9458542638401532E-3</v>
      </c>
      <c r="D1561" s="10">
        <f t="shared" si="95"/>
        <v>2.7639198238836399E-2</v>
      </c>
      <c r="E1561" s="22">
        <f t="shared" si="93"/>
        <v>10785.42033053094</v>
      </c>
      <c r="F1561" s="22">
        <f t="shared" si="94"/>
        <v>14769.778509806178</v>
      </c>
    </row>
    <row r="1562" spans="1:6">
      <c r="A1562" s="17">
        <v>43531</v>
      </c>
      <c r="B1562">
        <v>3856.64</v>
      </c>
      <c r="C1562" s="3">
        <f t="shared" si="96"/>
        <v>1.3215458711427063E-3</v>
      </c>
      <c r="D1562" s="10">
        <f t="shared" si="95"/>
        <v>2.7639286873124332E-2</v>
      </c>
      <c r="E1562" s="22">
        <f t="shared" si="93"/>
        <v>10799.708390985508</v>
      </c>
      <c r="F1562" s="22">
        <f t="shared" si="94"/>
        <v>14789.344876417899</v>
      </c>
    </row>
    <row r="1563" spans="1:6">
      <c r="A1563" s="17">
        <v>43532</v>
      </c>
      <c r="B1563">
        <v>3844.64</v>
      </c>
      <c r="C1563" s="3">
        <f t="shared" si="96"/>
        <v>-3.1115167607036177E-3</v>
      </c>
      <c r="D1563" s="10">
        <f t="shared" si="95"/>
        <v>2.7652866587506698E-2</v>
      </c>
      <c r="E1563" s="22">
        <f t="shared" ref="E1563:E1626" si="97">NORMSINV(1-$G$4)*D1563*SQRT($G$6)*$G$2*B1563</f>
        <v>10771.394512176592</v>
      </c>
      <c r="F1563" s="22">
        <f t="shared" ref="F1563:F1626" si="98">$G$4^(-1)*NORMDIST(NORMSINV($G$4),0,1,FALSE)*D1563*SQRT($G$6)*$G$2*B1563</f>
        <v>14750.571262970736</v>
      </c>
    </row>
    <row r="1564" spans="1:6">
      <c r="A1564" s="17">
        <v>43533</v>
      </c>
      <c r="B1564">
        <v>3916.43</v>
      </c>
      <c r="C1564" s="3">
        <f t="shared" si="96"/>
        <v>1.8672749594240284E-2</v>
      </c>
      <c r="D1564" s="10">
        <f t="shared" si="95"/>
        <v>2.7598402034217356E-2</v>
      </c>
      <c r="E1564" s="22">
        <f t="shared" si="97"/>
        <v>10950.914788735499</v>
      </c>
      <c r="F1564" s="22">
        <f t="shared" si="98"/>
        <v>14996.410056595543</v>
      </c>
    </row>
    <row r="1565" spans="1:6">
      <c r="A1565" s="17">
        <v>43534</v>
      </c>
      <c r="B1565">
        <v>3897.92</v>
      </c>
      <c r="C1565" s="3">
        <f t="shared" si="96"/>
        <v>-4.7262430325576517E-3</v>
      </c>
      <c r="D1565" s="10">
        <f t="shared" si="95"/>
        <v>2.7626995199700192E-2</v>
      </c>
      <c r="E1565" s="22">
        <f t="shared" si="97"/>
        <v>10910.45011399834</v>
      </c>
      <c r="F1565" s="22">
        <f t="shared" si="98"/>
        <v>14940.996890949384</v>
      </c>
    </row>
    <row r="1566" spans="1:6">
      <c r="A1566" s="17">
        <v>43535</v>
      </c>
      <c r="B1566">
        <v>3849.25</v>
      </c>
      <c r="C1566" s="3">
        <f t="shared" si="96"/>
        <v>-1.2486146457597916E-2</v>
      </c>
      <c r="D1566" s="10">
        <f t="shared" si="95"/>
        <v>2.7774106667413149E-2</v>
      </c>
      <c r="E1566" s="22">
        <f t="shared" si="97"/>
        <v>10831.592470995583</v>
      </c>
      <c r="F1566" s="22">
        <f t="shared" si="98"/>
        <v>14833.007597508582</v>
      </c>
    </row>
    <row r="1567" spans="1:6">
      <c r="A1567" s="17">
        <v>43536</v>
      </c>
      <c r="B1567">
        <v>3859.74</v>
      </c>
      <c r="C1567" s="3">
        <f t="shared" si="96"/>
        <v>2.725206209001697E-3</v>
      </c>
      <c r="D1567" s="10">
        <f t="shared" si="95"/>
        <v>2.747102097348109E-2</v>
      </c>
      <c r="E1567" s="22">
        <f t="shared" si="97"/>
        <v>10742.588627296576</v>
      </c>
      <c r="F1567" s="22">
        <f t="shared" si="98"/>
        <v>14711.123886195588</v>
      </c>
    </row>
    <row r="1568" spans="1:6">
      <c r="A1568" s="17">
        <v>43537</v>
      </c>
      <c r="B1568">
        <v>3848.48</v>
      </c>
      <c r="C1568" s="3">
        <f t="shared" si="96"/>
        <v>-2.9172949473279973E-3</v>
      </c>
      <c r="D1568" s="10">
        <f t="shared" si="95"/>
        <v>2.7480868837261023E-2</v>
      </c>
      <c r="E1568" s="22">
        <f t="shared" si="97"/>
        <v>10715.089116778041</v>
      </c>
      <c r="F1568" s="22">
        <f t="shared" si="98"/>
        <v>14673.465485591847</v>
      </c>
    </row>
    <row r="1569" spans="1:6">
      <c r="A1569" s="17">
        <v>43538</v>
      </c>
      <c r="B1569">
        <v>3854.77</v>
      </c>
      <c r="C1569" s="3">
        <f t="shared" si="96"/>
        <v>1.6344115079200004E-3</v>
      </c>
      <c r="D1569" s="10">
        <f t="shared" si="95"/>
        <v>2.4161719476126123E-2</v>
      </c>
      <c r="E1569" s="22">
        <f t="shared" si="97"/>
        <v>9436.31439993206</v>
      </c>
      <c r="F1569" s="22">
        <f t="shared" si="98"/>
        <v>12922.28484052324</v>
      </c>
    </row>
    <row r="1570" spans="1:6">
      <c r="A1570" s="17">
        <v>43539</v>
      </c>
      <c r="B1570">
        <v>3901.21</v>
      </c>
      <c r="C1570" s="3">
        <f t="shared" si="96"/>
        <v>1.2047411389006363E-2</v>
      </c>
      <c r="D1570" s="10">
        <f t="shared" si="95"/>
        <v>2.4217772334851045E-2</v>
      </c>
      <c r="E1570" s="22">
        <f t="shared" si="97"/>
        <v>9572.1526347250256</v>
      </c>
      <c r="F1570" s="22">
        <f t="shared" si="98"/>
        <v>13108.304539298982</v>
      </c>
    </row>
    <row r="1571" spans="1:6">
      <c r="A1571" s="17">
        <v>43540</v>
      </c>
      <c r="B1571">
        <v>3990</v>
      </c>
      <c r="C1571" s="3">
        <f t="shared" si="96"/>
        <v>2.2759605353210918E-2</v>
      </c>
      <c r="D1571" s="10">
        <f t="shared" si="95"/>
        <v>2.4453115999053952E-2</v>
      </c>
      <c r="E1571" s="22">
        <f t="shared" si="97"/>
        <v>9885.148499780782</v>
      </c>
      <c r="F1571" s="22">
        <f t="shared" si="98"/>
        <v>13536.927574812251</v>
      </c>
    </row>
    <row r="1572" spans="1:6">
      <c r="A1572" s="17">
        <v>43541</v>
      </c>
      <c r="B1572">
        <v>3965.5</v>
      </c>
      <c r="C1572" s="3">
        <f t="shared" si="96"/>
        <v>-6.1403508771929825E-3</v>
      </c>
      <c r="D1572" s="10">
        <f t="shared" si="95"/>
        <v>2.4257897160939901E-2</v>
      </c>
      <c r="E1572" s="22">
        <f t="shared" si="97"/>
        <v>9746.0177711946726</v>
      </c>
      <c r="F1572" s="22">
        <f t="shared" si="98"/>
        <v>13346.39906668283</v>
      </c>
    </row>
    <row r="1573" spans="1:6">
      <c r="A1573" s="17">
        <v>43542</v>
      </c>
      <c r="B1573">
        <v>3969.59</v>
      </c>
      <c r="C1573" s="3">
        <f t="shared" si="96"/>
        <v>1.0313957886773787E-3</v>
      </c>
      <c r="D1573" s="10">
        <f t="shared" ref="D1573:D1636" si="99">STDEV(C1540:C1573)</f>
        <v>2.425086372130433E-2</v>
      </c>
      <c r="E1573" s="22">
        <f t="shared" si="97"/>
        <v>9753.2410558083411</v>
      </c>
      <c r="F1573" s="22">
        <f t="shared" si="98"/>
        <v>13356.290782590753</v>
      </c>
    </row>
    <row r="1574" spans="1:6">
      <c r="A1574" s="17">
        <v>43543</v>
      </c>
      <c r="B1574">
        <v>3998.13</v>
      </c>
      <c r="C1574" s="3">
        <f t="shared" si="96"/>
        <v>7.189659385478088E-3</v>
      </c>
      <c r="D1574" s="10">
        <f t="shared" si="99"/>
        <v>2.4233222208834275E-2</v>
      </c>
      <c r="E1574" s="22">
        <f t="shared" si="97"/>
        <v>9816.2174413123466</v>
      </c>
      <c r="F1574" s="22">
        <f t="shared" si="98"/>
        <v>13442.531952312189</v>
      </c>
    </row>
    <row r="1575" spans="1:6">
      <c r="A1575" s="17">
        <v>43544</v>
      </c>
      <c r="B1575">
        <v>4031.59</v>
      </c>
      <c r="C1575" s="3">
        <f t="shared" si="96"/>
        <v>8.3689124665781347E-3</v>
      </c>
      <c r="D1575" s="10">
        <f t="shared" si="99"/>
        <v>2.4208241945043792E-2</v>
      </c>
      <c r="E1575" s="22">
        <f t="shared" si="97"/>
        <v>9888.1649986693828</v>
      </c>
      <c r="F1575" s="22">
        <f t="shared" si="98"/>
        <v>13541.058431013897</v>
      </c>
    </row>
    <row r="1576" spans="1:6">
      <c r="A1576" s="17">
        <v>43545</v>
      </c>
      <c r="B1576">
        <v>3974.21</v>
      </c>
      <c r="C1576" s="3">
        <f t="shared" si="96"/>
        <v>-1.4232598056846084E-2</v>
      </c>
      <c r="D1576" s="10">
        <f t="shared" si="99"/>
        <v>2.4406393956949764E-2</v>
      </c>
      <c r="E1576" s="22">
        <f t="shared" si="97"/>
        <v>9827.2164818131041</v>
      </c>
      <c r="F1576" s="22">
        <f t="shared" si="98"/>
        <v>13457.594266717937</v>
      </c>
    </row>
    <row r="1577" spans="1:6">
      <c r="A1577" s="17">
        <v>43546</v>
      </c>
      <c r="B1577">
        <v>3982.07</v>
      </c>
      <c r="C1577" s="3">
        <f t="shared" si="96"/>
        <v>1.9777515531388947E-3</v>
      </c>
      <c r="D1577" s="10">
        <f t="shared" si="99"/>
        <v>2.4407670586486362E-2</v>
      </c>
      <c r="E1577" s="22">
        <f t="shared" si="97"/>
        <v>9847.1673250434942</v>
      </c>
      <c r="F1577" s="22">
        <f t="shared" si="98"/>
        <v>13484.915365624262</v>
      </c>
    </row>
    <row r="1578" spans="1:6">
      <c r="A1578" s="17">
        <v>43547</v>
      </c>
      <c r="B1578">
        <v>3982.52</v>
      </c>
      <c r="C1578" s="3">
        <f t="shared" si="96"/>
        <v>1.1300655186870599E-4</v>
      </c>
      <c r="D1578" s="10">
        <f t="shared" si="99"/>
        <v>2.4357495033956837E-2</v>
      </c>
      <c r="E1578" s="22">
        <f t="shared" si="97"/>
        <v>9828.0347259268601</v>
      </c>
      <c r="F1578" s="22">
        <f t="shared" si="98"/>
        <v>13458.714787194354</v>
      </c>
    </row>
    <row r="1579" spans="1:6">
      <c r="A1579" s="17">
        <v>43548</v>
      </c>
      <c r="B1579">
        <v>3969.99</v>
      </c>
      <c r="C1579" s="3">
        <f t="shared" si="96"/>
        <v>-3.1462491086046524E-3</v>
      </c>
      <c r="D1579" s="10">
        <f t="shared" si="99"/>
        <v>2.1558107115328021E-2</v>
      </c>
      <c r="E1579" s="22">
        <f t="shared" si="97"/>
        <v>8671.1386875412027</v>
      </c>
      <c r="F1579" s="22">
        <f t="shared" si="98"/>
        <v>11874.437334654196</v>
      </c>
    </row>
    <row r="1580" spans="1:6">
      <c r="A1580" s="17">
        <v>43549</v>
      </c>
      <c r="B1580">
        <v>3910.51</v>
      </c>
      <c r="C1580" s="3">
        <f t="shared" si="96"/>
        <v>-1.4982405497242958E-2</v>
      </c>
      <c r="D1580" s="10">
        <f t="shared" si="99"/>
        <v>2.1718241061357949E-2</v>
      </c>
      <c r="E1580" s="22">
        <f t="shared" si="97"/>
        <v>8604.6685140574809</v>
      </c>
      <c r="F1580" s="22">
        <f t="shared" si="98"/>
        <v>11783.41169914105</v>
      </c>
    </row>
    <row r="1581" spans="1:6">
      <c r="A1581" s="17">
        <v>43550</v>
      </c>
      <c r="B1581">
        <v>3922.58</v>
      </c>
      <c r="C1581" s="3">
        <f t="shared" si="96"/>
        <v>3.0865539277484797E-3</v>
      </c>
      <c r="D1581" s="10">
        <f t="shared" si="99"/>
        <v>2.1621496259537465E-2</v>
      </c>
      <c r="E1581" s="22">
        <f t="shared" si="97"/>
        <v>8592.7791290152581</v>
      </c>
      <c r="F1581" s="22">
        <f t="shared" si="98"/>
        <v>11767.130128436354</v>
      </c>
    </row>
    <row r="1582" spans="1:6">
      <c r="A1582" s="17">
        <v>43551</v>
      </c>
      <c r="B1582">
        <v>4025.5</v>
      </c>
      <c r="C1582" s="3">
        <f t="shared" si="96"/>
        <v>2.6237833262801543E-2</v>
      </c>
      <c r="D1582" s="10">
        <f t="shared" si="99"/>
        <v>2.2009133998755946E-2</v>
      </c>
      <c r="E1582" s="22">
        <f t="shared" si="97"/>
        <v>8976.3314337549709</v>
      </c>
      <c r="F1582" s="22">
        <f t="shared" si="98"/>
        <v>12292.374617229712</v>
      </c>
    </row>
    <row r="1583" spans="1:6">
      <c r="A1583" s="17">
        <v>43552</v>
      </c>
      <c r="B1583">
        <v>4012.23</v>
      </c>
      <c r="C1583" s="3">
        <f t="shared" si="96"/>
        <v>-3.2964849087069883E-3</v>
      </c>
      <c r="D1583" s="10">
        <f t="shared" si="99"/>
        <v>2.196422502187766E-2</v>
      </c>
      <c r="E1583" s="22">
        <f t="shared" si="97"/>
        <v>8928.4855361646132</v>
      </c>
      <c r="F1583" s="22">
        <f t="shared" si="98"/>
        <v>12226.853451771556</v>
      </c>
    </row>
    <row r="1584" spans="1:6">
      <c r="A1584" s="17">
        <v>43553</v>
      </c>
      <c r="B1584">
        <v>4090</v>
      </c>
      <c r="C1584" s="3">
        <f t="shared" si="96"/>
        <v>1.9383235756673965E-2</v>
      </c>
      <c r="D1584" s="10">
        <f t="shared" si="99"/>
        <v>2.0869173722753306E-2</v>
      </c>
      <c r="E1584" s="22">
        <f t="shared" si="97"/>
        <v>8647.7804752037518</v>
      </c>
      <c r="F1584" s="22">
        <f t="shared" si="98"/>
        <v>11842.450113754461</v>
      </c>
    </row>
    <row r="1585" spans="1:6">
      <c r="A1585" s="17">
        <v>43554</v>
      </c>
      <c r="B1585">
        <v>4094.92</v>
      </c>
      <c r="C1585" s="3">
        <f t="shared" si="96"/>
        <v>1.2029339853300912E-3</v>
      </c>
      <c r="D1585" s="10">
        <f t="shared" si="99"/>
        <v>1.2840073918094511E-2</v>
      </c>
      <c r="E1585" s="22">
        <f t="shared" si="97"/>
        <v>5327.0778018763767</v>
      </c>
      <c r="F1585" s="22">
        <f t="shared" si="98"/>
        <v>7295.0109339267656</v>
      </c>
    </row>
    <row r="1586" spans="1:6">
      <c r="A1586" s="17">
        <v>43555</v>
      </c>
      <c r="B1586">
        <v>4096.08</v>
      </c>
      <c r="C1586" s="3">
        <f t="shared" si="96"/>
        <v>2.8327781739322246E-4</v>
      </c>
      <c r="D1586" s="10">
        <f t="shared" si="99"/>
        <v>1.2279891784720529E-2</v>
      </c>
      <c r="E1586" s="22">
        <f t="shared" si="97"/>
        <v>5096.1131717490834</v>
      </c>
      <c r="F1586" s="22">
        <f t="shared" si="98"/>
        <v>6978.7231745222571</v>
      </c>
    </row>
    <row r="1587" spans="1:6">
      <c r="A1587" s="17">
        <v>43556</v>
      </c>
      <c r="B1587">
        <v>4136.32</v>
      </c>
      <c r="C1587" s="3">
        <f t="shared" si="96"/>
        <v>9.8240268744750545E-3</v>
      </c>
      <c r="D1587" s="10">
        <f t="shared" si="99"/>
        <v>1.2246815797890892E-2</v>
      </c>
      <c r="E1587" s="22">
        <f t="shared" si="97"/>
        <v>5132.316254143394</v>
      </c>
      <c r="F1587" s="22">
        <f t="shared" si="98"/>
        <v>7028.300427141945</v>
      </c>
    </row>
    <row r="1588" spans="1:6">
      <c r="A1588" s="17">
        <v>43557</v>
      </c>
      <c r="B1588">
        <v>4899.63</v>
      </c>
      <c r="C1588" s="3">
        <f t="shared" si="96"/>
        <v>0.18453843029552849</v>
      </c>
      <c r="D1588" s="10">
        <f t="shared" si="99"/>
        <v>3.3508663935868807E-2</v>
      </c>
      <c r="E1588" s="22">
        <f t="shared" si="97"/>
        <v>16633.992111867461</v>
      </c>
      <c r="F1588" s="22">
        <f t="shared" si="98"/>
        <v>22778.93412560688</v>
      </c>
    </row>
    <row r="1589" spans="1:6">
      <c r="A1589" s="17">
        <v>43558</v>
      </c>
      <c r="B1589">
        <v>4978.2299999999996</v>
      </c>
      <c r="C1589" s="3">
        <f t="shared" si="96"/>
        <v>1.6042027663313242E-2</v>
      </c>
      <c r="D1589" s="10">
        <f t="shared" si="99"/>
        <v>3.3489422178529134E-2</v>
      </c>
      <c r="E1589" s="22">
        <f t="shared" si="97"/>
        <v>16891.130067991508</v>
      </c>
      <c r="F1589" s="22">
        <f t="shared" si="98"/>
        <v>23131.064180998928</v>
      </c>
    </row>
    <row r="1590" spans="1:6">
      <c r="A1590" s="17">
        <v>43559</v>
      </c>
      <c r="B1590">
        <v>4907.9399999999996</v>
      </c>
      <c r="C1590" s="3">
        <f t="shared" si="96"/>
        <v>-1.4119476199372059E-2</v>
      </c>
      <c r="D1590" s="10">
        <f t="shared" si="99"/>
        <v>3.3707742028877767E-2</v>
      </c>
      <c r="E1590" s="22">
        <f t="shared" si="97"/>
        <v>16761.195841376764</v>
      </c>
      <c r="F1590" s="22">
        <f t="shared" si="98"/>
        <v>22953.129553591767</v>
      </c>
    </row>
    <row r="1591" spans="1:6">
      <c r="A1591" s="17">
        <v>43560</v>
      </c>
      <c r="B1591">
        <v>5039.7299999999996</v>
      </c>
      <c r="C1591" s="3">
        <f t="shared" si="96"/>
        <v>2.685240650863702E-2</v>
      </c>
      <c r="D1591" s="10">
        <f t="shared" si="99"/>
        <v>3.3835686453406358E-2</v>
      </c>
      <c r="E1591" s="22">
        <f t="shared" si="97"/>
        <v>17276.603092991045</v>
      </c>
      <c r="F1591" s="22">
        <f t="shared" si="98"/>
        <v>23658.938943990932</v>
      </c>
    </row>
    <row r="1592" spans="1:6">
      <c r="A1592" s="17">
        <v>43561</v>
      </c>
      <c r="B1592">
        <v>5041.3900000000003</v>
      </c>
      <c r="C1592" s="3">
        <f t="shared" si="96"/>
        <v>3.2938272486834891E-4</v>
      </c>
      <c r="D1592" s="10">
        <f t="shared" si="99"/>
        <v>3.3776002057910093E-2</v>
      </c>
      <c r="E1592" s="22">
        <f t="shared" si="97"/>
        <v>17251.808638105675</v>
      </c>
      <c r="F1592" s="22">
        <f t="shared" si="98"/>
        <v>23624.984902729182</v>
      </c>
    </row>
    <row r="1593" spans="1:6">
      <c r="A1593" s="17">
        <v>43562</v>
      </c>
      <c r="B1593">
        <v>5190.8500000000004</v>
      </c>
      <c r="C1593" s="3">
        <f t="shared" si="96"/>
        <v>2.9646585564695457E-2</v>
      </c>
      <c r="D1593" s="10">
        <f t="shared" si="99"/>
        <v>3.3443014704394668E-2</v>
      </c>
      <c r="E1593" s="22">
        <f t="shared" si="97"/>
        <v>17588.143211960076</v>
      </c>
      <c r="F1593" s="22">
        <f t="shared" si="98"/>
        <v>24085.568450591232</v>
      </c>
    </row>
    <row r="1594" spans="1:6">
      <c r="A1594" s="17">
        <v>43563</v>
      </c>
      <c r="B1594">
        <v>5287.88</v>
      </c>
      <c r="C1594" s="3">
        <f t="shared" si="96"/>
        <v>1.8692507007522802E-2</v>
      </c>
      <c r="D1594" s="10">
        <f t="shared" si="99"/>
        <v>3.3089941910183732E-2</v>
      </c>
      <c r="E1594" s="22">
        <f t="shared" si="97"/>
        <v>17727.752910321899</v>
      </c>
      <c r="F1594" s="22">
        <f t="shared" si="98"/>
        <v>24276.752869875101</v>
      </c>
    </row>
    <row r="1595" spans="1:6">
      <c r="A1595" s="17">
        <v>43564</v>
      </c>
      <c r="B1595">
        <v>5192.6000000000004</v>
      </c>
      <c r="C1595" s="3">
        <f t="shared" si="96"/>
        <v>-1.801856320491383E-2</v>
      </c>
      <c r="D1595" s="10">
        <f t="shared" si="99"/>
        <v>3.3411025686500638E-2</v>
      </c>
      <c r="E1595" s="22">
        <f t="shared" si="97"/>
        <v>17577.243594356962</v>
      </c>
      <c r="F1595" s="22">
        <f t="shared" si="98"/>
        <v>24070.64228796558</v>
      </c>
    </row>
    <row r="1596" spans="1:6">
      <c r="A1596" s="17">
        <v>43565</v>
      </c>
      <c r="B1596">
        <v>5323.47</v>
      </c>
      <c r="C1596" s="3">
        <f t="shared" si="96"/>
        <v>2.5203173747255687E-2</v>
      </c>
      <c r="D1596" s="10">
        <f t="shared" si="99"/>
        <v>3.3488781488296246E-2</v>
      </c>
      <c r="E1596" s="22">
        <f t="shared" si="97"/>
        <v>18062.18353180663</v>
      </c>
      <c r="F1596" s="22">
        <f t="shared" si="98"/>
        <v>24734.729105835406</v>
      </c>
    </row>
    <row r="1597" spans="1:6">
      <c r="A1597" s="17">
        <v>43566</v>
      </c>
      <c r="B1597">
        <v>5040.2</v>
      </c>
      <c r="C1597" s="3">
        <f t="shared" si="96"/>
        <v>-5.321153307898803E-2</v>
      </c>
      <c r="D1597" s="10">
        <f t="shared" si="99"/>
        <v>3.514531411880123E-2</v>
      </c>
      <c r="E1597" s="22">
        <f t="shared" si="97"/>
        <v>17946.97647139334</v>
      </c>
      <c r="F1597" s="22">
        <f t="shared" si="98"/>
        <v>24576.962165565736</v>
      </c>
    </row>
    <row r="1598" spans="1:6">
      <c r="A1598" s="17">
        <v>43567</v>
      </c>
      <c r="B1598">
        <v>5076.3500000000004</v>
      </c>
      <c r="C1598" s="3">
        <f t="shared" si="96"/>
        <v>7.1723344311734744E-3</v>
      </c>
      <c r="D1598" s="10">
        <f t="shared" si="99"/>
        <v>3.5100211141872124E-2</v>
      </c>
      <c r="E1598" s="22">
        <f t="shared" si="97"/>
        <v>18052.501133282625</v>
      </c>
      <c r="F1598" s="22">
        <f t="shared" si="98"/>
        <v>24721.469828286583</v>
      </c>
    </row>
    <row r="1599" spans="1:6">
      <c r="A1599" s="17">
        <v>43568</v>
      </c>
      <c r="B1599">
        <v>5063.63</v>
      </c>
      <c r="C1599" s="3">
        <f t="shared" si="96"/>
        <v>-2.5057373900539272E-3</v>
      </c>
      <c r="D1599" s="10">
        <f t="shared" si="99"/>
        <v>3.5077474681103477E-2</v>
      </c>
      <c r="E1599" s="22">
        <f t="shared" si="97"/>
        <v>17995.601946064038</v>
      </c>
      <c r="F1599" s="22">
        <f t="shared" si="98"/>
        <v>24643.550900062011</v>
      </c>
    </row>
    <row r="1600" spans="1:6">
      <c r="A1600" s="17">
        <v>43569</v>
      </c>
      <c r="B1600">
        <v>5162.72</v>
      </c>
      <c r="C1600" s="3">
        <f t="shared" si="96"/>
        <v>1.9568965346994181E-2</v>
      </c>
      <c r="D1600" s="10">
        <f t="shared" si="99"/>
        <v>3.4933093493901377E-2</v>
      </c>
      <c r="E1600" s="22">
        <f t="shared" si="97"/>
        <v>18272.236684288575</v>
      </c>
      <c r="F1600" s="22">
        <f t="shared" si="98"/>
        <v>25022.380253622625</v>
      </c>
    </row>
    <row r="1601" spans="1:6">
      <c r="A1601" s="17">
        <v>43570</v>
      </c>
      <c r="B1601">
        <v>5027.3100000000004</v>
      </c>
      <c r="C1601" s="3">
        <f t="shared" si="96"/>
        <v>-2.622842222704308E-2</v>
      </c>
      <c r="D1601" s="10">
        <f t="shared" si="99"/>
        <v>3.5445266331139036E-2</v>
      </c>
      <c r="E1601" s="22">
        <f t="shared" si="97"/>
        <v>18053.857246861524</v>
      </c>
      <c r="F1601" s="22">
        <f t="shared" si="98"/>
        <v>24723.326918374925</v>
      </c>
    </row>
    <row r="1602" spans="1:6">
      <c r="A1602" s="17">
        <v>43571</v>
      </c>
      <c r="B1602">
        <v>5202.43</v>
      </c>
      <c r="C1602" s="3">
        <f t="shared" si="96"/>
        <v>3.4833738122375557E-2</v>
      </c>
      <c r="D1602" s="10">
        <f t="shared" si="99"/>
        <v>3.5671713438160065E-2</v>
      </c>
      <c r="E1602" s="22">
        <f t="shared" si="97"/>
        <v>18802.097918099691</v>
      </c>
      <c r="F1602" s="22">
        <f t="shared" si="98"/>
        <v>25747.983227311975</v>
      </c>
    </row>
    <row r="1603" spans="1:6">
      <c r="A1603" s="17">
        <v>43572</v>
      </c>
      <c r="B1603">
        <v>5233.72</v>
      </c>
      <c r="C1603" s="3">
        <f t="shared" ref="C1603:C1666" si="100">(B1603-B1602)/B1602</f>
        <v>6.0144970715607822E-3</v>
      </c>
      <c r="D1603" s="10">
        <f t="shared" si="99"/>
        <v>3.5650443810372058E-2</v>
      </c>
      <c r="E1603" s="22">
        <f t="shared" si="97"/>
        <v>18903.904707575686</v>
      </c>
      <c r="F1603" s="22">
        <f t="shared" si="98"/>
        <v>25887.399558365705</v>
      </c>
    </row>
    <row r="1604" spans="1:6">
      <c r="A1604" s="17">
        <v>43573</v>
      </c>
      <c r="B1604">
        <v>5281.58</v>
      </c>
      <c r="C1604" s="3">
        <f t="shared" si="100"/>
        <v>9.1445472818568185E-3</v>
      </c>
      <c r="D1604" s="10">
        <f t="shared" si="99"/>
        <v>3.5647889410702523E-2</v>
      </c>
      <c r="E1604" s="22">
        <f t="shared" si="97"/>
        <v>19075.40548296833</v>
      </c>
      <c r="F1604" s="22">
        <f t="shared" si="98"/>
        <v>26122.256280605729</v>
      </c>
    </row>
    <row r="1605" spans="1:6">
      <c r="A1605" s="17">
        <v>43574</v>
      </c>
      <c r="B1605">
        <v>5289.91</v>
      </c>
      <c r="C1605" s="3">
        <f t="shared" si="100"/>
        <v>1.5771795561176632E-3</v>
      </c>
      <c r="D1605" s="10">
        <f t="shared" si="99"/>
        <v>3.5594517768217523E-2</v>
      </c>
      <c r="E1605" s="22">
        <f t="shared" si="97"/>
        <v>19076.886284004235</v>
      </c>
      <c r="F1605" s="22">
        <f t="shared" si="98"/>
        <v>26124.284120286255</v>
      </c>
    </row>
    <row r="1606" spans="1:6">
      <c r="A1606" s="17">
        <v>43575</v>
      </c>
      <c r="B1606">
        <v>5318.89</v>
      </c>
      <c r="C1606" s="3">
        <f t="shared" si="100"/>
        <v>5.4783540740769646E-3</v>
      </c>
      <c r="D1606" s="10">
        <f t="shared" si="99"/>
        <v>3.5501446609549792E-2</v>
      </c>
      <c r="E1606" s="22">
        <f t="shared" si="97"/>
        <v>19131.241453966326</v>
      </c>
      <c r="F1606" s="22">
        <f t="shared" si="98"/>
        <v>26198.719218465078</v>
      </c>
    </row>
    <row r="1607" spans="1:6">
      <c r="A1607" s="17">
        <v>43576</v>
      </c>
      <c r="B1607">
        <v>5295.65</v>
      </c>
      <c r="C1607" s="3">
        <f t="shared" si="100"/>
        <v>-4.3693326991159223E-3</v>
      </c>
      <c r="D1607" s="10">
        <f t="shared" si="99"/>
        <v>3.5551320054114724E-2</v>
      </c>
      <c r="E1607" s="22">
        <f t="shared" si="97"/>
        <v>19074.409377970725</v>
      </c>
      <c r="F1607" s="22">
        <f t="shared" si="98"/>
        <v>26120.892193742515</v>
      </c>
    </row>
    <row r="1608" spans="1:6">
      <c r="A1608" s="17">
        <v>43577</v>
      </c>
      <c r="B1608">
        <v>5386.8</v>
      </c>
      <c r="C1608" s="3">
        <f t="shared" si="100"/>
        <v>1.721224023490989E-2</v>
      </c>
      <c r="D1608" s="10">
        <f t="shared" si="99"/>
        <v>3.5576731514518144E-2</v>
      </c>
      <c r="E1608" s="22">
        <f t="shared" si="97"/>
        <v>19416.591420599372</v>
      </c>
      <c r="F1608" s="22">
        <f t="shared" si="98"/>
        <v>26589.483386739561</v>
      </c>
    </row>
    <row r="1609" spans="1:6">
      <c r="A1609" s="17">
        <v>43578</v>
      </c>
      <c r="B1609">
        <v>5531.32</v>
      </c>
      <c r="C1609" s="3">
        <f t="shared" si="100"/>
        <v>2.6828543847924467E-2</v>
      </c>
      <c r="D1609" s="10">
        <f t="shared" si="99"/>
        <v>3.5701583626538198E-2</v>
      </c>
      <c r="E1609" s="22">
        <f t="shared" si="97"/>
        <v>20007.478506225772</v>
      </c>
      <c r="F1609" s="22">
        <f t="shared" si="98"/>
        <v>27398.656428823237</v>
      </c>
    </row>
    <row r="1610" spans="1:6">
      <c r="A1610" s="17">
        <v>43579</v>
      </c>
      <c r="B1610">
        <v>5440.95</v>
      </c>
      <c r="C1610" s="3">
        <f t="shared" si="100"/>
        <v>-1.6337872334271007E-2</v>
      </c>
      <c r="D1610" s="10">
        <f t="shared" si="99"/>
        <v>3.5746532230305106E-2</v>
      </c>
      <c r="E1610" s="22">
        <f t="shared" si="97"/>
        <v>19705.376921524057</v>
      </c>
      <c r="F1610" s="22">
        <f t="shared" si="98"/>
        <v>26984.952246995941</v>
      </c>
    </row>
    <row r="1611" spans="1:6">
      <c r="A1611" s="17">
        <v>43580</v>
      </c>
      <c r="B1611">
        <v>5132.55</v>
      </c>
      <c r="C1611" s="3">
        <f t="shared" si="100"/>
        <v>-5.6681278085628367E-2</v>
      </c>
      <c r="D1611" s="10">
        <f t="shared" si="99"/>
        <v>3.7510223556090898E-2</v>
      </c>
      <c r="E1611" s="22">
        <f t="shared" si="97"/>
        <v>19505.583004413216</v>
      </c>
      <c r="F1611" s="22">
        <f t="shared" si="98"/>
        <v>26711.350309111291</v>
      </c>
    </row>
    <row r="1612" spans="1:6">
      <c r="A1612" s="17">
        <v>43581</v>
      </c>
      <c r="B1612">
        <v>5155.1899999999996</v>
      </c>
      <c r="C1612" s="3">
        <f t="shared" si="100"/>
        <v>4.4110627271043475E-3</v>
      </c>
      <c r="D1612" s="10">
        <f t="shared" si="99"/>
        <v>3.748962877517114E-2</v>
      </c>
      <c r="E1612" s="22">
        <f t="shared" si="97"/>
        <v>19580.866682056952</v>
      </c>
      <c r="F1612" s="22">
        <f t="shared" si="98"/>
        <v>26814.445340192655</v>
      </c>
    </row>
    <row r="1613" spans="1:6">
      <c r="A1613" s="17">
        <v>43582</v>
      </c>
      <c r="B1613">
        <v>5168.91</v>
      </c>
      <c r="C1613" s="3">
        <f t="shared" si="100"/>
        <v>2.6613956032658847E-3</v>
      </c>
      <c r="D1613" s="10">
        <f t="shared" si="99"/>
        <v>3.7449316810858731E-2</v>
      </c>
      <c r="E1613" s="22">
        <f t="shared" si="97"/>
        <v>19611.86810387404</v>
      </c>
      <c r="F1613" s="22">
        <f t="shared" si="98"/>
        <v>26856.899330829561</v>
      </c>
    </row>
    <row r="1614" spans="1:6">
      <c r="A1614" s="17">
        <v>43583</v>
      </c>
      <c r="B1614">
        <v>5160.9799999999996</v>
      </c>
      <c r="C1614" s="3">
        <f t="shared" si="100"/>
        <v>-1.5341725818403282E-3</v>
      </c>
      <c r="D1614" s="10">
        <f t="shared" si="99"/>
        <v>3.7265157181676861E-2</v>
      </c>
      <c r="E1614" s="22">
        <f t="shared" si="97"/>
        <v>19485.485343137225</v>
      </c>
      <c r="F1614" s="22">
        <f t="shared" si="98"/>
        <v>26683.828154525323</v>
      </c>
    </row>
    <row r="1615" spans="1:6">
      <c r="A1615" s="17">
        <v>43584</v>
      </c>
      <c r="B1615">
        <v>5149.1099999999997</v>
      </c>
      <c r="C1615" s="3">
        <f t="shared" si="100"/>
        <v>-2.2999507845408995E-3</v>
      </c>
      <c r="D1615" s="10">
        <f t="shared" si="99"/>
        <v>3.7301708048722244E-2</v>
      </c>
      <c r="E1615" s="22">
        <f t="shared" si="97"/>
        <v>19459.737721144767</v>
      </c>
      <c r="F1615" s="22">
        <f t="shared" si="98"/>
        <v>26648.568826439034</v>
      </c>
    </row>
    <row r="1616" spans="1:6">
      <c r="A1616" s="17">
        <v>43585</v>
      </c>
      <c r="B1616">
        <v>5269</v>
      </c>
      <c r="C1616" s="3">
        <f t="shared" si="100"/>
        <v>2.3283635424374373E-2</v>
      </c>
      <c r="D1616" s="10">
        <f t="shared" si="99"/>
        <v>3.7262949928804641E-2</v>
      </c>
      <c r="E1616" s="22">
        <f t="shared" si="97"/>
        <v>19892.140849833795</v>
      </c>
      <c r="F1616" s="22">
        <f t="shared" si="98"/>
        <v>27240.710647709133</v>
      </c>
    </row>
    <row r="1617" spans="1:6">
      <c r="A1617" s="17">
        <v>43586</v>
      </c>
      <c r="B1617">
        <v>5318.42</v>
      </c>
      <c r="C1617" s="3">
        <f t="shared" si="100"/>
        <v>9.3793888783450501E-3</v>
      </c>
      <c r="D1617" s="10">
        <f t="shared" si="99"/>
        <v>3.7203930591904966E-2</v>
      </c>
      <c r="E1617" s="22">
        <f t="shared" si="97"/>
        <v>20046.9150757139</v>
      </c>
      <c r="F1617" s="22">
        <f t="shared" si="98"/>
        <v>27452.661685797542</v>
      </c>
    </row>
    <row r="1618" spans="1:6">
      <c r="A1618" s="17">
        <v>43587</v>
      </c>
      <c r="B1618">
        <v>5385</v>
      </c>
      <c r="C1618" s="3">
        <f t="shared" si="100"/>
        <v>1.2518755570263334E-2</v>
      </c>
      <c r="D1618" s="10">
        <f t="shared" si="99"/>
        <v>3.7164194011127256E-2</v>
      </c>
      <c r="E1618" s="22">
        <f t="shared" si="97"/>
        <v>20276.197853999369</v>
      </c>
      <c r="F1618" s="22">
        <f t="shared" si="98"/>
        <v>27766.646282374008</v>
      </c>
    </row>
    <row r="1619" spans="1:6">
      <c r="A1619" s="17">
        <v>43588</v>
      </c>
      <c r="B1619">
        <v>5658.22</v>
      </c>
      <c r="C1619" s="3">
        <f t="shared" si="100"/>
        <v>5.0737233054781845E-2</v>
      </c>
      <c r="D1619" s="10">
        <f t="shared" si="99"/>
        <v>3.782454170465447E-2</v>
      </c>
      <c r="E1619" s="22">
        <f t="shared" si="97"/>
        <v>21683.51068317609</v>
      </c>
      <c r="F1619" s="22">
        <f t="shared" si="98"/>
        <v>29693.849686965437</v>
      </c>
    </row>
    <row r="1620" spans="1:6">
      <c r="A1620" s="17">
        <v>43589</v>
      </c>
      <c r="B1620">
        <v>5764.65</v>
      </c>
      <c r="C1620" s="3">
        <f t="shared" si="100"/>
        <v>1.8809802376012135E-2</v>
      </c>
      <c r="D1620" s="10">
        <f t="shared" si="99"/>
        <v>3.7810740814120218E-2</v>
      </c>
      <c r="E1620" s="22">
        <f t="shared" si="97"/>
        <v>22083.312842198764</v>
      </c>
      <c r="F1620" s="22">
        <f t="shared" si="98"/>
        <v>30241.347063566667</v>
      </c>
    </row>
    <row r="1621" spans="1:6">
      <c r="A1621" s="17">
        <v>43590</v>
      </c>
      <c r="B1621">
        <v>5709.32</v>
      </c>
      <c r="C1621" s="3">
        <f t="shared" si="100"/>
        <v>-9.5981542678219723E-3</v>
      </c>
      <c r="D1621" s="10">
        <f t="shared" si="99"/>
        <v>3.7971505469181786E-2</v>
      </c>
      <c r="E1621" s="22">
        <f t="shared" si="97"/>
        <v>21964.346968816964</v>
      </c>
      <c r="F1621" s="22">
        <f t="shared" si="98"/>
        <v>30078.432726783623</v>
      </c>
    </row>
    <row r="1622" spans="1:6">
      <c r="A1622" s="17">
        <v>43591</v>
      </c>
      <c r="B1622">
        <v>5685.46</v>
      </c>
      <c r="C1622" s="3">
        <f t="shared" si="100"/>
        <v>-4.1791316654171901E-3</v>
      </c>
      <c r="D1622" s="10">
        <f t="shared" si="99"/>
        <v>2.2250246662542824E-2</v>
      </c>
      <c r="E1622" s="22">
        <f t="shared" si="97"/>
        <v>12816.70925221357</v>
      </c>
      <c r="F1622" s="22">
        <f t="shared" si="98"/>
        <v>17551.467729441676</v>
      </c>
    </row>
    <row r="1623" spans="1:6">
      <c r="A1623" s="17">
        <v>43592</v>
      </c>
      <c r="B1623">
        <v>5751.54</v>
      </c>
      <c r="C1623" s="3">
        <f t="shared" si="100"/>
        <v>1.1622630358845181E-2</v>
      </c>
      <c r="D1623" s="10">
        <f t="shared" si="99"/>
        <v>2.2194379075970667E-2</v>
      </c>
      <c r="E1623" s="22">
        <f t="shared" si="97"/>
        <v>12933.117942641704</v>
      </c>
      <c r="F1623" s="22">
        <f t="shared" si="98"/>
        <v>17710.880206799939</v>
      </c>
    </row>
    <row r="1624" spans="1:6">
      <c r="A1624" s="17">
        <v>43593</v>
      </c>
      <c r="B1624">
        <v>5940.89</v>
      </c>
      <c r="C1624" s="3">
        <f t="shared" si="100"/>
        <v>3.292161751461354E-2</v>
      </c>
      <c r="D1624" s="10">
        <f t="shared" si="99"/>
        <v>2.2463300537495425E-2</v>
      </c>
      <c r="E1624" s="22">
        <f t="shared" si="97"/>
        <v>13520.762148284684</v>
      </c>
      <c r="F1624" s="22">
        <f t="shared" si="98"/>
        <v>18515.612381710969</v>
      </c>
    </row>
    <row r="1625" spans="1:6">
      <c r="A1625" s="17">
        <v>43594</v>
      </c>
      <c r="B1625">
        <v>6156.7</v>
      </c>
      <c r="C1625" s="3">
        <f t="shared" si="100"/>
        <v>3.6326207016120396E-2</v>
      </c>
      <c r="D1625" s="10">
        <f t="shared" si="99"/>
        <v>2.2787740470004449E-2</v>
      </c>
      <c r="E1625" s="22">
        <f t="shared" si="97"/>
        <v>14214.295864593625</v>
      </c>
      <c r="F1625" s="22">
        <f t="shared" si="98"/>
        <v>19465.351850832019</v>
      </c>
    </row>
    <row r="1626" spans="1:6">
      <c r="A1626" s="17">
        <v>43595</v>
      </c>
      <c r="B1626">
        <v>6342.84</v>
      </c>
      <c r="C1626" s="3">
        <f t="shared" si="100"/>
        <v>3.0233729108126162E-2</v>
      </c>
      <c r="D1626" s="10">
        <f t="shared" si="99"/>
        <v>2.3130444664311429E-2</v>
      </c>
      <c r="E1626" s="22">
        <f t="shared" si="97"/>
        <v>14864.278450763592</v>
      </c>
      <c r="F1626" s="22">
        <f t="shared" si="98"/>
        <v>20355.451498203744</v>
      </c>
    </row>
    <row r="1627" spans="1:6">
      <c r="A1627" s="17">
        <v>43596</v>
      </c>
      <c r="B1627">
        <v>7217.47</v>
      </c>
      <c r="C1627" s="3">
        <f t="shared" si="100"/>
        <v>0.13789248979952198</v>
      </c>
      <c r="D1627" s="10">
        <f t="shared" si="99"/>
        <v>3.2061760068560305E-2</v>
      </c>
      <c r="E1627" s="22">
        <f t="shared" ref="E1627:E1690" si="101">NORMSINV(1-$G$4)*D1627*SQRT($G$6)*$G$2*B1627</f>
        <v>23444.903058517899</v>
      </c>
      <c r="F1627" s="22">
        <f t="shared" ref="F1627:F1690" si="102">$G$4^(-1)*NORMDIST(NORMSINV($G$4),0,1,FALSE)*D1627*SQRT($G$6)*$G$2*B1627</f>
        <v>32105.936972893152</v>
      </c>
    </row>
    <row r="1628" spans="1:6">
      <c r="A1628" s="17">
        <v>43597</v>
      </c>
      <c r="B1628">
        <v>6974.35</v>
      </c>
      <c r="C1628" s="3">
        <f t="shared" si="100"/>
        <v>-3.3684933917286788E-2</v>
      </c>
      <c r="D1628" s="10">
        <f t="shared" si="99"/>
        <v>3.2890074476376339E-2</v>
      </c>
      <c r="E1628" s="22">
        <f t="shared" si="101"/>
        <v>23240.458363467362</v>
      </c>
      <c r="F1628" s="22">
        <f t="shared" si="102"/>
        <v>31825.966163146077</v>
      </c>
    </row>
    <row r="1629" spans="1:6">
      <c r="A1629" s="17">
        <v>43598</v>
      </c>
      <c r="B1629">
        <v>7810.05</v>
      </c>
      <c r="C1629" s="3">
        <f t="shared" si="100"/>
        <v>0.11982478653924736</v>
      </c>
      <c r="D1629" s="10">
        <f t="shared" si="99"/>
        <v>3.7650296086283716E-2</v>
      </c>
      <c r="E1629" s="22">
        <f t="shared" si="101"/>
        <v>29791.907049118316</v>
      </c>
      <c r="F1629" s="22">
        <f t="shared" si="102"/>
        <v>40797.656003690463</v>
      </c>
    </row>
    <row r="1630" spans="1:6">
      <c r="A1630" s="17">
        <v>43599</v>
      </c>
      <c r="B1630">
        <v>7986</v>
      </c>
      <c r="C1630" s="3">
        <f t="shared" si="100"/>
        <v>2.2528664989340634E-2</v>
      </c>
      <c r="D1630" s="10">
        <f t="shared" si="99"/>
        <v>3.7626245680850656E-2</v>
      </c>
      <c r="E1630" s="22">
        <f t="shared" si="101"/>
        <v>30443.619616055876</v>
      </c>
      <c r="F1630" s="22">
        <f t="shared" si="102"/>
        <v>41690.12472264035</v>
      </c>
    </row>
    <row r="1631" spans="1:6">
      <c r="A1631" s="17">
        <v>43600</v>
      </c>
      <c r="B1631">
        <v>8208.69</v>
      </c>
      <c r="C1631" s="3">
        <f t="shared" si="100"/>
        <v>2.7885048835462122E-2</v>
      </c>
      <c r="D1631" s="10">
        <f t="shared" si="99"/>
        <v>3.5852800675561146E-2</v>
      </c>
      <c r="E1631" s="22">
        <f t="shared" si="101"/>
        <v>29817.624119210712</v>
      </c>
      <c r="F1631" s="22">
        <f t="shared" si="102"/>
        <v>40832.873493370542</v>
      </c>
    </row>
    <row r="1632" spans="1:6">
      <c r="A1632" s="17">
        <v>43601</v>
      </c>
      <c r="B1632">
        <v>7880</v>
      </c>
      <c r="C1632" s="3">
        <f t="shared" si="100"/>
        <v>-4.0041711893127954E-2</v>
      </c>
      <c r="D1632" s="10">
        <f t="shared" si="99"/>
        <v>3.706086090689982E-2</v>
      </c>
      <c r="E1632" s="22">
        <f t="shared" si="101"/>
        <v>29588.150237536138</v>
      </c>
      <c r="F1632" s="22">
        <f t="shared" si="102"/>
        <v>40518.627195845671</v>
      </c>
    </row>
    <row r="1633" spans="1:6">
      <c r="A1633" s="17">
        <v>43602</v>
      </c>
      <c r="B1633">
        <v>7351.71</v>
      </c>
      <c r="C1633" s="3">
        <f t="shared" si="100"/>
        <v>-6.7041878172588831E-2</v>
      </c>
      <c r="D1633" s="10">
        <f t="shared" si="99"/>
        <v>3.9486831890983183E-2</v>
      </c>
      <c r="E1633" s="22">
        <f t="shared" si="101"/>
        <v>29411.471417985245</v>
      </c>
      <c r="F1633" s="22">
        <f t="shared" si="102"/>
        <v>40276.679552437294</v>
      </c>
    </row>
    <row r="1634" spans="1:6">
      <c r="A1634" s="17">
        <v>43603</v>
      </c>
      <c r="B1634">
        <v>7260.12</v>
      </c>
      <c r="C1634" s="3">
        <f t="shared" si="100"/>
        <v>-1.2458326022109162E-2</v>
      </c>
      <c r="D1634" s="10">
        <f t="shared" si="99"/>
        <v>3.9676356084824886E-2</v>
      </c>
      <c r="E1634" s="22">
        <f t="shared" si="101"/>
        <v>29184.460708586248</v>
      </c>
      <c r="F1634" s="22">
        <f t="shared" si="102"/>
        <v>39965.80637416293</v>
      </c>
    </row>
    <row r="1635" spans="1:6">
      <c r="A1635" s="17">
        <v>43604</v>
      </c>
      <c r="B1635">
        <v>8200</v>
      </c>
      <c r="C1635" s="3">
        <f t="shared" si="100"/>
        <v>0.12945791529616593</v>
      </c>
      <c r="D1635" s="10">
        <f t="shared" si="99"/>
        <v>4.4018052910301093E-2</v>
      </c>
      <c r="E1635" s="22">
        <f t="shared" si="101"/>
        <v>36569.647544376719</v>
      </c>
      <c r="F1635" s="22">
        <f t="shared" si="102"/>
        <v>50079.234546210064</v>
      </c>
    </row>
    <row r="1636" spans="1:6">
      <c r="A1636" s="17">
        <v>43605</v>
      </c>
      <c r="B1636">
        <v>8005.64</v>
      </c>
      <c r="C1636" s="3">
        <f t="shared" si="100"/>
        <v>-2.3702439024390204E-2</v>
      </c>
      <c r="D1636" s="10">
        <f t="shared" si="99"/>
        <v>4.4377905484164822E-2</v>
      </c>
      <c r="E1636" s="22">
        <f t="shared" si="101"/>
        <v>35994.732613477579</v>
      </c>
      <c r="F1636" s="22">
        <f t="shared" si="102"/>
        <v>49291.934104397544</v>
      </c>
    </row>
    <row r="1637" spans="1:6">
      <c r="A1637" s="17">
        <v>43606</v>
      </c>
      <c r="B1637">
        <v>7955.16</v>
      </c>
      <c r="C1637" s="3">
        <f t="shared" si="100"/>
        <v>-6.3055545840183256E-3</v>
      </c>
      <c r="D1637" s="10">
        <f t="shared" ref="D1637:D1700" si="103">STDEV(C1604:C1637)</f>
        <v>4.4492468396653481E-2</v>
      </c>
      <c r="E1637" s="22">
        <f t="shared" si="101"/>
        <v>35860.10143747634</v>
      </c>
      <c r="F1637" s="22">
        <f t="shared" si="102"/>
        <v>49107.567376990162</v>
      </c>
    </row>
    <row r="1638" spans="1:6">
      <c r="A1638" s="17">
        <v>43607</v>
      </c>
      <c r="B1638">
        <v>7624.95</v>
      </c>
      <c r="C1638" s="3">
        <f t="shared" si="100"/>
        <v>-4.1508907426123426E-2</v>
      </c>
      <c r="D1638" s="10">
        <f t="shared" si="103"/>
        <v>4.547337267922711E-2</v>
      </c>
      <c r="E1638" s="22">
        <f t="shared" si="101"/>
        <v>35129.361850029934</v>
      </c>
      <c r="F1638" s="22">
        <f t="shared" si="102"/>
        <v>48106.877415526294</v>
      </c>
    </row>
    <row r="1639" spans="1:6">
      <c r="A1639" s="17">
        <v>43608</v>
      </c>
      <c r="B1639">
        <v>7880.22</v>
      </c>
      <c r="C1639" s="3">
        <f t="shared" si="100"/>
        <v>3.3478252316408691E-2</v>
      </c>
      <c r="D1639" s="10">
        <f t="shared" si="103"/>
        <v>4.5584622012437501E-2</v>
      </c>
      <c r="E1639" s="22">
        <f t="shared" si="101"/>
        <v>36394.251711511024</v>
      </c>
      <c r="F1639" s="22">
        <f t="shared" si="102"/>
        <v>49839.043851403665</v>
      </c>
    </row>
    <row r="1640" spans="1:6">
      <c r="A1640" s="17">
        <v>43609</v>
      </c>
      <c r="B1640">
        <v>7999.02</v>
      </c>
      <c r="C1640" s="3">
        <f t="shared" si="100"/>
        <v>1.5075721236209164E-2</v>
      </c>
      <c r="D1640" s="10">
        <f t="shared" si="103"/>
        <v>4.5567894460929556E-2</v>
      </c>
      <c r="E1640" s="22">
        <f t="shared" si="101"/>
        <v>36929.364877511696</v>
      </c>
      <c r="F1640" s="22">
        <f t="shared" si="102"/>
        <v>50571.83893006538</v>
      </c>
    </row>
    <row r="1641" spans="1:6">
      <c r="A1641" s="17">
        <v>43610</v>
      </c>
      <c r="B1641">
        <v>8064.64</v>
      </c>
      <c r="C1641" s="3">
        <f t="shared" si="100"/>
        <v>8.2035049293538321E-3</v>
      </c>
      <c r="D1641" s="10">
        <f t="shared" si="103"/>
        <v>4.5473254691471093E-2</v>
      </c>
      <c r="E1641" s="22">
        <f t="shared" si="101"/>
        <v>37154.987464773352</v>
      </c>
      <c r="F1641" s="22">
        <f t="shared" si="102"/>
        <v>50880.811185066959</v>
      </c>
    </row>
    <row r="1642" spans="1:6">
      <c r="A1642" s="17">
        <v>43611</v>
      </c>
      <c r="B1642">
        <v>8733.26</v>
      </c>
      <c r="C1642" s="3">
        <f t="shared" si="100"/>
        <v>8.2907606539163542E-2</v>
      </c>
      <c r="D1642" s="10">
        <f t="shared" si="103"/>
        <v>4.7009529610067706E-2</v>
      </c>
      <c r="E1642" s="22">
        <f t="shared" si="101"/>
        <v>41594.737662103653</v>
      </c>
      <c r="F1642" s="22">
        <f t="shared" si="102"/>
        <v>56960.697276090439</v>
      </c>
    </row>
    <row r="1643" spans="1:6">
      <c r="A1643" s="17">
        <v>43612</v>
      </c>
      <c r="B1643">
        <v>8770.73</v>
      </c>
      <c r="C1643" s="3">
        <f t="shared" si="100"/>
        <v>4.2904940423163108E-3</v>
      </c>
      <c r="D1643" s="10">
        <f t="shared" si="103"/>
        <v>4.7001547314870419E-2</v>
      </c>
      <c r="E1643" s="22">
        <f t="shared" si="101"/>
        <v>41766.106478451555</v>
      </c>
      <c r="F1643" s="22">
        <f t="shared" si="102"/>
        <v>57195.373290875075</v>
      </c>
    </row>
    <row r="1644" spans="1:6">
      <c r="A1644" s="17">
        <v>43613</v>
      </c>
      <c r="B1644">
        <v>8717.9599999999991</v>
      </c>
      <c r="C1644" s="3">
        <f t="shared" si="100"/>
        <v>-6.0166029509516814E-3</v>
      </c>
      <c r="D1644" s="10">
        <f t="shared" si="103"/>
        <v>4.6828162519292761E-2</v>
      </c>
      <c r="E1644" s="22">
        <f t="shared" si="101"/>
        <v>41361.671697012403</v>
      </c>
      <c r="F1644" s="22">
        <f t="shared" si="102"/>
        <v>56641.531904961827</v>
      </c>
    </row>
    <row r="1645" spans="1:6">
      <c r="A1645" s="17">
        <v>43614</v>
      </c>
      <c r="B1645">
        <v>8663.41</v>
      </c>
      <c r="C1645" s="3">
        <f t="shared" si="100"/>
        <v>-6.2571977848027843E-3</v>
      </c>
      <c r="D1645" s="10">
        <f t="shared" si="103"/>
        <v>4.5262066618903113E-2</v>
      </c>
      <c r="E1645" s="22">
        <f t="shared" si="101"/>
        <v>39728.241458332108</v>
      </c>
      <c r="F1645" s="22">
        <f t="shared" si="102"/>
        <v>54404.678625518049</v>
      </c>
    </row>
    <row r="1646" spans="1:6">
      <c r="A1646" s="17">
        <v>43615</v>
      </c>
      <c r="B1646">
        <v>8277.76</v>
      </c>
      <c r="C1646" s="3">
        <f t="shared" si="100"/>
        <v>-4.4514804216815279E-2</v>
      </c>
      <c r="D1646" s="10">
        <f t="shared" si="103"/>
        <v>4.6419846478276232E-2</v>
      </c>
      <c r="E1646" s="22">
        <f t="shared" si="101"/>
        <v>38930.73692092429</v>
      </c>
      <c r="F1646" s="22">
        <f t="shared" si="102"/>
        <v>53312.559355512822</v>
      </c>
    </row>
    <row r="1647" spans="1:6">
      <c r="A1647" s="17">
        <v>43616</v>
      </c>
      <c r="B1647">
        <v>8547.2000000000007</v>
      </c>
      <c r="C1647" s="3">
        <f t="shared" si="100"/>
        <v>3.2549868563476171E-2</v>
      </c>
      <c r="D1647" s="10">
        <f t="shared" si="103"/>
        <v>4.646157738058293E-2</v>
      </c>
      <c r="E1647" s="22">
        <f t="shared" si="101"/>
        <v>40234.064760072833</v>
      </c>
      <c r="F1647" s="22">
        <f t="shared" si="102"/>
        <v>55097.363555994147</v>
      </c>
    </row>
    <row r="1648" spans="1:6">
      <c r="A1648" s="17">
        <v>43617</v>
      </c>
      <c r="B1648">
        <v>8556.27</v>
      </c>
      <c r="C1648" s="3">
        <f t="shared" si="100"/>
        <v>1.0611662298764166E-3</v>
      </c>
      <c r="D1648" s="10">
        <f t="shared" si="103"/>
        <v>4.643418091002624E-2</v>
      </c>
      <c r="E1648" s="22">
        <f t="shared" si="101"/>
        <v>40253.010251462278</v>
      </c>
      <c r="F1648" s="22">
        <f t="shared" si="102"/>
        <v>55123.307905218011</v>
      </c>
    </row>
    <row r="1649" spans="1:6">
      <c r="A1649" s="17">
        <v>43618</v>
      </c>
      <c r="B1649">
        <v>8734.49</v>
      </c>
      <c r="C1649" s="3">
        <f t="shared" si="100"/>
        <v>2.0829169719983047E-2</v>
      </c>
      <c r="D1649" s="10">
        <f t="shared" si="103"/>
        <v>4.6327535448125935E-2</v>
      </c>
      <c r="E1649" s="22">
        <f t="shared" si="101"/>
        <v>40997.072237767818</v>
      </c>
      <c r="F1649" s="22">
        <f t="shared" si="102"/>
        <v>56142.24183625733</v>
      </c>
    </row>
    <row r="1650" spans="1:6">
      <c r="A1650" s="17">
        <v>43619</v>
      </c>
      <c r="B1650">
        <v>8103.64</v>
      </c>
      <c r="C1650" s="3">
        <f t="shared" si="100"/>
        <v>-7.2225167124812029E-2</v>
      </c>
      <c r="D1650" s="10">
        <f t="shared" si="103"/>
        <v>4.8746321828170867E-2</v>
      </c>
      <c r="E1650" s="22">
        <f t="shared" si="101"/>
        <v>40021.935255445664</v>
      </c>
      <c r="F1650" s="22">
        <f t="shared" si="102"/>
        <v>54806.869008473441</v>
      </c>
    </row>
    <row r="1651" spans="1:6">
      <c r="A1651" s="17">
        <v>43620</v>
      </c>
      <c r="B1651">
        <v>7665.53</v>
      </c>
      <c r="C1651" s="3">
        <f t="shared" si="100"/>
        <v>-5.4063359181799851E-2</v>
      </c>
      <c r="D1651" s="10">
        <f t="shared" si="103"/>
        <v>5.0117726543740193E-2</v>
      </c>
      <c r="E1651" s="22">
        <f t="shared" si="101"/>
        <v>38923.299140817842</v>
      </c>
      <c r="F1651" s="22">
        <f t="shared" si="102"/>
        <v>53302.373905024091</v>
      </c>
    </row>
    <row r="1652" spans="1:6">
      <c r="A1652" s="17">
        <v>43621</v>
      </c>
      <c r="B1652">
        <v>7785.94</v>
      </c>
      <c r="C1652" s="3">
        <f t="shared" si="100"/>
        <v>1.5707981052843035E-2</v>
      </c>
      <c r="D1652" s="10">
        <f t="shared" si="103"/>
        <v>5.0121736355806176E-2</v>
      </c>
      <c r="E1652" s="22">
        <f t="shared" si="101"/>
        <v>39537.868673439174</v>
      </c>
      <c r="F1652" s="22">
        <f t="shared" si="102"/>
        <v>54143.978181678664</v>
      </c>
    </row>
    <row r="1653" spans="1:6">
      <c r="A1653" s="17">
        <v>43622</v>
      </c>
      <c r="B1653">
        <v>7806.07</v>
      </c>
      <c r="C1653" s="3">
        <f t="shared" si="100"/>
        <v>2.5854296334161461E-3</v>
      </c>
      <c r="D1653" s="10">
        <f t="shared" si="103"/>
        <v>4.9674657606296836E-2</v>
      </c>
      <c r="E1653" s="22">
        <f t="shared" si="101"/>
        <v>39286.50708447201</v>
      </c>
      <c r="F1653" s="22">
        <f t="shared" si="102"/>
        <v>53799.758403390704</v>
      </c>
    </row>
    <row r="1654" spans="1:6">
      <c r="A1654" s="17">
        <v>43623</v>
      </c>
      <c r="B1654">
        <v>8001.25</v>
      </c>
      <c r="C1654" s="3">
        <f t="shared" si="100"/>
        <v>2.5003618978564155E-2</v>
      </c>
      <c r="D1654" s="10">
        <f t="shared" si="103"/>
        <v>4.9716773216077426E-2</v>
      </c>
      <c r="E1654" s="22">
        <f t="shared" si="101"/>
        <v>40302.953000706817</v>
      </c>
      <c r="F1654" s="22">
        <f t="shared" si="102"/>
        <v>55191.700542862796</v>
      </c>
    </row>
    <row r="1655" spans="1:6">
      <c r="A1655" s="17">
        <v>43624</v>
      </c>
      <c r="B1655">
        <v>7932.27</v>
      </c>
      <c r="C1655" s="3">
        <f t="shared" si="100"/>
        <v>-8.6211529448523127E-3</v>
      </c>
      <c r="D1655" s="10">
        <f t="shared" si="103"/>
        <v>4.9704879325505345E-2</v>
      </c>
      <c r="E1655" s="22">
        <f t="shared" si="101"/>
        <v>39945.936407600311</v>
      </c>
      <c r="F1655" s="22">
        <f t="shared" si="102"/>
        <v>54702.794608470795</v>
      </c>
    </row>
    <row r="1656" spans="1:6">
      <c r="A1656" s="17">
        <v>43625</v>
      </c>
      <c r="B1656">
        <v>7632.99</v>
      </c>
      <c r="C1656" s="3">
        <f t="shared" si="100"/>
        <v>-3.7729426759301014E-2</v>
      </c>
      <c r="D1656" s="10">
        <f t="shared" si="103"/>
        <v>5.0341759854470376E-2</v>
      </c>
      <c r="E1656" s="22">
        <f t="shared" si="101"/>
        <v>38931.324669389549</v>
      </c>
      <c r="F1656" s="22">
        <f t="shared" si="102"/>
        <v>53313.364230463012</v>
      </c>
    </row>
    <row r="1657" spans="1:6">
      <c r="A1657" s="17">
        <v>43626</v>
      </c>
      <c r="B1657">
        <v>8021.1</v>
      </c>
      <c r="C1657" s="3">
        <f t="shared" si="100"/>
        <v>5.0846391780940442E-2</v>
      </c>
      <c r="D1657" s="10">
        <f t="shared" si="103"/>
        <v>5.0829763694581524E-2</v>
      </c>
      <c r="E1657" s="22">
        <f t="shared" si="101"/>
        <v>41307.424298800121</v>
      </c>
      <c r="F1657" s="22">
        <f t="shared" si="102"/>
        <v>56567.244391654582</v>
      </c>
    </row>
    <row r="1658" spans="1:6">
      <c r="A1658" s="17">
        <v>43627</v>
      </c>
      <c r="B1658">
        <v>7919.1</v>
      </c>
      <c r="C1658" s="3">
        <f t="shared" si="100"/>
        <v>-1.2716460335864158E-2</v>
      </c>
      <c r="D1658" s="10">
        <f t="shared" si="103"/>
        <v>5.0837070488962445E-2</v>
      </c>
      <c r="E1658" s="22">
        <f t="shared" si="101"/>
        <v>40788.002521480419</v>
      </c>
      <c r="F1658" s="22">
        <f t="shared" si="102"/>
        <v>55855.937426411416</v>
      </c>
    </row>
    <row r="1659" spans="1:6">
      <c r="A1659" s="17">
        <v>43628</v>
      </c>
      <c r="B1659">
        <v>8176.27</v>
      </c>
      <c r="C1659" s="3">
        <f t="shared" si="100"/>
        <v>3.2474649897084269E-2</v>
      </c>
      <c r="D1659" s="10">
        <f t="shared" si="103"/>
        <v>5.0780200383351452E-2</v>
      </c>
      <c r="E1659" s="22">
        <f t="shared" si="101"/>
        <v>42065.468379388883</v>
      </c>
      <c r="F1659" s="22">
        <f t="shared" si="102"/>
        <v>57605.325692878607</v>
      </c>
    </row>
    <row r="1660" spans="1:6">
      <c r="A1660" s="17">
        <v>43629</v>
      </c>
      <c r="B1660">
        <v>8238</v>
      </c>
      <c r="C1660" s="3">
        <f t="shared" si="100"/>
        <v>7.5498974471243686E-3</v>
      </c>
      <c r="D1660" s="10">
        <f t="shared" si="103"/>
        <v>5.0649557882832388E-2</v>
      </c>
      <c r="E1660" s="22">
        <f t="shared" si="101"/>
        <v>42274.019224639203</v>
      </c>
      <c r="F1660" s="22">
        <f t="shared" si="102"/>
        <v>57890.9195499544</v>
      </c>
    </row>
    <row r="1661" spans="1:6">
      <c r="A1661" s="17">
        <v>43630</v>
      </c>
      <c r="B1661">
        <v>8697.5400000000009</v>
      </c>
      <c r="C1661" s="3">
        <f t="shared" si="100"/>
        <v>5.5782957028405057E-2</v>
      </c>
      <c r="D1661" s="10">
        <f t="shared" si="103"/>
        <v>4.6063635512540883E-2</v>
      </c>
      <c r="E1661" s="22">
        <f t="shared" si="101"/>
        <v>40591.09246350437</v>
      </c>
      <c r="F1661" s="22">
        <f t="shared" si="102"/>
        <v>55586.284705095903</v>
      </c>
    </row>
    <row r="1662" spans="1:6">
      <c r="A1662" s="17">
        <v>43631</v>
      </c>
      <c r="B1662">
        <v>8857.19</v>
      </c>
      <c r="C1662" s="3">
        <f t="shared" si="100"/>
        <v>1.8355764963426398E-2</v>
      </c>
      <c r="D1662" s="10">
        <f t="shared" si="103"/>
        <v>4.5549484325768663E-2</v>
      </c>
      <c r="E1662" s="22">
        <f t="shared" si="101"/>
        <v>40874.788625486261</v>
      </c>
      <c r="F1662" s="22">
        <f t="shared" si="102"/>
        <v>55974.784118947515</v>
      </c>
    </row>
    <row r="1663" spans="1:6">
      <c r="A1663" s="17">
        <v>43632</v>
      </c>
      <c r="B1663">
        <v>8974.19</v>
      </c>
      <c r="C1663" s="3">
        <f t="shared" si="100"/>
        <v>1.3209607110155704E-2</v>
      </c>
      <c r="D1663" s="10">
        <f t="shared" si="103"/>
        <v>4.1069959488833484E-2</v>
      </c>
      <c r="E1663" s="22">
        <f t="shared" si="101"/>
        <v>37341.832688037401</v>
      </c>
      <c r="F1663" s="22">
        <f t="shared" si="102"/>
        <v>51136.680912778313</v>
      </c>
    </row>
    <row r="1664" spans="1:6">
      <c r="A1664" s="17">
        <v>43633</v>
      </c>
      <c r="B1664">
        <v>9333.48</v>
      </c>
      <c r="C1664" s="3">
        <f t="shared" si="100"/>
        <v>4.003592524784956E-2</v>
      </c>
      <c r="D1664" s="10">
        <f t="shared" si="103"/>
        <v>4.1406060282598856E-2</v>
      </c>
      <c r="E1664" s="22">
        <f t="shared" si="101"/>
        <v>39154.673372120844</v>
      </c>
      <c r="F1664" s="22">
        <f t="shared" si="102"/>
        <v>53619.222580782058</v>
      </c>
    </row>
    <row r="1665" spans="1:6">
      <c r="A1665" s="17">
        <v>43634</v>
      </c>
      <c r="B1665">
        <v>9078.84</v>
      </c>
      <c r="C1665" s="3">
        <f t="shared" si="100"/>
        <v>-2.7282428418981926E-2</v>
      </c>
      <c r="D1665" s="10">
        <f t="shared" si="103"/>
        <v>4.1579378031520259E-2</v>
      </c>
      <c r="E1665" s="22">
        <f t="shared" si="101"/>
        <v>38245.861254902557</v>
      </c>
      <c r="F1665" s="22">
        <f t="shared" si="102"/>
        <v>52374.676400199292</v>
      </c>
    </row>
    <row r="1666" spans="1:6">
      <c r="A1666" s="17">
        <v>43635</v>
      </c>
      <c r="B1666">
        <v>9278.27</v>
      </c>
      <c r="C1666" s="3">
        <f t="shared" si="100"/>
        <v>2.1966462675848487E-2</v>
      </c>
      <c r="D1666" s="10">
        <f t="shared" si="103"/>
        <v>4.0953680358308028E-2</v>
      </c>
      <c r="E1666" s="22">
        <f t="shared" si="101"/>
        <v>38497.811076774589</v>
      </c>
      <c r="F1666" s="22">
        <f t="shared" si="102"/>
        <v>52719.70171683911</v>
      </c>
    </row>
    <row r="1667" spans="1:6">
      <c r="A1667" s="17">
        <v>43636</v>
      </c>
      <c r="B1667">
        <v>9534.99</v>
      </c>
      <c r="C1667" s="3">
        <f t="shared" ref="C1667:C1730" si="104">(B1667-B1666)/B1666</f>
        <v>2.7668951216121038E-2</v>
      </c>
      <c r="D1667" s="10">
        <f t="shared" si="103"/>
        <v>3.9038113823016522E-2</v>
      </c>
      <c r="E1667" s="22">
        <f t="shared" si="101"/>
        <v>37712.486010170418</v>
      </c>
      <c r="F1667" s="22">
        <f t="shared" si="102"/>
        <v>51644.26126700257</v>
      </c>
    </row>
    <row r="1668" spans="1:6">
      <c r="A1668" s="17">
        <v>43637</v>
      </c>
      <c r="B1668">
        <v>10222.120000000001</v>
      </c>
      <c r="C1668" s="3">
        <f t="shared" si="104"/>
        <v>7.2064050408023606E-2</v>
      </c>
      <c r="D1668" s="10">
        <f t="shared" si="103"/>
        <v>4.0339047719767034E-2</v>
      </c>
      <c r="E1668" s="22">
        <f t="shared" si="101"/>
        <v>41777.525287337739</v>
      </c>
      <c r="F1668" s="22">
        <f t="shared" si="102"/>
        <v>57211.010444822365</v>
      </c>
    </row>
    <row r="1669" spans="1:6">
      <c r="A1669" s="17">
        <v>43638</v>
      </c>
      <c r="B1669">
        <v>10661.3</v>
      </c>
      <c r="C1669" s="3">
        <f t="shared" si="104"/>
        <v>4.2963690506470129E-2</v>
      </c>
      <c r="D1669" s="10">
        <f t="shared" si="103"/>
        <v>3.5010264528667741E-2</v>
      </c>
      <c r="E1669" s="22">
        <f t="shared" si="101"/>
        <v>37816.527786273422</v>
      </c>
      <c r="F1669" s="22">
        <f t="shared" si="102"/>
        <v>51786.738235142438</v>
      </c>
    </row>
    <row r="1670" spans="1:6">
      <c r="A1670" s="17">
        <v>43639</v>
      </c>
      <c r="B1670">
        <v>10831.95</v>
      </c>
      <c r="C1670" s="3">
        <f t="shared" si="104"/>
        <v>1.6006490765666615E-2</v>
      </c>
      <c r="D1670" s="10">
        <f t="shared" si="103"/>
        <v>3.4568396759733701E-2</v>
      </c>
      <c r="E1670" s="22">
        <f t="shared" si="101"/>
        <v>37936.912141478781</v>
      </c>
      <c r="F1670" s="22">
        <f t="shared" si="102"/>
        <v>51951.595070382857</v>
      </c>
    </row>
    <row r="1671" spans="1:6">
      <c r="A1671" s="17">
        <v>43640</v>
      </c>
      <c r="B1671">
        <v>11029.63</v>
      </c>
      <c r="C1671" s="3">
        <f t="shared" si="104"/>
        <v>1.8249714963602903E-2</v>
      </c>
      <c r="D1671" s="10">
        <f t="shared" si="103"/>
        <v>3.4484343238465498E-2</v>
      </c>
      <c r="E1671" s="22">
        <f t="shared" si="101"/>
        <v>38535.322434228001</v>
      </c>
      <c r="F1671" s="22">
        <f t="shared" si="102"/>
        <v>52771.07054848499</v>
      </c>
    </row>
    <row r="1672" spans="1:6">
      <c r="A1672" s="17">
        <v>43641</v>
      </c>
      <c r="B1672">
        <v>11751.01</v>
      </c>
      <c r="C1672" s="3">
        <f t="shared" si="104"/>
        <v>6.5403825876298755E-2</v>
      </c>
      <c r="D1672" s="10">
        <f t="shared" si="103"/>
        <v>3.4497674241276026E-2</v>
      </c>
      <c r="E1672" s="22">
        <f t="shared" si="101"/>
        <v>41071.551311612522</v>
      </c>
      <c r="F1672" s="22">
        <f t="shared" si="102"/>
        <v>56244.235026192437</v>
      </c>
    </row>
    <row r="1673" spans="1:6">
      <c r="A1673" s="17">
        <v>43642</v>
      </c>
      <c r="B1673">
        <v>12920.54</v>
      </c>
      <c r="C1673" s="3">
        <f t="shared" si="104"/>
        <v>9.9525913091725787E-2</v>
      </c>
      <c r="D1673" s="10">
        <f t="shared" si="103"/>
        <v>3.740123285875268E-2</v>
      </c>
      <c r="E1673" s="22">
        <f t="shared" si="101"/>
        <v>48960.142952657188</v>
      </c>
      <c r="F1673" s="22">
        <f t="shared" si="102"/>
        <v>67047.03618941817</v>
      </c>
    </row>
    <row r="1674" spans="1:6">
      <c r="A1674" s="17">
        <v>43643</v>
      </c>
      <c r="B1674">
        <v>11153.74</v>
      </c>
      <c r="C1674" s="3">
        <f t="shared" si="104"/>
        <v>-0.13674351072014027</v>
      </c>
      <c r="D1674" s="10">
        <f t="shared" si="103"/>
        <v>4.5596241937705846E-2</v>
      </c>
      <c r="E1674" s="22">
        <f t="shared" si="101"/>
        <v>51525.908764539847</v>
      </c>
      <c r="F1674" s="22">
        <f t="shared" si="102"/>
        <v>70560.649158424669</v>
      </c>
    </row>
    <row r="1675" spans="1:6">
      <c r="A1675" s="17">
        <v>43644</v>
      </c>
      <c r="B1675">
        <v>12354.43</v>
      </c>
      <c r="C1675" s="3">
        <f t="shared" si="104"/>
        <v>0.10764909348792427</v>
      </c>
      <c r="D1675" s="10">
        <f t="shared" si="103"/>
        <v>4.8517023937221064E-2</v>
      </c>
      <c r="E1675" s="22">
        <f t="shared" si="101"/>
        <v>60728.556798503487</v>
      </c>
      <c r="F1675" s="22">
        <f t="shared" si="102"/>
        <v>83162.946426393566</v>
      </c>
    </row>
    <row r="1676" spans="1:6">
      <c r="A1676" s="17">
        <v>43645</v>
      </c>
      <c r="B1676">
        <v>11858.62</v>
      </c>
      <c r="C1676" s="3">
        <f t="shared" si="104"/>
        <v>-4.0132163118816448E-2</v>
      </c>
      <c r="D1676" s="10">
        <f t="shared" si="103"/>
        <v>4.7787845576142192E-2</v>
      </c>
      <c r="E1676" s="22">
        <f t="shared" si="101"/>
        <v>57415.307940659106</v>
      </c>
      <c r="F1676" s="22">
        <f t="shared" si="102"/>
        <v>78625.714656232158</v>
      </c>
    </row>
    <row r="1677" spans="1:6">
      <c r="A1677" s="17">
        <v>43646</v>
      </c>
      <c r="B1677">
        <v>10760.1</v>
      </c>
      <c r="C1677" s="3">
        <f t="shared" si="104"/>
        <v>-9.263472478247893E-2</v>
      </c>
      <c r="D1677" s="10">
        <f t="shared" si="103"/>
        <v>5.0935966077346545E-2</v>
      </c>
      <c r="E1677" s="22">
        <f t="shared" si="101"/>
        <v>55528.628796246412</v>
      </c>
      <c r="F1677" s="22">
        <f t="shared" si="102"/>
        <v>76042.057067740709</v>
      </c>
    </row>
    <row r="1678" spans="1:6">
      <c r="A1678" s="17">
        <v>43647</v>
      </c>
      <c r="B1678">
        <v>10577.43</v>
      </c>
      <c r="C1678" s="3">
        <f t="shared" si="104"/>
        <v>-1.6976608024089002E-2</v>
      </c>
      <c r="D1678" s="10">
        <f t="shared" si="103"/>
        <v>5.1057399042841234E-2</v>
      </c>
      <c r="E1678" s="22">
        <f t="shared" si="101"/>
        <v>54716.075653097425</v>
      </c>
      <c r="F1678" s="22">
        <f t="shared" si="102"/>
        <v>74929.329924619116</v>
      </c>
    </row>
    <row r="1679" spans="1:6">
      <c r="A1679" s="17">
        <v>43648</v>
      </c>
      <c r="B1679">
        <v>10828.9</v>
      </c>
      <c r="C1679" s="3">
        <f t="shared" si="104"/>
        <v>2.3774206021689517E-2</v>
      </c>
      <c r="D1679" s="10">
        <f t="shared" si="103"/>
        <v>5.108107829040677E-2</v>
      </c>
      <c r="E1679" s="22">
        <f t="shared" si="101"/>
        <v>56042.886261637774</v>
      </c>
      <c r="F1679" s="22">
        <f t="shared" si="102"/>
        <v>76746.291917016249</v>
      </c>
    </row>
    <row r="1680" spans="1:6">
      <c r="A1680" s="17">
        <v>43649</v>
      </c>
      <c r="B1680">
        <v>11967.43</v>
      </c>
      <c r="C1680" s="3">
        <f t="shared" si="104"/>
        <v>0.10513810266970798</v>
      </c>
      <c r="D1680" s="10">
        <f t="shared" si="103"/>
        <v>5.2847390507293174E-2</v>
      </c>
      <c r="E1680" s="22">
        <f t="shared" si="101"/>
        <v>64076.759094934736</v>
      </c>
      <c r="F1680" s="22">
        <f t="shared" si="102"/>
        <v>87748.044161001701</v>
      </c>
    </row>
    <row r="1681" spans="1:6">
      <c r="A1681" s="17">
        <v>43650</v>
      </c>
      <c r="B1681">
        <v>11146.34</v>
      </c>
      <c r="C1681" s="3">
        <f t="shared" si="104"/>
        <v>-6.861038669121107E-2</v>
      </c>
      <c r="D1681" s="10">
        <f t="shared" si="103"/>
        <v>5.4493231410087342E-2</v>
      </c>
      <c r="E1681" s="22">
        <f t="shared" si="101"/>
        <v>61539.071951423408</v>
      </c>
      <c r="F1681" s="22">
        <f t="shared" si="102"/>
        <v>84272.882703386087</v>
      </c>
    </row>
    <row r="1682" spans="1:6">
      <c r="A1682" s="17">
        <v>43651</v>
      </c>
      <c r="B1682">
        <v>10997.84</v>
      </c>
      <c r="C1682" s="3">
        <f t="shared" si="104"/>
        <v>-1.3322758860756087E-2</v>
      </c>
      <c r="D1682" s="10">
        <f t="shared" si="103"/>
        <v>5.4614811193884574E-2</v>
      </c>
      <c r="E1682" s="22">
        <f t="shared" si="101"/>
        <v>60854.672274085955</v>
      </c>
      <c r="F1682" s="22">
        <f t="shared" si="102"/>
        <v>83335.651576858494</v>
      </c>
    </row>
    <row r="1683" spans="1:6">
      <c r="A1683" s="17">
        <v>43652</v>
      </c>
      <c r="B1683">
        <v>11240</v>
      </c>
      <c r="C1683" s="3">
        <f t="shared" si="104"/>
        <v>2.2018869159762266E-2</v>
      </c>
      <c r="D1683" s="10">
        <f t="shared" si="103"/>
        <v>5.4623083001867578E-2</v>
      </c>
      <c r="E1683" s="22">
        <f t="shared" si="101"/>
        <v>62204.043165978735</v>
      </c>
      <c r="F1683" s="22">
        <f t="shared" si="102"/>
        <v>85183.50808963801</v>
      </c>
    </row>
    <row r="1684" spans="1:6">
      <c r="A1684" s="17">
        <v>43653</v>
      </c>
      <c r="B1684">
        <v>11469.96</v>
      </c>
      <c r="C1684" s="3">
        <f t="shared" si="104"/>
        <v>2.0459074733096008E-2</v>
      </c>
      <c r="D1684" s="10">
        <f t="shared" si="103"/>
        <v>5.273127345784747E-2</v>
      </c>
      <c r="E1684" s="22">
        <f t="shared" si="101"/>
        <v>61278.236322987832</v>
      </c>
      <c r="F1684" s="22">
        <f t="shared" si="102"/>
        <v>83915.68897876564</v>
      </c>
    </row>
    <row r="1685" spans="1:6">
      <c r="A1685" s="17">
        <v>43654</v>
      </c>
      <c r="B1685">
        <v>12286.14</v>
      </c>
      <c r="C1685" s="3">
        <f t="shared" si="104"/>
        <v>7.1158051117876639E-2</v>
      </c>
      <c r="D1685" s="10">
        <f t="shared" si="103"/>
        <v>5.2375329102405013E-2</v>
      </c>
      <c r="E1685" s="22">
        <f t="shared" si="101"/>
        <v>65195.604849988988</v>
      </c>
      <c r="F1685" s="22">
        <f t="shared" si="102"/>
        <v>89280.214765610363</v>
      </c>
    </row>
    <row r="1686" spans="1:6">
      <c r="A1686" s="17">
        <v>43655</v>
      </c>
      <c r="B1686">
        <v>12567.23</v>
      </c>
      <c r="C1686" s="3">
        <f t="shared" si="104"/>
        <v>2.2878625833662986E-2</v>
      </c>
      <c r="D1686" s="10">
        <f t="shared" si="103"/>
        <v>5.2391379617140361E-2</v>
      </c>
      <c r="E1686" s="22">
        <f t="shared" si="101"/>
        <v>66707.627110068308</v>
      </c>
      <c r="F1686" s="22">
        <f t="shared" si="102"/>
        <v>91350.809438684999</v>
      </c>
    </row>
    <row r="1687" spans="1:6">
      <c r="A1687" s="17">
        <v>43656</v>
      </c>
      <c r="B1687">
        <v>12098.95</v>
      </c>
      <c r="C1687" s="3">
        <f t="shared" si="104"/>
        <v>-3.7261990112379489E-2</v>
      </c>
      <c r="D1687" s="10">
        <f t="shared" si="103"/>
        <v>5.3130187180018697E-2</v>
      </c>
      <c r="E1687" s="22">
        <f t="shared" si="101"/>
        <v>65127.607151868506</v>
      </c>
      <c r="F1687" s="22">
        <f t="shared" si="102"/>
        <v>89187.097306147669</v>
      </c>
    </row>
    <row r="1688" spans="1:6">
      <c r="A1688" s="17">
        <v>43657</v>
      </c>
      <c r="B1688">
        <v>11349.24</v>
      </c>
      <c r="C1688" s="3">
        <f t="shared" si="104"/>
        <v>-6.1964881250025902E-2</v>
      </c>
      <c r="D1688" s="10">
        <f t="shared" si="103"/>
        <v>5.4673202657943162E-2</v>
      </c>
      <c r="E1688" s="22">
        <f t="shared" si="101"/>
        <v>62866.225938297641</v>
      </c>
      <c r="F1688" s="22">
        <f t="shared" si="102"/>
        <v>86090.314925202314</v>
      </c>
    </row>
    <row r="1689" spans="1:6">
      <c r="A1689" s="17">
        <v>43658</v>
      </c>
      <c r="B1689">
        <v>11808.91</v>
      </c>
      <c r="C1689" s="3">
        <f t="shared" si="104"/>
        <v>4.0502271517740406E-2</v>
      </c>
      <c r="D1689" s="10">
        <f t="shared" si="103"/>
        <v>5.4766202730490855E-2</v>
      </c>
      <c r="E1689" s="22">
        <f t="shared" si="101"/>
        <v>65523.718611890479</v>
      </c>
      <c r="F1689" s="22">
        <f t="shared" si="102"/>
        <v>89729.5405629171</v>
      </c>
    </row>
    <row r="1690" spans="1:6">
      <c r="A1690" s="17">
        <v>43659</v>
      </c>
      <c r="B1690">
        <v>11378.79</v>
      </c>
      <c r="C1690" s="3">
        <f t="shared" si="104"/>
        <v>-3.6423344745619958E-2</v>
      </c>
      <c r="D1690" s="10">
        <f t="shared" si="103"/>
        <v>5.4729811164205826E-2</v>
      </c>
      <c r="E1690" s="22">
        <f t="shared" si="101"/>
        <v>63095.171663282992</v>
      </c>
      <c r="F1690" s="22">
        <f t="shared" si="102"/>
        <v>86403.837953992232</v>
      </c>
    </row>
    <row r="1691" spans="1:6">
      <c r="A1691" s="17">
        <v>43660</v>
      </c>
      <c r="B1691">
        <v>10191.870000000001</v>
      </c>
      <c r="C1691" s="3">
        <f t="shared" si="104"/>
        <v>-0.10430986071453995</v>
      </c>
      <c r="D1691" s="10">
        <f t="shared" si="103"/>
        <v>5.7880643630978341E-2</v>
      </c>
      <c r="E1691" s="22">
        <f t="shared" ref="E1691:E1754" si="105">NORMSINV(1-$G$4)*D1691*SQRT($G$6)*$G$2*B1691</f>
        <v>59767.256585743002</v>
      </c>
      <c r="F1691" s="22">
        <f t="shared" ref="F1691:F1754" si="106">$G$4^(-1)*NORMDIST(NORMSINV($G$4),0,1,FALSE)*D1691*SQRT($G$6)*$G$2*B1691</f>
        <v>81846.521958103694</v>
      </c>
    </row>
    <row r="1692" spans="1:6">
      <c r="A1692" s="17">
        <v>43661</v>
      </c>
      <c r="B1692">
        <v>10850</v>
      </c>
      <c r="C1692" s="3">
        <f t="shared" si="104"/>
        <v>6.4574018310673026E-2</v>
      </c>
      <c r="D1692" s="10">
        <f t="shared" si="103"/>
        <v>5.8527415784653675E-2</v>
      </c>
      <c r="E1692" s="22">
        <f t="shared" si="105"/>
        <v>64337.64811664907</v>
      </c>
      <c r="F1692" s="22">
        <f t="shared" si="106"/>
        <v>88105.311003486568</v>
      </c>
    </row>
    <row r="1693" spans="1:6">
      <c r="A1693" s="17">
        <v>43662</v>
      </c>
      <c r="B1693">
        <v>9412.81</v>
      </c>
      <c r="C1693" s="3">
        <f t="shared" si="104"/>
        <v>-0.13245990783410144</v>
      </c>
      <c r="D1693" s="10">
        <f t="shared" si="103"/>
        <v>6.3331059510199766E-2</v>
      </c>
      <c r="E1693" s="22">
        <f t="shared" si="105"/>
        <v>60396.551244573697</v>
      </c>
      <c r="F1693" s="22">
        <f t="shared" si="106"/>
        <v>82708.291128288271</v>
      </c>
    </row>
    <row r="1694" spans="1:6">
      <c r="A1694" s="17">
        <v>43663</v>
      </c>
      <c r="B1694">
        <v>9699.35</v>
      </c>
      <c r="C1694" s="3">
        <f t="shared" si="104"/>
        <v>3.0441494091562549E-2</v>
      </c>
      <c r="D1694" s="10">
        <f t="shared" si="103"/>
        <v>6.3468019431563494E-2</v>
      </c>
      <c r="E1694" s="22">
        <f t="shared" si="105"/>
        <v>62369.702325823266</v>
      </c>
      <c r="F1694" s="22">
        <f t="shared" si="106"/>
        <v>85410.365182272391</v>
      </c>
    </row>
    <row r="1695" spans="1:6">
      <c r="A1695" s="17">
        <v>43664</v>
      </c>
      <c r="B1695">
        <v>10648.6</v>
      </c>
      <c r="C1695" s="3">
        <f t="shared" si="104"/>
        <v>9.7867382865862149E-2</v>
      </c>
      <c r="D1695" s="10">
        <f t="shared" si="103"/>
        <v>6.4847338450017028E-2</v>
      </c>
      <c r="E1695" s="22">
        <f t="shared" si="105"/>
        <v>69961.76602772878</v>
      </c>
      <c r="F1695" s="22">
        <f t="shared" si="106"/>
        <v>95807.094829615104</v>
      </c>
    </row>
    <row r="1696" spans="1:6">
      <c r="A1696" s="17">
        <v>43665</v>
      </c>
      <c r="B1696">
        <v>10535.43</v>
      </c>
      <c r="C1696" s="3">
        <f t="shared" si="104"/>
        <v>-1.0627688146798646E-2</v>
      </c>
      <c r="D1696" s="10">
        <f t="shared" si="103"/>
        <v>6.4898275406630498E-2</v>
      </c>
      <c r="E1696" s="22">
        <f t="shared" si="105"/>
        <v>69272.604449097489</v>
      </c>
      <c r="F1696" s="22">
        <f t="shared" si="106"/>
        <v>94863.342656596957</v>
      </c>
    </row>
    <row r="1697" spans="1:6">
      <c r="A1697" s="17">
        <v>43666</v>
      </c>
      <c r="B1697">
        <v>10750.11</v>
      </c>
      <c r="C1697" s="3">
        <f t="shared" si="104"/>
        <v>2.0376956612117424E-2</v>
      </c>
      <c r="D1697" s="10">
        <f t="shared" si="103"/>
        <v>6.4930019794375821E-2</v>
      </c>
      <c r="E1697" s="22">
        <f t="shared" si="105"/>
        <v>70718.743808291358</v>
      </c>
      <c r="F1697" s="22">
        <f t="shared" si="106"/>
        <v>96843.71591744649</v>
      </c>
    </row>
    <row r="1698" spans="1:6">
      <c r="A1698" s="17">
        <v>43667</v>
      </c>
      <c r="B1698">
        <v>10600.24</v>
      </c>
      <c r="C1698" s="3">
        <f t="shared" si="104"/>
        <v>-1.3941252694158551E-2</v>
      </c>
      <c r="D1698" s="10">
        <f t="shared" si="103"/>
        <v>6.4767833348616063E-2</v>
      </c>
      <c r="E1698" s="22">
        <f t="shared" si="105"/>
        <v>69558.652696941106</v>
      </c>
      <c r="F1698" s="22">
        <f t="shared" si="106"/>
        <v>95255.06306565777</v>
      </c>
    </row>
    <row r="1699" spans="1:6">
      <c r="A1699" s="17">
        <v>43668</v>
      </c>
      <c r="B1699">
        <v>10328.83</v>
      </c>
      <c r="C1699" s="3">
        <f t="shared" si="104"/>
        <v>-2.5604137264816633E-2</v>
      </c>
      <c r="D1699" s="10">
        <f t="shared" si="103"/>
        <v>6.4742472401252915E-2</v>
      </c>
      <c r="E1699" s="22">
        <f t="shared" si="105"/>
        <v>67751.123907789952</v>
      </c>
      <c r="F1699" s="22">
        <f t="shared" si="106"/>
        <v>92779.795616851115</v>
      </c>
    </row>
    <row r="1700" spans="1:6">
      <c r="A1700" s="17">
        <v>43669</v>
      </c>
      <c r="B1700">
        <v>9847.02</v>
      </c>
      <c r="C1700" s="3">
        <f t="shared" si="104"/>
        <v>-4.6647103302116452E-2</v>
      </c>
      <c r="D1700" s="10">
        <f t="shared" si="103"/>
        <v>6.5292641793079587E-2</v>
      </c>
      <c r="E1700" s="22">
        <f t="shared" si="105"/>
        <v>65139.61014735169</v>
      </c>
      <c r="F1700" s="22">
        <f t="shared" si="106"/>
        <v>89203.534457348826</v>
      </c>
    </row>
    <row r="1701" spans="1:6">
      <c r="A1701" s="17">
        <v>43670</v>
      </c>
      <c r="B1701">
        <v>9763.67</v>
      </c>
      <c r="C1701" s="3">
        <f t="shared" si="104"/>
        <v>-8.4644897644160725E-3</v>
      </c>
      <c r="D1701" s="10">
        <f t="shared" ref="D1701:D1764" si="107">STDEV(C1668:C1701)</f>
        <v>6.5187260310435757E-2</v>
      </c>
      <c r="E1701" s="22">
        <f t="shared" si="105"/>
        <v>64483.992002289655</v>
      </c>
      <c r="F1701" s="22">
        <f t="shared" si="106"/>
        <v>88305.717358634094</v>
      </c>
    </row>
    <row r="1702" spans="1:6">
      <c r="A1702" s="17">
        <v>43671</v>
      </c>
      <c r="B1702">
        <v>9883.9599999999991</v>
      </c>
      <c r="C1702" s="3">
        <f t="shared" si="104"/>
        <v>1.2320162397950673E-2</v>
      </c>
      <c r="D1702" s="10">
        <f t="shared" si="107"/>
        <v>6.4058848192381806E-2</v>
      </c>
      <c r="E1702" s="22">
        <f t="shared" si="105"/>
        <v>64148.454697492896</v>
      </c>
      <c r="F1702" s="22">
        <f t="shared" si="106"/>
        <v>87846.225607571178</v>
      </c>
    </row>
    <row r="1703" spans="1:6">
      <c r="A1703" s="17">
        <v>43672</v>
      </c>
      <c r="B1703">
        <v>9846.94</v>
      </c>
      <c r="C1703" s="3">
        <f t="shared" si="104"/>
        <v>-3.7454623450518436E-3</v>
      </c>
      <c r="D1703" s="10">
        <f t="shared" si="107"/>
        <v>6.3631833788137152E-2</v>
      </c>
      <c r="E1703" s="22">
        <f t="shared" si="105"/>
        <v>63482.178960939404</v>
      </c>
      <c r="F1703" s="22">
        <f t="shared" si="106"/>
        <v>86933.813781812627</v>
      </c>
    </row>
    <row r="1704" spans="1:6">
      <c r="A1704" s="17">
        <v>43673</v>
      </c>
      <c r="B1704">
        <v>9481.3700000000008</v>
      </c>
      <c r="C1704" s="3">
        <f t="shared" si="104"/>
        <v>-3.7125238906706014E-2</v>
      </c>
      <c r="D1704" s="10">
        <f t="shared" si="107"/>
        <v>6.3870219351135654E-2</v>
      </c>
      <c r="E1704" s="22">
        <f t="shared" si="105"/>
        <v>61354.383501494529</v>
      </c>
      <c r="F1704" s="22">
        <f t="shared" si="106"/>
        <v>84019.966505855307</v>
      </c>
    </row>
    <row r="1705" spans="1:6">
      <c r="A1705" s="17">
        <v>43674</v>
      </c>
      <c r="B1705">
        <v>9533.19</v>
      </c>
      <c r="C1705" s="3">
        <f t="shared" si="104"/>
        <v>5.4654548867937545E-3</v>
      </c>
      <c r="D1705" s="10">
        <f t="shared" si="107"/>
        <v>6.3785566635995439E-2</v>
      </c>
      <c r="E1705" s="22">
        <f t="shared" si="105"/>
        <v>61607.950414628023</v>
      </c>
      <c r="F1705" s="22">
        <f t="shared" si="106"/>
        <v>84367.206300839956</v>
      </c>
    </row>
    <row r="1706" spans="1:6">
      <c r="A1706" s="17">
        <v>43675</v>
      </c>
      <c r="B1706">
        <v>9495.39</v>
      </c>
      <c r="C1706" s="3">
        <f t="shared" si="104"/>
        <v>-3.9650945800934513E-3</v>
      </c>
      <c r="D1706" s="10">
        <f t="shared" si="107"/>
        <v>6.2654482434182895E-2</v>
      </c>
      <c r="E1706" s="22">
        <f t="shared" si="105"/>
        <v>60275.53141339626</v>
      </c>
      <c r="F1706" s="22">
        <f t="shared" si="106"/>
        <v>82542.564059058976</v>
      </c>
    </row>
    <row r="1707" spans="1:6">
      <c r="A1707" s="17">
        <v>43676</v>
      </c>
      <c r="B1707">
        <v>9593.6200000000008</v>
      </c>
      <c r="C1707" s="3">
        <f t="shared" si="104"/>
        <v>1.034502005710154E-2</v>
      </c>
      <c r="D1707" s="10">
        <f t="shared" si="107"/>
        <v>5.9985303882225248E-2</v>
      </c>
      <c r="E1707" s="22">
        <f t="shared" si="105"/>
        <v>58304.687193459744</v>
      </c>
      <c r="F1707" s="22">
        <f t="shared" si="106"/>
        <v>79843.649068848186</v>
      </c>
    </row>
    <row r="1708" spans="1:6">
      <c r="A1708" s="17">
        <v>43677</v>
      </c>
      <c r="B1708">
        <v>10085.34</v>
      </c>
      <c r="C1708" s="3">
        <f t="shared" si="104"/>
        <v>5.1254896483287779E-2</v>
      </c>
      <c r="D1708" s="10">
        <f t="shared" si="107"/>
        <v>5.6203187975656814E-2</v>
      </c>
      <c r="E1708" s="22">
        <f t="shared" si="105"/>
        <v>57428.515284654575</v>
      </c>
      <c r="F1708" s="22">
        <f t="shared" si="106"/>
        <v>78643.801067288718</v>
      </c>
    </row>
    <row r="1709" spans="1:6">
      <c r="A1709" s="17">
        <v>43678</v>
      </c>
      <c r="B1709">
        <v>10407.709999999999</v>
      </c>
      <c r="C1709" s="3">
        <f t="shared" si="104"/>
        <v>3.1964217368973084E-2</v>
      </c>
      <c r="D1709" s="10">
        <f t="shared" si="107"/>
        <v>5.3169706402842042E-2</v>
      </c>
      <c r="E1709" s="22">
        <f t="shared" si="105"/>
        <v>56065.479256514285</v>
      </c>
      <c r="F1709" s="22">
        <f t="shared" si="106"/>
        <v>76777.231233238766</v>
      </c>
    </row>
    <row r="1710" spans="1:6">
      <c r="A1710" s="17">
        <v>43679</v>
      </c>
      <c r="B1710">
        <v>10529.51</v>
      </c>
      <c r="C1710" s="3">
        <f t="shared" si="104"/>
        <v>1.1702862589368949E-2</v>
      </c>
      <c r="D1710" s="10">
        <f t="shared" si="107"/>
        <v>5.2833653800086144E-2</v>
      </c>
      <c r="E1710" s="22">
        <f t="shared" si="105"/>
        <v>56363.103909003585</v>
      </c>
      <c r="F1710" s="22">
        <f t="shared" si="106"/>
        <v>77184.804611151689</v>
      </c>
    </row>
    <row r="1711" spans="1:6">
      <c r="A1711" s="17">
        <v>43680</v>
      </c>
      <c r="B1711">
        <v>10821.52</v>
      </c>
      <c r="C1711" s="3">
        <f t="shared" si="104"/>
        <v>2.7732534562387064E-2</v>
      </c>
      <c r="D1711" s="10">
        <f t="shared" si="107"/>
        <v>5.0568432649397504E-2</v>
      </c>
      <c r="E1711" s="22">
        <f t="shared" si="105"/>
        <v>55442.633851312428</v>
      </c>
      <c r="F1711" s="22">
        <f t="shared" si="106"/>
        <v>75924.293804862362</v>
      </c>
    </row>
    <row r="1712" spans="1:6">
      <c r="A1712" s="17">
        <v>43681</v>
      </c>
      <c r="B1712">
        <v>10986.96</v>
      </c>
      <c r="C1712" s="3">
        <f t="shared" si="104"/>
        <v>1.5288055652070937E-2</v>
      </c>
      <c r="D1712" s="10">
        <f t="shared" si="107"/>
        <v>5.0515313417216524E-2</v>
      </c>
      <c r="E1712" s="22">
        <f t="shared" si="105"/>
        <v>56231.114257054054</v>
      </c>
      <c r="F1712" s="22">
        <f t="shared" si="106"/>
        <v>77004.055241619702</v>
      </c>
    </row>
    <row r="1713" spans="1:6">
      <c r="A1713" s="17">
        <v>43682</v>
      </c>
      <c r="B1713">
        <v>11800</v>
      </c>
      <c r="C1713" s="3">
        <f t="shared" si="104"/>
        <v>7.4000451444257639E-2</v>
      </c>
      <c r="D1713" s="10">
        <f t="shared" si="107"/>
        <v>5.1876095408603599E-2</v>
      </c>
      <c r="E1713" s="22">
        <f t="shared" si="105"/>
        <v>62019.088887029131</v>
      </c>
      <c r="F1713" s="22">
        <f t="shared" si="106"/>
        <v>84930.227860327534</v>
      </c>
    </row>
    <row r="1714" spans="1:6">
      <c r="A1714" s="17">
        <v>43683</v>
      </c>
      <c r="B1714">
        <v>11470</v>
      </c>
      <c r="C1714" s="3">
        <f t="shared" si="104"/>
        <v>-2.7966101694915254E-2</v>
      </c>
      <c r="D1714" s="10">
        <f t="shared" si="107"/>
        <v>4.8940306884202436E-2</v>
      </c>
      <c r="E1714" s="22">
        <f t="shared" si="105"/>
        <v>56873.008233081375</v>
      </c>
      <c r="F1714" s="22">
        <f t="shared" si="106"/>
        <v>77883.078178339623</v>
      </c>
    </row>
    <row r="1715" spans="1:6">
      <c r="A1715" s="17">
        <v>43684</v>
      </c>
      <c r="B1715">
        <v>11971.57</v>
      </c>
      <c r="C1715" s="3">
        <f t="shared" si="104"/>
        <v>4.3728857890148187E-2</v>
      </c>
      <c r="D1715" s="10">
        <f t="shared" si="107"/>
        <v>4.7954373771306208E-2</v>
      </c>
      <c r="E1715" s="22">
        <f t="shared" si="105"/>
        <v>58164.155577161837</v>
      </c>
      <c r="F1715" s="22">
        <f t="shared" si="106"/>
        <v>79651.202156003317</v>
      </c>
    </row>
    <row r="1716" spans="1:6">
      <c r="A1716" s="17">
        <v>43685</v>
      </c>
      <c r="B1716">
        <v>11983.43</v>
      </c>
      <c r="C1716" s="3">
        <f t="shared" si="104"/>
        <v>9.9068042036262434E-4</v>
      </c>
      <c r="D1716" s="10">
        <f t="shared" si="107"/>
        <v>4.7867290600070146E-2</v>
      </c>
      <c r="E1716" s="22">
        <f t="shared" si="105"/>
        <v>58116.049312668394</v>
      </c>
      <c r="F1716" s="22">
        <f t="shared" si="106"/>
        <v>79585.324438702752</v>
      </c>
    </row>
    <row r="1717" spans="1:6">
      <c r="A1717" s="17">
        <v>43686</v>
      </c>
      <c r="B1717">
        <v>11859.32</v>
      </c>
      <c r="C1717" s="3">
        <f t="shared" si="104"/>
        <v>-1.0356801016069738E-2</v>
      </c>
      <c r="D1717" s="10">
        <f t="shared" si="107"/>
        <v>4.7813078748994167E-2</v>
      </c>
      <c r="E1717" s="22">
        <f t="shared" si="105"/>
        <v>57449.015599222272</v>
      </c>
      <c r="F1717" s="22">
        <f t="shared" si="106"/>
        <v>78671.874623651558</v>
      </c>
    </row>
    <row r="1718" spans="1:6">
      <c r="A1718" s="17">
        <v>43687</v>
      </c>
      <c r="B1718">
        <v>11273.2</v>
      </c>
      <c r="C1718" s="3">
        <f t="shared" si="104"/>
        <v>-4.9422732500682923E-2</v>
      </c>
      <c r="D1718" s="10">
        <f t="shared" si="107"/>
        <v>4.8523765930932751E-2</v>
      </c>
      <c r="E1718" s="22">
        <f t="shared" si="105"/>
        <v>55421.439936546725</v>
      </c>
      <c r="F1718" s="22">
        <f t="shared" si="106"/>
        <v>75895.270417988941</v>
      </c>
    </row>
    <row r="1719" spans="1:6">
      <c r="A1719" s="17">
        <v>43688</v>
      </c>
      <c r="B1719">
        <v>11528.73</v>
      </c>
      <c r="C1719" s="3">
        <f t="shared" si="104"/>
        <v>2.2667033317957528E-2</v>
      </c>
      <c r="D1719" s="10">
        <f t="shared" si="107"/>
        <v>4.7079924628504674E-2</v>
      </c>
      <c r="E1719" s="22">
        <f t="shared" si="105"/>
        <v>54991.215762212873</v>
      </c>
      <c r="F1719" s="22">
        <f t="shared" si="106"/>
        <v>75306.112502048709</v>
      </c>
    </row>
    <row r="1720" spans="1:6">
      <c r="A1720" s="17">
        <v>43689</v>
      </c>
      <c r="B1720">
        <v>11385.11</v>
      </c>
      <c r="C1720" s="3">
        <f t="shared" si="104"/>
        <v>-1.2457573384058694E-2</v>
      </c>
      <c r="D1720" s="10">
        <f t="shared" si="107"/>
        <v>4.6931847213182498E-2</v>
      </c>
      <c r="E1720" s="22">
        <f t="shared" si="105"/>
        <v>54135.353038624016</v>
      </c>
      <c r="F1720" s="22">
        <f t="shared" si="106"/>
        <v>74134.076320350388</v>
      </c>
    </row>
    <row r="1721" spans="1:6">
      <c r="A1721" s="17">
        <v>43690</v>
      </c>
      <c r="B1721">
        <v>10862.28</v>
      </c>
      <c r="C1721" s="3">
        <f t="shared" si="104"/>
        <v>-4.5922261620660661E-2</v>
      </c>
      <c r="D1721" s="10">
        <f t="shared" si="107"/>
        <v>4.7153069563693341E-2</v>
      </c>
      <c r="E1721" s="22">
        <f t="shared" si="105"/>
        <v>51892.794337136998</v>
      </c>
      <c r="F1721" s="22">
        <f t="shared" si="106"/>
        <v>71063.069878214708</v>
      </c>
    </row>
    <row r="1722" spans="1:6">
      <c r="A1722" s="17">
        <v>43691</v>
      </c>
      <c r="B1722">
        <v>10022.99</v>
      </c>
      <c r="C1722" s="3">
        <f t="shared" si="104"/>
        <v>-7.7266467076893691E-2</v>
      </c>
      <c r="D1722" s="10">
        <f t="shared" si="107"/>
        <v>4.7810547528795731E-2</v>
      </c>
      <c r="E1722" s="22">
        <f t="shared" si="105"/>
        <v>48550.880276592594</v>
      </c>
      <c r="F1722" s="22">
        <f t="shared" si="106"/>
        <v>66486.583384376019</v>
      </c>
    </row>
    <row r="1723" spans="1:6">
      <c r="A1723" s="17">
        <v>43692</v>
      </c>
      <c r="B1723">
        <v>10301.44</v>
      </c>
      <c r="C1723" s="3">
        <f t="shared" si="104"/>
        <v>2.7781131179418592E-2</v>
      </c>
      <c r="D1723" s="10">
        <f t="shared" si="107"/>
        <v>4.7512559545320472E-2</v>
      </c>
      <c r="E1723" s="22">
        <f t="shared" si="105"/>
        <v>49588.669775076429</v>
      </c>
      <c r="F1723" s="22">
        <f t="shared" si="106"/>
        <v>67907.753868480329</v>
      </c>
    </row>
    <row r="1724" spans="1:6">
      <c r="A1724" s="17">
        <v>43693</v>
      </c>
      <c r="B1724">
        <v>10354.34</v>
      </c>
      <c r="C1724" s="3">
        <f t="shared" si="104"/>
        <v>5.1352043986083147E-3</v>
      </c>
      <c r="D1724" s="10">
        <f t="shared" si="107"/>
        <v>4.7156931585793281E-2</v>
      </c>
      <c r="E1724" s="22">
        <f t="shared" si="105"/>
        <v>49470.244219767512</v>
      </c>
      <c r="F1724" s="22">
        <f t="shared" si="106"/>
        <v>67745.579454483493</v>
      </c>
    </row>
    <row r="1725" spans="1:6">
      <c r="A1725" s="17">
        <v>43694</v>
      </c>
      <c r="B1725">
        <v>10210.89</v>
      </c>
      <c r="C1725" s="3">
        <f t="shared" si="104"/>
        <v>-1.3854094032067783E-2</v>
      </c>
      <c r="D1725" s="10">
        <f t="shared" si="107"/>
        <v>4.3608713700757105E-2</v>
      </c>
      <c r="E1725" s="22">
        <f t="shared" si="105"/>
        <v>45114.169670763862</v>
      </c>
      <c r="F1725" s="22">
        <f t="shared" si="106"/>
        <v>61780.280533414865</v>
      </c>
    </row>
    <row r="1726" spans="1:6">
      <c r="A1726" s="17">
        <v>43695</v>
      </c>
      <c r="B1726">
        <v>10318.99</v>
      </c>
      <c r="C1726" s="3">
        <f t="shared" si="104"/>
        <v>1.0586736317794077E-2</v>
      </c>
      <c r="D1726" s="10">
        <f t="shared" si="107"/>
        <v>4.218310701914868E-2</v>
      </c>
      <c r="E1726" s="22">
        <f t="shared" si="105"/>
        <v>44101.346601330624</v>
      </c>
      <c r="F1726" s="22">
        <f t="shared" si="106"/>
        <v>60393.299595564444</v>
      </c>
    </row>
    <row r="1727" spans="1:6">
      <c r="A1727" s="17">
        <v>43696</v>
      </c>
      <c r="B1727">
        <v>10927.3</v>
      </c>
      <c r="C1727" s="3">
        <f t="shared" si="104"/>
        <v>5.8950536825793952E-2</v>
      </c>
      <c r="D1727" s="10">
        <f t="shared" si="107"/>
        <v>3.6431677627106425E-2</v>
      </c>
      <c r="E1727" s="22">
        <f t="shared" si="105"/>
        <v>40333.706244842928</v>
      </c>
      <c r="F1727" s="22">
        <f t="shared" si="106"/>
        <v>55233.814673831119</v>
      </c>
    </row>
    <row r="1728" spans="1:6">
      <c r="A1728" s="17">
        <v>43697</v>
      </c>
      <c r="B1728">
        <v>10772.22</v>
      </c>
      <c r="C1728" s="3">
        <f t="shared" si="104"/>
        <v>-1.4191977890238206E-2</v>
      </c>
      <c r="D1728" s="10">
        <f t="shared" si="107"/>
        <v>3.62923829451424E-2</v>
      </c>
      <c r="E1728" s="22">
        <f t="shared" si="105"/>
        <v>39609.265886140594</v>
      </c>
      <c r="F1728" s="22">
        <f t="shared" si="106"/>
        <v>54241.751006983621</v>
      </c>
    </row>
    <row r="1729" spans="1:6">
      <c r="A1729" s="17">
        <v>43698</v>
      </c>
      <c r="B1729">
        <v>10134.75</v>
      </c>
      <c r="C1729" s="3">
        <f t="shared" si="104"/>
        <v>-5.9177216952494414E-2</v>
      </c>
      <c r="D1729" s="10">
        <f t="shared" si="107"/>
        <v>3.3859592618360732E-2</v>
      </c>
      <c r="E1729" s="22">
        <f t="shared" si="105"/>
        <v>34767.29182448754</v>
      </c>
      <c r="F1729" s="22">
        <f t="shared" si="106"/>
        <v>47611.051205845535</v>
      </c>
    </row>
    <row r="1730" spans="1:6">
      <c r="A1730" s="17">
        <v>43699</v>
      </c>
      <c r="B1730">
        <v>10112.01</v>
      </c>
      <c r="C1730" s="3">
        <f t="shared" si="104"/>
        <v>-2.2437652630799753E-3</v>
      </c>
      <c r="D1730" s="10">
        <f t="shared" si="107"/>
        <v>3.3817070436243019E-2</v>
      </c>
      <c r="E1730" s="22">
        <f t="shared" si="105"/>
        <v>34645.718044532819</v>
      </c>
      <c r="F1730" s="22">
        <f t="shared" si="106"/>
        <v>47444.565547660466</v>
      </c>
    </row>
    <row r="1731" spans="1:6">
      <c r="A1731" s="17">
        <v>43700</v>
      </c>
      <c r="B1731">
        <v>10401.6</v>
      </c>
      <c r="C1731" s="3">
        <f t="shared" ref="C1731:C1794" si="108">(B1731-B1730)/B1730</f>
        <v>2.8638223261250744E-2</v>
      </c>
      <c r="D1731" s="10">
        <f t="shared" si="107"/>
        <v>3.400189441697591E-2</v>
      </c>
      <c r="E1731" s="22">
        <f t="shared" si="105"/>
        <v>35832.685458248197</v>
      </c>
      <c r="F1731" s="22">
        <f t="shared" si="106"/>
        <v>49070.023365869623</v>
      </c>
    </row>
    <row r="1732" spans="1:6">
      <c r="A1732" s="17">
        <v>43701</v>
      </c>
      <c r="B1732">
        <v>10149.700000000001</v>
      </c>
      <c r="C1732" s="3">
        <f t="shared" si="108"/>
        <v>-2.4217428087986426E-2</v>
      </c>
      <c r="D1732" s="10">
        <f t="shared" si="107"/>
        <v>3.4171106414627089E-2</v>
      </c>
      <c r="E1732" s="22">
        <f t="shared" si="105"/>
        <v>35138.914464007736</v>
      </c>
      <c r="F1732" s="22">
        <f t="shared" si="106"/>
        <v>48119.958963423174</v>
      </c>
    </row>
    <row r="1733" spans="1:6">
      <c r="A1733" s="17">
        <v>43702</v>
      </c>
      <c r="B1733">
        <v>10136.75</v>
      </c>
      <c r="C1733" s="3">
        <f t="shared" si="108"/>
        <v>-1.2758997802891441E-3</v>
      </c>
      <c r="D1733" s="10">
        <f t="shared" si="107"/>
        <v>3.3887528603838722E-2</v>
      </c>
      <c r="E1733" s="22">
        <f t="shared" si="105"/>
        <v>34802.843377646954</v>
      </c>
      <c r="F1733" s="22">
        <f t="shared" si="106"/>
        <v>47659.736240804974</v>
      </c>
    </row>
    <row r="1734" spans="1:6">
      <c r="A1734" s="17">
        <v>43703</v>
      </c>
      <c r="B1734">
        <v>10360.969999999999</v>
      </c>
      <c r="C1734" s="3">
        <f t="shared" si="108"/>
        <v>2.2119515623843868E-2</v>
      </c>
      <c r="D1734" s="10">
        <f t="shared" si="107"/>
        <v>3.3060664080429576E-2</v>
      </c>
      <c r="E1734" s="22">
        <f t="shared" si="105"/>
        <v>34704.683115012034</v>
      </c>
      <c r="F1734" s="22">
        <f t="shared" si="106"/>
        <v>47525.313539310606</v>
      </c>
    </row>
    <row r="1735" spans="1:6">
      <c r="A1735" s="17">
        <v>43704</v>
      </c>
      <c r="B1735">
        <v>10167.290000000001</v>
      </c>
      <c r="C1735" s="3">
        <f t="shared" si="108"/>
        <v>-1.8693230460082259E-2</v>
      </c>
      <c r="D1735" s="10">
        <f t="shared" si="107"/>
        <v>3.3205278828317579E-2</v>
      </c>
      <c r="E1735" s="22">
        <f t="shared" si="105"/>
        <v>34204.908785209031</v>
      </c>
      <c r="F1735" s="22">
        <f t="shared" si="106"/>
        <v>46840.912196584832</v>
      </c>
    </row>
    <row r="1736" spans="1:6">
      <c r="A1736" s="17">
        <v>43705</v>
      </c>
      <c r="B1736">
        <v>9711.7800000000007</v>
      </c>
      <c r="C1736" s="3">
        <f t="shared" si="108"/>
        <v>-4.4801515448069269E-2</v>
      </c>
      <c r="D1736" s="10">
        <f t="shared" si="107"/>
        <v>3.4086543602661432E-2</v>
      </c>
      <c r="E1736" s="22">
        <f t="shared" si="105"/>
        <v>33539.601304005075</v>
      </c>
      <c r="F1736" s="22">
        <f t="shared" si="106"/>
        <v>45929.82631980328</v>
      </c>
    </row>
    <row r="1737" spans="1:6">
      <c r="A1737" s="17">
        <v>43706</v>
      </c>
      <c r="B1737">
        <v>9490</v>
      </c>
      <c r="C1737" s="3">
        <f t="shared" si="108"/>
        <v>-2.283618450994572E-2</v>
      </c>
      <c r="D1737" s="10">
        <f t="shared" si="107"/>
        <v>3.430746376682052E-2</v>
      </c>
      <c r="E1737" s="22">
        <f t="shared" si="105"/>
        <v>32986.096103196011</v>
      </c>
      <c r="F1737" s="22">
        <f t="shared" si="106"/>
        <v>45171.844806849746</v>
      </c>
    </row>
    <row r="1738" spans="1:6">
      <c r="A1738" s="17">
        <v>43707</v>
      </c>
      <c r="B1738">
        <v>9579.75</v>
      </c>
      <c r="C1738" s="3">
        <f t="shared" si="108"/>
        <v>9.4573234984193892E-3</v>
      </c>
      <c r="D1738" s="10">
        <f t="shared" si="107"/>
        <v>3.3726234582497246E-2</v>
      </c>
      <c r="E1738" s="22">
        <f t="shared" si="105"/>
        <v>32733.928250767265</v>
      </c>
      <c r="F1738" s="22">
        <f t="shared" si="106"/>
        <v>44826.520914639164</v>
      </c>
    </row>
    <row r="1739" spans="1:6">
      <c r="A1739" s="17">
        <v>43708</v>
      </c>
      <c r="B1739">
        <v>9594.15</v>
      </c>
      <c r="C1739" s="3">
        <f t="shared" si="108"/>
        <v>1.5031707508024359E-3</v>
      </c>
      <c r="D1739" s="10">
        <f t="shared" si="107"/>
        <v>3.3716674597026985E-2</v>
      </c>
      <c r="E1739" s="22">
        <f t="shared" si="105"/>
        <v>32773.840278914002</v>
      </c>
      <c r="F1739" s="22">
        <f t="shared" si="106"/>
        <v>44881.177274571251</v>
      </c>
    </row>
    <row r="1740" spans="1:6">
      <c r="A1740" s="17">
        <v>43709</v>
      </c>
      <c r="B1740">
        <v>9767.5300000000007</v>
      </c>
      <c r="C1740" s="3">
        <f t="shared" si="108"/>
        <v>1.807142894367933E-2</v>
      </c>
      <c r="D1740" s="10">
        <f t="shared" si="107"/>
        <v>3.383506130770584E-2</v>
      </c>
      <c r="E1740" s="22">
        <f t="shared" si="105"/>
        <v>33483.266206897184</v>
      </c>
      <c r="F1740" s="22">
        <f t="shared" si="106"/>
        <v>45852.679868286992</v>
      </c>
    </row>
    <row r="1741" spans="1:6">
      <c r="A1741" s="17">
        <v>43710</v>
      </c>
      <c r="B1741">
        <v>10384.48</v>
      </c>
      <c r="C1741" s="3">
        <f t="shared" si="108"/>
        <v>6.3163358597311592E-2</v>
      </c>
      <c r="D1741" s="10">
        <f t="shared" si="107"/>
        <v>3.5433487559041507E-2</v>
      </c>
      <c r="E1741" s="22">
        <f t="shared" si="105"/>
        <v>37279.900838709953</v>
      </c>
      <c r="F1741" s="22">
        <f t="shared" si="106"/>
        <v>51051.870152581985</v>
      </c>
    </row>
    <row r="1742" spans="1:6">
      <c r="A1742" s="17">
        <v>43711</v>
      </c>
      <c r="B1742">
        <v>10617.61</v>
      </c>
      <c r="C1742" s="3">
        <f t="shared" si="108"/>
        <v>2.2449848235058571E-2</v>
      </c>
      <c r="D1742" s="10">
        <f t="shared" si="107"/>
        <v>3.4577368661468398E-2</v>
      </c>
      <c r="E1742" s="22">
        <f t="shared" si="105"/>
        <v>37195.877057787955</v>
      </c>
      <c r="F1742" s="22">
        <f t="shared" si="106"/>
        <v>50936.806242623708</v>
      </c>
    </row>
    <row r="1743" spans="1:6">
      <c r="A1743" s="17">
        <v>43712</v>
      </c>
      <c r="B1743">
        <v>10586.26</v>
      </c>
      <c r="C1743" s="3">
        <f t="shared" si="108"/>
        <v>-2.9526418845672768E-3</v>
      </c>
      <c r="D1743" s="10">
        <f t="shared" si="107"/>
        <v>3.4179607106923686E-2</v>
      </c>
      <c r="E1743" s="22">
        <f t="shared" si="105"/>
        <v>36659.430714348076</v>
      </c>
      <c r="F1743" s="22">
        <f t="shared" si="106"/>
        <v>50202.185483099507</v>
      </c>
    </row>
    <row r="1744" spans="1:6">
      <c r="A1744" s="17">
        <v>43713</v>
      </c>
      <c r="B1744">
        <v>10573.66</v>
      </c>
      <c r="C1744" s="3">
        <f t="shared" si="108"/>
        <v>-1.1902220425344138E-3</v>
      </c>
      <c r="D1744" s="10">
        <f t="shared" si="107"/>
        <v>3.4129533749756996E-2</v>
      </c>
      <c r="E1744" s="22">
        <f t="shared" si="105"/>
        <v>36562.155458647212</v>
      </c>
      <c r="F1744" s="22">
        <f t="shared" si="106"/>
        <v>50068.97472847371</v>
      </c>
    </row>
    <row r="1745" spans="1:6">
      <c r="A1745" s="17">
        <v>43714</v>
      </c>
      <c r="B1745">
        <v>10311.09</v>
      </c>
      <c r="C1745" s="3">
        <f t="shared" si="108"/>
        <v>-2.4832461039980453E-2</v>
      </c>
      <c r="D1745" s="10">
        <f t="shared" si="107"/>
        <v>3.4057878394923587E-2</v>
      </c>
      <c r="E1745" s="22">
        <f t="shared" si="105"/>
        <v>35579.37069122673</v>
      </c>
      <c r="F1745" s="22">
        <f t="shared" si="106"/>
        <v>48723.128865005412</v>
      </c>
    </row>
    <row r="1746" spans="1:6">
      <c r="A1746" s="17">
        <v>43715</v>
      </c>
      <c r="B1746">
        <v>10484.39</v>
      </c>
      <c r="C1746" s="3">
        <f t="shared" si="108"/>
        <v>1.6807146480148971E-2</v>
      </c>
      <c r="D1746" s="10">
        <f t="shared" si="107"/>
        <v>3.4080688596097572E-2</v>
      </c>
      <c r="E1746" s="22">
        <f t="shared" si="105"/>
        <v>36201.588105090581</v>
      </c>
      <c r="F1746" s="22">
        <f t="shared" si="106"/>
        <v>49575.206309006251</v>
      </c>
    </row>
    <row r="1747" spans="1:6">
      <c r="A1747" s="17">
        <v>43716</v>
      </c>
      <c r="B1747">
        <v>10400.18</v>
      </c>
      <c r="C1747" s="3">
        <f t="shared" si="108"/>
        <v>-8.0319408186836933E-3</v>
      </c>
      <c r="D1747" s="10">
        <f t="shared" si="107"/>
        <v>3.1424071107253509E-2</v>
      </c>
      <c r="E1747" s="22">
        <f t="shared" si="105"/>
        <v>33111.541437353029</v>
      </c>
      <c r="F1747" s="22">
        <f t="shared" si="106"/>
        <v>45343.6322517343</v>
      </c>
    </row>
    <row r="1748" spans="1:6">
      <c r="A1748" s="17">
        <v>43717</v>
      </c>
      <c r="B1748">
        <v>10307.450000000001</v>
      </c>
      <c r="C1748" s="3">
        <f t="shared" si="108"/>
        <v>-8.9161918351412725E-3</v>
      </c>
      <c r="D1748" s="10">
        <f t="shared" si="107"/>
        <v>3.1138092857978555E-2</v>
      </c>
      <c r="E1748" s="22">
        <f t="shared" si="105"/>
        <v>32517.664084493554</v>
      </c>
      <c r="F1748" s="22">
        <f t="shared" si="106"/>
        <v>44530.364275622633</v>
      </c>
    </row>
    <row r="1749" spans="1:6">
      <c r="A1749" s="17">
        <v>43718</v>
      </c>
      <c r="B1749">
        <v>10096</v>
      </c>
      <c r="C1749" s="3">
        <f t="shared" si="108"/>
        <v>-2.0514288209013937E-2</v>
      </c>
      <c r="D1749" s="10">
        <f t="shared" si="107"/>
        <v>3.0171761158122548E-2</v>
      </c>
      <c r="E1749" s="22">
        <f t="shared" si="105"/>
        <v>30862.144277778592</v>
      </c>
      <c r="F1749" s="22">
        <f t="shared" si="106"/>
        <v>42263.26108312486</v>
      </c>
    </row>
    <row r="1750" spans="1:6">
      <c r="A1750" s="17">
        <v>43719</v>
      </c>
      <c r="B1750">
        <v>10154.459999999999</v>
      </c>
      <c r="C1750" s="3">
        <f t="shared" si="108"/>
        <v>5.7904120443739229E-3</v>
      </c>
      <c r="D1750" s="10">
        <f t="shared" si="107"/>
        <v>3.0209694296897665E-2</v>
      </c>
      <c r="E1750" s="22">
        <f t="shared" si="105"/>
        <v>31079.874600074796</v>
      </c>
      <c r="F1750" s="22">
        <f t="shared" si="106"/>
        <v>42561.425506636508</v>
      </c>
    </row>
    <row r="1751" spans="1:6">
      <c r="A1751" s="17">
        <v>43720</v>
      </c>
      <c r="B1751">
        <v>10420.34</v>
      </c>
      <c r="C1751" s="3">
        <f t="shared" si="108"/>
        <v>2.6183568599413561E-2</v>
      </c>
      <c r="D1751" s="10">
        <f t="shared" si="107"/>
        <v>3.0638744976413196E-2</v>
      </c>
      <c r="E1751" s="22">
        <f t="shared" si="105"/>
        <v>32346.623643695981</v>
      </c>
      <c r="F1751" s="22">
        <f t="shared" si="106"/>
        <v>44296.137945133807</v>
      </c>
    </row>
    <row r="1752" spans="1:6">
      <c r="A1752" s="17">
        <v>43721</v>
      </c>
      <c r="B1752">
        <v>10368.65</v>
      </c>
      <c r="C1752" s="3">
        <f t="shared" si="108"/>
        <v>-4.9604907325481234E-3</v>
      </c>
      <c r="D1752" s="10">
        <f t="shared" si="107"/>
        <v>2.9541377634088952E-2</v>
      </c>
      <c r="E1752" s="22">
        <f t="shared" si="105"/>
        <v>31033.378145339178</v>
      </c>
      <c r="F1752" s="22">
        <f t="shared" si="106"/>
        <v>42497.752296238563</v>
      </c>
    </row>
    <row r="1753" spans="1:6">
      <c r="A1753" s="17">
        <v>43722</v>
      </c>
      <c r="B1753">
        <v>10355.370000000001</v>
      </c>
      <c r="C1753" s="3">
        <f t="shared" si="108"/>
        <v>-1.2807839014721142E-3</v>
      </c>
      <c r="D1753" s="10">
        <f t="shared" si="107"/>
        <v>2.921840600922964E-2</v>
      </c>
      <c r="E1753" s="22">
        <f t="shared" si="105"/>
        <v>30654.782191528491</v>
      </c>
      <c r="F1753" s="22">
        <f t="shared" si="106"/>
        <v>41979.295137303016</v>
      </c>
    </row>
    <row r="1754" spans="1:6">
      <c r="A1754" s="17">
        <v>43723</v>
      </c>
      <c r="B1754">
        <v>10305.74</v>
      </c>
      <c r="C1754" s="3">
        <f t="shared" si="108"/>
        <v>-4.7926824439880967E-3</v>
      </c>
      <c r="D1754" s="10">
        <f t="shared" si="107"/>
        <v>2.9170645249582489E-2</v>
      </c>
      <c r="E1754" s="22">
        <f t="shared" si="105"/>
        <v>30457.995032556628</v>
      </c>
      <c r="F1754" s="22">
        <f t="shared" si="106"/>
        <v>41709.810716435262</v>
      </c>
    </row>
    <row r="1755" spans="1:6">
      <c r="A1755" s="17">
        <v>43724</v>
      </c>
      <c r="B1755">
        <v>10269.98</v>
      </c>
      <c r="C1755" s="3">
        <f t="shared" si="108"/>
        <v>-3.4699109428338207E-3</v>
      </c>
      <c r="D1755" s="10">
        <f t="shared" si="107"/>
        <v>2.8146694950139568E-2</v>
      </c>
      <c r="E1755" s="22">
        <f t="shared" ref="E1755:E1818" si="109">NORMSINV(1-$G$4)*D1755*SQRT($G$6)*$G$2*B1755</f>
        <v>29286.879365786102</v>
      </c>
      <c r="F1755" s="22">
        <f t="shared" ref="F1755:F1818" si="110">$G$4^(-1)*NORMDIST(NORMSINV($G$4),0,1,FALSE)*D1755*SQRT($G$6)*$G$2*B1755</f>
        <v>40106.060609580309</v>
      </c>
    </row>
    <row r="1756" spans="1:6">
      <c r="A1756" s="17">
        <v>43725</v>
      </c>
      <c r="B1756">
        <v>10195.73</v>
      </c>
      <c r="C1756" s="3">
        <f t="shared" si="108"/>
        <v>-7.22980960040818E-3</v>
      </c>
      <c r="D1756" s="10">
        <f t="shared" si="107"/>
        <v>2.4776748100936087E-2</v>
      </c>
      <c r="E1756" s="22">
        <f t="shared" si="109"/>
        <v>25594.033011001076</v>
      </c>
      <c r="F1756" s="22">
        <f t="shared" si="110"/>
        <v>35049.000146528793</v>
      </c>
    </row>
    <row r="1757" spans="1:6">
      <c r="A1757" s="17">
        <v>43726</v>
      </c>
      <c r="B1757">
        <v>10152.09</v>
      </c>
      <c r="C1757" s="3">
        <f t="shared" si="108"/>
        <v>-4.2802231914732362E-3</v>
      </c>
      <c r="D1757" s="10">
        <f t="shared" si="107"/>
        <v>2.4324713531185812E-2</v>
      </c>
      <c r="E1757" s="22">
        <f t="shared" si="109"/>
        <v>25019.538102129805</v>
      </c>
      <c r="F1757" s="22">
        <f t="shared" si="110"/>
        <v>34262.274891601046</v>
      </c>
    </row>
    <row r="1758" spans="1:6">
      <c r="A1758" s="17">
        <v>43727</v>
      </c>
      <c r="B1758">
        <v>10271.530000000001</v>
      </c>
      <c r="C1758" s="3">
        <f t="shared" si="108"/>
        <v>1.1765065124521207E-2</v>
      </c>
      <c r="D1758" s="10">
        <f t="shared" si="107"/>
        <v>2.4394786479245756E-2</v>
      </c>
      <c r="E1758" s="22">
        <f t="shared" si="109"/>
        <v>25386.817109571952</v>
      </c>
      <c r="F1758" s="22">
        <f t="shared" si="110"/>
        <v>34765.234389235644</v>
      </c>
    </row>
    <row r="1759" spans="1:6">
      <c r="A1759" s="17">
        <v>43728</v>
      </c>
      <c r="B1759">
        <v>10169.02</v>
      </c>
      <c r="C1759" s="3">
        <f t="shared" si="108"/>
        <v>-9.9800127147562454E-3</v>
      </c>
      <c r="D1759" s="10">
        <f t="shared" si="107"/>
        <v>2.4336847643304349E-2</v>
      </c>
      <c r="E1759" s="22">
        <f t="shared" si="109"/>
        <v>25073.763138259517</v>
      </c>
      <c r="F1759" s="22">
        <f t="shared" si="110"/>
        <v>34336.531781808182</v>
      </c>
    </row>
    <row r="1760" spans="1:6">
      <c r="A1760" s="17">
        <v>43729</v>
      </c>
      <c r="B1760">
        <v>9985.2800000000007</v>
      </c>
      <c r="C1760" s="3">
        <f t="shared" si="108"/>
        <v>-1.8068604447626199E-2</v>
      </c>
      <c r="D1760" s="10">
        <f t="shared" si="107"/>
        <v>2.4460868271904149E-2</v>
      </c>
      <c r="E1760" s="22">
        <f t="shared" si="109"/>
        <v>24746.182448541265</v>
      </c>
      <c r="F1760" s="22">
        <f t="shared" si="110"/>
        <v>33887.93598461592</v>
      </c>
    </row>
    <row r="1761" spans="1:6">
      <c r="A1761" s="17">
        <v>43730</v>
      </c>
      <c r="B1761">
        <v>10020.58</v>
      </c>
      <c r="C1761" s="3">
        <f t="shared" si="108"/>
        <v>3.5352038200230007E-3</v>
      </c>
      <c r="D1761" s="10">
        <f t="shared" si="107"/>
        <v>2.2099595387840128E-2</v>
      </c>
      <c r="E1761" s="22">
        <f t="shared" si="109"/>
        <v>22436.405276421789</v>
      </c>
      <c r="F1761" s="22">
        <f t="shared" si="110"/>
        <v>30724.879173316684</v>
      </c>
    </row>
    <row r="1762" spans="1:6">
      <c r="A1762" s="17">
        <v>43731</v>
      </c>
      <c r="B1762">
        <v>9682.19</v>
      </c>
      <c r="C1762" s="3">
        <f t="shared" si="108"/>
        <v>-3.3769502364134556E-2</v>
      </c>
      <c r="D1762" s="10">
        <f t="shared" si="107"/>
        <v>2.2666412037652753E-2</v>
      </c>
      <c r="E1762" s="22">
        <f t="shared" si="109"/>
        <v>22234.761442891693</v>
      </c>
      <c r="F1762" s="22">
        <f t="shared" si="110"/>
        <v>30448.743921482586</v>
      </c>
    </row>
    <row r="1763" spans="1:6">
      <c r="A1763" s="17">
        <v>43732</v>
      </c>
      <c r="B1763">
        <v>8536.82</v>
      </c>
      <c r="C1763" s="3">
        <f t="shared" si="108"/>
        <v>-0.11829658372744191</v>
      </c>
      <c r="D1763" s="10">
        <f t="shared" si="107"/>
        <v>2.8605315645653266E-2</v>
      </c>
      <c r="E1763" s="22">
        <f t="shared" si="109"/>
        <v>24741.097621028694</v>
      </c>
      <c r="F1763" s="22">
        <f t="shared" si="110"/>
        <v>33880.972716257362</v>
      </c>
    </row>
    <row r="1764" spans="1:6">
      <c r="A1764" s="17">
        <v>43733</v>
      </c>
      <c r="B1764">
        <v>8432.16</v>
      </c>
      <c r="C1764" s="3">
        <f t="shared" si="108"/>
        <v>-1.2259834458264302E-2</v>
      </c>
      <c r="D1764" s="10">
        <f t="shared" si="107"/>
        <v>2.8631643535596909E-2</v>
      </c>
      <c r="E1764" s="22">
        <f t="shared" si="109"/>
        <v>24460.268010683412</v>
      </c>
      <c r="F1764" s="22">
        <f t="shared" si="110"/>
        <v>33496.398817727553</v>
      </c>
    </row>
    <row r="1765" spans="1:6">
      <c r="A1765" s="17">
        <v>43734</v>
      </c>
      <c r="B1765">
        <v>8055.03</v>
      </c>
      <c r="C1765" s="3">
        <f t="shared" si="108"/>
        <v>-4.4725194967837438E-2</v>
      </c>
      <c r="D1765" s="10">
        <f t="shared" ref="D1765:D1828" si="111">STDEV(C1732:C1765)</f>
        <v>2.8790220372190325E-2</v>
      </c>
      <c r="E1765" s="22">
        <f t="shared" si="109"/>
        <v>23495.692275092708</v>
      </c>
      <c r="F1765" s="22">
        <f t="shared" si="110"/>
        <v>32175.488780472966</v>
      </c>
    </row>
    <row r="1766" spans="1:6">
      <c r="A1766" s="17">
        <v>43735</v>
      </c>
      <c r="B1766">
        <v>8187.72</v>
      </c>
      <c r="C1766" s="3">
        <f t="shared" si="108"/>
        <v>1.6472936786082797E-2</v>
      </c>
      <c r="D1766" s="10">
        <f t="shared" si="111"/>
        <v>2.8901520594499405E-2</v>
      </c>
      <c r="E1766" s="22">
        <f t="shared" si="109"/>
        <v>23975.06368592173</v>
      </c>
      <c r="F1766" s="22">
        <f t="shared" si="110"/>
        <v>32831.949942383879</v>
      </c>
    </row>
    <row r="1767" spans="1:6">
      <c r="A1767" s="17">
        <v>43736</v>
      </c>
      <c r="B1767">
        <v>8218.07</v>
      </c>
      <c r="C1767" s="3">
        <f t="shared" si="108"/>
        <v>3.7067706272319342E-3</v>
      </c>
      <c r="D1767" s="10">
        <f t="shared" si="111"/>
        <v>2.8938170771709938E-2</v>
      </c>
      <c r="E1767" s="22">
        <f t="shared" si="109"/>
        <v>24094.449354504493</v>
      </c>
      <c r="F1767" s="22">
        <f t="shared" si="110"/>
        <v>32995.439155430235</v>
      </c>
    </row>
    <row r="1768" spans="1:6">
      <c r="A1768" s="17">
        <v>43737</v>
      </c>
      <c r="B1768">
        <v>8047.6</v>
      </c>
      <c r="C1768" s="3">
        <f t="shared" si="108"/>
        <v>-2.0743313211009317E-2</v>
      </c>
      <c r="D1768" s="10">
        <f t="shared" si="111"/>
        <v>2.8620008331998768E-2</v>
      </c>
      <c r="E1768" s="22">
        <f t="shared" si="109"/>
        <v>23335.237855037944</v>
      </c>
      <c r="F1768" s="22">
        <f t="shared" si="110"/>
        <v>31955.759166558913</v>
      </c>
    </row>
    <row r="1769" spans="1:6">
      <c r="A1769" s="17">
        <v>43738</v>
      </c>
      <c r="B1769">
        <v>8298.4500000000007</v>
      </c>
      <c r="C1769" s="3">
        <f t="shared" si="108"/>
        <v>3.1170783836174804E-2</v>
      </c>
      <c r="D1769" s="10">
        <f t="shared" si="111"/>
        <v>2.9272380694531721E-2</v>
      </c>
      <c r="E1769" s="22">
        <f t="shared" si="109"/>
        <v>24611.10540372703</v>
      </c>
      <c r="F1769" s="22">
        <f t="shared" si="110"/>
        <v>33702.958675199618</v>
      </c>
    </row>
    <row r="1770" spans="1:6">
      <c r="A1770" s="17">
        <v>43739</v>
      </c>
      <c r="B1770">
        <v>8319.01</v>
      </c>
      <c r="C1770" s="3">
        <f t="shared" si="108"/>
        <v>2.4775711126776073E-3</v>
      </c>
      <c r="D1770" s="10">
        <f t="shared" si="111"/>
        <v>2.8461804238370546E-2</v>
      </c>
      <c r="E1770" s="22">
        <f t="shared" si="109"/>
        <v>23988.890813875685</v>
      </c>
      <c r="F1770" s="22">
        <f t="shared" si="110"/>
        <v>32850.885098460145</v>
      </c>
    </row>
    <row r="1771" spans="1:6">
      <c r="A1771" s="17">
        <v>43740</v>
      </c>
      <c r="B1771">
        <v>8373.42</v>
      </c>
      <c r="C1771" s="3">
        <f t="shared" si="108"/>
        <v>6.5404417112132161E-3</v>
      </c>
      <c r="D1771" s="10">
        <f t="shared" si="111"/>
        <v>2.8322427685662999E-2</v>
      </c>
      <c r="E1771" s="22">
        <f t="shared" si="109"/>
        <v>24027.54759419067</v>
      </c>
      <c r="F1771" s="22">
        <f t="shared" si="110"/>
        <v>32903.822495952045</v>
      </c>
    </row>
    <row r="1772" spans="1:6">
      <c r="A1772" s="17">
        <v>43741</v>
      </c>
      <c r="B1772">
        <v>8239.92</v>
      </c>
      <c r="C1772" s="3">
        <f t="shared" si="108"/>
        <v>-1.5943306319281727E-2</v>
      </c>
      <c r="D1772" s="10">
        <f t="shared" si="111"/>
        <v>2.8311524233598336E-2</v>
      </c>
      <c r="E1772" s="22">
        <f t="shared" si="109"/>
        <v>23635.366492065474</v>
      </c>
      <c r="F1772" s="22">
        <f t="shared" si="110"/>
        <v>32366.761552882082</v>
      </c>
    </row>
    <row r="1773" spans="1:6">
      <c r="A1773" s="17">
        <v>43742</v>
      </c>
      <c r="B1773">
        <v>8152.07</v>
      </c>
      <c r="C1773" s="3">
        <f t="shared" si="108"/>
        <v>-1.0661511276808557E-2</v>
      </c>
      <c r="D1773" s="10">
        <f t="shared" si="111"/>
        <v>2.8316505681130075E-2</v>
      </c>
      <c r="E1773" s="22">
        <f t="shared" si="109"/>
        <v>23387.492099774481</v>
      </c>
      <c r="F1773" s="22">
        <f t="shared" si="110"/>
        <v>32027.317214117906</v>
      </c>
    </row>
    <row r="1774" spans="1:6">
      <c r="A1774" s="17">
        <v>43743</v>
      </c>
      <c r="B1774">
        <v>8145.17</v>
      </c>
      <c r="C1774" s="3">
        <f t="shared" si="108"/>
        <v>-8.4641078891614478E-4</v>
      </c>
      <c r="D1774" s="10">
        <f t="shared" si="111"/>
        <v>2.8046646419858871E-2</v>
      </c>
      <c r="E1774" s="22">
        <f t="shared" si="109"/>
        <v>23145.000080385478</v>
      </c>
      <c r="F1774" s="22">
        <f t="shared" si="110"/>
        <v>31695.243608545712</v>
      </c>
    </row>
    <row r="1775" spans="1:6">
      <c r="A1775" s="17">
        <v>43744</v>
      </c>
      <c r="B1775">
        <v>7854.12</v>
      </c>
      <c r="C1775" s="3">
        <f t="shared" si="108"/>
        <v>-3.573283307776267E-2</v>
      </c>
      <c r="D1775" s="10">
        <f t="shared" si="111"/>
        <v>2.5809534015665186E-2</v>
      </c>
      <c r="E1775" s="22">
        <f t="shared" si="109"/>
        <v>20537.793842268518</v>
      </c>
      <c r="F1775" s="22">
        <f t="shared" si="110"/>
        <v>28124.881259535905</v>
      </c>
    </row>
    <row r="1776" spans="1:6">
      <c r="A1776" s="17">
        <v>43745</v>
      </c>
      <c r="B1776">
        <v>8205.5300000000007</v>
      </c>
      <c r="C1776" s="3">
        <f t="shared" si="108"/>
        <v>4.4742122605715313E-2</v>
      </c>
      <c r="D1776" s="10">
        <f t="shared" si="111"/>
        <v>2.6863950786495894E-2</v>
      </c>
      <c r="E1776" s="22">
        <f t="shared" si="109"/>
        <v>22333.285354656193</v>
      </c>
      <c r="F1776" s="22">
        <f t="shared" si="110"/>
        <v>30583.664611644479</v>
      </c>
    </row>
    <row r="1777" spans="1:6">
      <c r="A1777" s="17">
        <v>43746</v>
      </c>
      <c r="B1777">
        <v>8178.54</v>
      </c>
      <c r="C1777" s="3">
        <f t="shared" si="108"/>
        <v>-3.289245179775187E-3</v>
      </c>
      <c r="D1777" s="10">
        <f t="shared" si="111"/>
        <v>2.6862405798345604E-2</v>
      </c>
      <c r="E1777" s="22">
        <f t="shared" si="109"/>
        <v>22258.545505794693</v>
      </c>
      <c r="F1777" s="22">
        <f t="shared" si="110"/>
        <v>30481.314310987596</v>
      </c>
    </row>
    <row r="1778" spans="1:6">
      <c r="A1778" s="17">
        <v>43747</v>
      </c>
      <c r="B1778">
        <v>8586.34</v>
      </c>
      <c r="C1778" s="3">
        <f t="shared" si="108"/>
        <v>4.9862200343826671E-2</v>
      </c>
      <c r="D1778" s="10">
        <f t="shared" si="111"/>
        <v>2.8580148483362385E-2</v>
      </c>
      <c r="E1778" s="22">
        <f t="shared" si="109"/>
        <v>24862.721000168625</v>
      </c>
      <c r="F1778" s="22">
        <f t="shared" si="110"/>
        <v>34047.52629659637</v>
      </c>
    </row>
    <row r="1779" spans="1:6">
      <c r="A1779" s="17">
        <v>43748</v>
      </c>
      <c r="B1779">
        <v>8582.11</v>
      </c>
      <c r="C1779" s="3">
        <f t="shared" si="108"/>
        <v>-4.9264296545438024E-4</v>
      </c>
      <c r="D1779" s="10">
        <f t="shared" si="111"/>
        <v>2.8390424372851945E-2</v>
      </c>
      <c r="E1779" s="22">
        <f t="shared" si="109"/>
        <v>24685.507219430041</v>
      </c>
      <c r="F1779" s="22">
        <f t="shared" si="110"/>
        <v>33804.846066231592</v>
      </c>
    </row>
    <row r="1780" spans="1:6">
      <c r="A1780" s="17">
        <v>43749</v>
      </c>
      <c r="B1780">
        <v>8265.5499999999993</v>
      </c>
      <c r="C1780" s="3">
        <f t="shared" si="108"/>
        <v>-3.6886033854145579E-2</v>
      </c>
      <c r="D1780" s="10">
        <f t="shared" si="111"/>
        <v>2.8634233403662848E-2</v>
      </c>
      <c r="E1780" s="22">
        <f t="shared" si="109"/>
        <v>23979.129449209417</v>
      </c>
      <c r="F1780" s="22">
        <f t="shared" si="110"/>
        <v>32837.517683036727</v>
      </c>
    </row>
    <row r="1781" spans="1:6">
      <c r="A1781" s="17">
        <v>43750</v>
      </c>
      <c r="B1781">
        <v>8303.43</v>
      </c>
      <c r="C1781" s="3">
        <f t="shared" si="108"/>
        <v>4.5828771225146572E-3</v>
      </c>
      <c r="D1781" s="10">
        <f t="shared" si="111"/>
        <v>2.8696197864621117E-2</v>
      </c>
      <c r="E1781" s="22">
        <f t="shared" si="109"/>
        <v>24141.151481501471</v>
      </c>
      <c r="F1781" s="22">
        <f t="shared" si="110"/>
        <v>33059.394017692721</v>
      </c>
    </row>
    <row r="1782" spans="1:6">
      <c r="A1782" s="17">
        <v>43751</v>
      </c>
      <c r="B1782">
        <v>8282.9599999999991</v>
      </c>
      <c r="C1782" s="3">
        <f t="shared" si="108"/>
        <v>-2.4652462897864092E-3</v>
      </c>
      <c r="D1782" s="10">
        <f t="shared" si="111"/>
        <v>2.8698922507714265E-2</v>
      </c>
      <c r="E1782" s="22">
        <f t="shared" si="109"/>
        <v>24083.924097768526</v>
      </c>
      <c r="F1782" s="22">
        <f t="shared" si="110"/>
        <v>32981.025650347903</v>
      </c>
    </row>
    <row r="1783" spans="1:6">
      <c r="A1783" s="17">
        <v>43752</v>
      </c>
      <c r="B1783">
        <v>8362.99</v>
      </c>
      <c r="C1783" s="3">
        <f t="shared" si="108"/>
        <v>9.6620048871418757E-3</v>
      </c>
      <c r="D1783" s="10">
        <f t="shared" si="111"/>
        <v>2.8702934664468611E-2</v>
      </c>
      <c r="E1783" s="22">
        <f t="shared" si="109"/>
        <v>24320.022594162416</v>
      </c>
      <c r="F1783" s="22">
        <f t="shared" si="110"/>
        <v>33304.343832798775</v>
      </c>
    </row>
    <row r="1784" spans="1:6">
      <c r="A1784" s="17">
        <v>43753</v>
      </c>
      <c r="B1784">
        <v>8155.13</v>
      </c>
      <c r="C1784" s="3">
        <f t="shared" si="108"/>
        <v>-2.4854746926637444E-2</v>
      </c>
      <c r="D1784" s="10">
        <f t="shared" si="111"/>
        <v>2.883119522079312E-2</v>
      </c>
      <c r="E1784" s="22">
        <f t="shared" si="109"/>
        <v>23821.528776401599</v>
      </c>
      <c r="F1784" s="22">
        <f t="shared" si="110"/>
        <v>32621.696049847465</v>
      </c>
    </row>
    <row r="1785" spans="1:6">
      <c r="A1785" s="17">
        <v>43754</v>
      </c>
      <c r="B1785">
        <v>7995.89</v>
      </c>
      <c r="C1785" s="3">
        <f t="shared" si="108"/>
        <v>-1.9526359481700447E-2</v>
      </c>
      <c r="D1785" s="10">
        <f t="shared" si="111"/>
        <v>2.8346179891700237E-2</v>
      </c>
      <c r="E1785" s="22">
        <f t="shared" si="109"/>
        <v>22963.466258286182</v>
      </c>
      <c r="F1785" s="22">
        <f t="shared" si="110"/>
        <v>31446.647423855957</v>
      </c>
    </row>
    <row r="1786" spans="1:6">
      <c r="A1786" s="17">
        <v>43755</v>
      </c>
      <c r="B1786">
        <v>8073.32</v>
      </c>
      <c r="C1786" s="3">
        <f t="shared" si="108"/>
        <v>9.6837250137257243E-3</v>
      </c>
      <c r="D1786" s="10">
        <f t="shared" si="111"/>
        <v>2.8494520496765461E-2</v>
      </c>
      <c r="E1786" s="22">
        <f t="shared" si="109"/>
        <v>23307.173769075041</v>
      </c>
      <c r="F1786" s="22">
        <f t="shared" si="110"/>
        <v>31917.327624620881</v>
      </c>
    </row>
    <row r="1787" spans="1:6">
      <c r="A1787" s="17">
        <v>43756</v>
      </c>
      <c r="B1787">
        <v>7955.08</v>
      </c>
      <c r="C1787" s="3">
        <f t="shared" si="108"/>
        <v>-1.4645771504164308E-2</v>
      </c>
      <c r="D1787" s="10">
        <f t="shared" si="111"/>
        <v>2.8506505536036588E-2</v>
      </c>
      <c r="E1787" s="22">
        <f t="shared" si="109"/>
        <v>22975.481849091604</v>
      </c>
      <c r="F1787" s="22">
        <f t="shared" si="110"/>
        <v>31463.101823352856</v>
      </c>
    </row>
    <row r="1788" spans="1:6">
      <c r="A1788" s="17">
        <v>43757</v>
      </c>
      <c r="B1788">
        <v>7960.49</v>
      </c>
      <c r="C1788" s="3">
        <f t="shared" si="108"/>
        <v>6.8006858510534832E-4</v>
      </c>
      <c r="D1788" s="10">
        <f t="shared" si="111"/>
        <v>2.8536622886899021E-2</v>
      </c>
      <c r="E1788" s="22">
        <f t="shared" si="109"/>
        <v>23015.397040505093</v>
      </c>
      <c r="F1788" s="22">
        <f t="shared" si="110"/>
        <v>31517.762515128121</v>
      </c>
    </row>
    <row r="1789" spans="1:6">
      <c r="A1789" s="17">
        <v>43758</v>
      </c>
      <c r="B1789">
        <v>8235.74</v>
      </c>
      <c r="C1789" s="3">
        <f t="shared" si="108"/>
        <v>3.4577017243913377E-2</v>
      </c>
      <c r="D1789" s="10">
        <f t="shared" si="111"/>
        <v>2.9417899128481025E-2</v>
      </c>
      <c r="E1789" s="22">
        <f t="shared" si="109"/>
        <v>24546.545211464327</v>
      </c>
      <c r="F1789" s="22">
        <f t="shared" si="110"/>
        <v>33614.548607622426</v>
      </c>
    </row>
    <row r="1790" spans="1:6">
      <c r="A1790" s="17">
        <v>43759</v>
      </c>
      <c r="B1790">
        <v>8213.65</v>
      </c>
      <c r="C1790" s="3">
        <f t="shared" si="108"/>
        <v>-2.6822119202403361E-3</v>
      </c>
      <c r="D1790" s="10">
        <f t="shared" si="111"/>
        <v>2.9422646581663933E-2</v>
      </c>
      <c r="E1790" s="22">
        <f t="shared" si="109"/>
        <v>24484.656865519861</v>
      </c>
      <c r="F1790" s="22">
        <f t="shared" si="110"/>
        <v>33529.79742186192</v>
      </c>
    </row>
    <row r="1791" spans="1:6">
      <c r="A1791" s="17">
        <v>43760</v>
      </c>
      <c r="B1791">
        <v>8025.9</v>
      </c>
      <c r="C1791" s="3">
        <f t="shared" si="108"/>
        <v>-2.2858290772068447E-2</v>
      </c>
      <c r="D1791" s="10">
        <f t="shared" si="111"/>
        <v>2.9563772753308092E-2</v>
      </c>
      <c r="E1791" s="22">
        <f t="shared" si="109"/>
        <v>24039.735987144326</v>
      </c>
      <c r="F1791" s="22">
        <f t="shared" si="110"/>
        <v>32920.513534298167</v>
      </c>
    </row>
    <row r="1792" spans="1:6">
      <c r="A1792" s="17">
        <v>43761</v>
      </c>
      <c r="B1792">
        <v>7470.77</v>
      </c>
      <c r="C1792" s="3">
        <f t="shared" si="108"/>
        <v>-6.9167320798913426E-2</v>
      </c>
      <c r="D1792" s="10">
        <f t="shared" si="111"/>
        <v>3.1262196719683513E-2</v>
      </c>
      <c r="E1792" s="22">
        <f t="shared" si="109"/>
        <v>23662.517703566049</v>
      </c>
      <c r="F1792" s="22">
        <f t="shared" si="110"/>
        <v>32403.942985579812</v>
      </c>
    </row>
    <row r="1793" spans="1:6">
      <c r="A1793" s="17">
        <v>43762</v>
      </c>
      <c r="B1793">
        <v>7435</v>
      </c>
      <c r="C1793" s="3">
        <f t="shared" si="108"/>
        <v>-4.787993740939747E-3</v>
      </c>
      <c r="D1793" s="10">
        <f t="shared" si="111"/>
        <v>3.1269086219254415E-2</v>
      </c>
      <c r="E1793" s="22">
        <f t="shared" si="109"/>
        <v>23554.411446673999</v>
      </c>
      <c r="F1793" s="22">
        <f t="shared" si="110"/>
        <v>32255.900033067352</v>
      </c>
    </row>
    <row r="1794" spans="1:6">
      <c r="A1794" s="17">
        <v>43763</v>
      </c>
      <c r="B1794">
        <v>8662.66</v>
      </c>
      <c r="C1794" s="3">
        <f t="shared" si="108"/>
        <v>0.16511903160726293</v>
      </c>
      <c r="D1794" s="10">
        <f t="shared" si="111"/>
        <v>4.3133236952537533E-2</v>
      </c>
      <c r="E1794" s="22">
        <f t="shared" si="109"/>
        <v>37856.408949286626</v>
      </c>
      <c r="F1794" s="22">
        <f t="shared" si="110"/>
        <v>51841.352327719906</v>
      </c>
    </row>
    <row r="1795" spans="1:6">
      <c r="A1795" s="17">
        <v>43764</v>
      </c>
      <c r="B1795">
        <v>9252.75</v>
      </c>
      <c r="C1795" s="3">
        <f t="shared" ref="C1795:C1858" si="112">(B1795-B1794)/B1794</f>
        <v>6.8118799537324581E-2</v>
      </c>
      <c r="D1795" s="10">
        <f t="shared" si="111"/>
        <v>4.4831510148806007E-2</v>
      </c>
      <c r="E1795" s="22">
        <f t="shared" si="109"/>
        <v>42027.183923134078</v>
      </c>
      <c r="F1795" s="22">
        <f t="shared" si="110"/>
        <v>57552.89816368428</v>
      </c>
    </row>
    <row r="1796" spans="1:6">
      <c r="A1796" s="17">
        <v>43765</v>
      </c>
      <c r="B1796">
        <v>9557.08</v>
      </c>
      <c r="C1796" s="3">
        <f t="shared" si="112"/>
        <v>3.289076220583069E-2</v>
      </c>
      <c r="D1796" s="10">
        <f t="shared" si="111"/>
        <v>4.4830144198459848E-2</v>
      </c>
      <c r="E1796" s="22">
        <f t="shared" si="109"/>
        <v>43408.167412251169</v>
      </c>
      <c r="F1796" s="22">
        <f t="shared" si="110"/>
        <v>59444.045623391554</v>
      </c>
    </row>
    <row r="1797" spans="1:6">
      <c r="A1797" s="17">
        <v>43766</v>
      </c>
      <c r="B1797">
        <v>9216.44</v>
      </c>
      <c r="C1797" s="3">
        <f t="shared" si="112"/>
        <v>-3.5642685841282003E-2</v>
      </c>
      <c r="D1797" s="10">
        <f t="shared" si="111"/>
        <v>4.0189866575238584E-2</v>
      </c>
      <c r="E1797" s="22">
        <f t="shared" si="109"/>
        <v>37528.037913505432</v>
      </c>
      <c r="F1797" s="22">
        <f t="shared" si="110"/>
        <v>51391.674214221202</v>
      </c>
    </row>
    <row r="1798" spans="1:6">
      <c r="A1798" s="17">
        <v>43767</v>
      </c>
      <c r="B1798">
        <v>9426.94</v>
      </c>
      <c r="C1798" s="3">
        <f t="shared" si="112"/>
        <v>2.2839621372243511E-2</v>
      </c>
      <c r="D1798" s="10">
        <f t="shared" si="111"/>
        <v>4.0236721395075718E-2</v>
      </c>
      <c r="E1798" s="22">
        <f t="shared" si="109"/>
        <v>38429.91492181184</v>
      </c>
      <c r="F1798" s="22">
        <f t="shared" si="110"/>
        <v>52626.723312684713</v>
      </c>
    </row>
    <row r="1799" spans="1:6">
      <c r="A1799" s="17">
        <v>43768</v>
      </c>
      <c r="B1799">
        <v>9159.94</v>
      </c>
      <c r="C1799" s="3">
        <f t="shared" si="112"/>
        <v>-2.8323082569741611E-2</v>
      </c>
      <c r="D1799" s="10">
        <f t="shared" si="111"/>
        <v>3.9729534030448523E-2</v>
      </c>
      <c r="E1799" s="22">
        <f t="shared" si="109"/>
        <v>36870.768908832673</v>
      </c>
      <c r="F1799" s="22">
        <f t="shared" si="110"/>
        <v>50491.596394083099</v>
      </c>
    </row>
    <row r="1800" spans="1:6">
      <c r="A1800" s="17">
        <v>43769</v>
      </c>
      <c r="B1800">
        <v>9150.07</v>
      </c>
      <c r="C1800" s="3">
        <f t="shared" si="112"/>
        <v>-1.0775179750086572E-3</v>
      </c>
      <c r="D1800" s="10">
        <f t="shared" si="111"/>
        <v>3.9683474314387832E-2</v>
      </c>
      <c r="E1800" s="22">
        <f t="shared" si="109"/>
        <v>36788.340593112145</v>
      </c>
      <c r="F1800" s="22">
        <f t="shared" si="110"/>
        <v>50378.717347294136</v>
      </c>
    </row>
    <row r="1801" spans="1:6">
      <c r="A1801" s="17">
        <v>43770</v>
      </c>
      <c r="B1801">
        <v>9250.4500000000007</v>
      </c>
      <c r="C1801" s="3">
        <f t="shared" si="112"/>
        <v>1.0970407876661165E-2</v>
      </c>
      <c r="D1801" s="10">
        <f t="shared" si="111"/>
        <v>3.9701391313273812E-2</v>
      </c>
      <c r="E1801" s="22">
        <f t="shared" si="109"/>
        <v>37208.715763941298</v>
      </c>
      <c r="F1801" s="22">
        <f t="shared" si="110"/>
        <v>50954.387833366229</v>
      </c>
    </row>
    <row r="1802" spans="1:6">
      <c r="A1802" s="17">
        <v>43771</v>
      </c>
      <c r="B1802">
        <v>9304.75</v>
      </c>
      <c r="C1802" s="3">
        <f t="shared" si="112"/>
        <v>5.86998470344678E-3</v>
      </c>
      <c r="D1802" s="10">
        <f t="shared" si="111"/>
        <v>3.9456011426024021E-2</v>
      </c>
      <c r="E1802" s="22">
        <f t="shared" si="109"/>
        <v>37195.80685043017</v>
      </c>
      <c r="F1802" s="22">
        <f t="shared" si="110"/>
        <v>50936.710099210439</v>
      </c>
    </row>
    <row r="1803" spans="1:6">
      <c r="A1803" s="17">
        <v>43772</v>
      </c>
      <c r="B1803">
        <v>9207</v>
      </c>
      <c r="C1803" s="3">
        <f t="shared" si="112"/>
        <v>-1.0505387033504393E-2</v>
      </c>
      <c r="D1803" s="10">
        <f t="shared" si="111"/>
        <v>3.92651524573501E-2</v>
      </c>
      <c r="E1803" s="22">
        <f t="shared" si="109"/>
        <v>36627.014920848655</v>
      </c>
      <c r="F1803" s="22">
        <f t="shared" si="110"/>
        <v>50157.794622517948</v>
      </c>
    </row>
    <row r="1804" spans="1:6">
      <c r="A1804" s="17">
        <v>43773</v>
      </c>
      <c r="B1804">
        <v>9410.76</v>
      </c>
      <c r="C1804" s="3">
        <f t="shared" si="112"/>
        <v>2.2130987292277637E-2</v>
      </c>
      <c r="D1804" s="10">
        <f t="shared" si="111"/>
        <v>3.9389993334232577E-2</v>
      </c>
      <c r="E1804" s="22">
        <f t="shared" si="109"/>
        <v>37556.637242991754</v>
      </c>
      <c r="F1804" s="22">
        <f t="shared" si="110"/>
        <v>51430.838729752068</v>
      </c>
    </row>
    <row r="1805" spans="1:6">
      <c r="A1805" s="17">
        <v>43774</v>
      </c>
      <c r="B1805">
        <v>9320.14</v>
      </c>
      <c r="C1805" s="3">
        <f t="shared" si="112"/>
        <v>-9.629402938763798E-3</v>
      </c>
      <c r="D1805" s="10">
        <f t="shared" si="111"/>
        <v>3.9460290699072871E-2</v>
      </c>
      <c r="E1805" s="22">
        <f t="shared" si="109"/>
        <v>37261.369300017708</v>
      </c>
      <c r="F1805" s="22">
        <f t="shared" si="110"/>
        <v>51026.492678775459</v>
      </c>
    </row>
    <row r="1806" spans="1:6">
      <c r="A1806" s="17">
        <v>43775</v>
      </c>
      <c r="B1806">
        <v>9344.7800000000007</v>
      </c>
      <c r="C1806" s="3">
        <f t="shared" si="112"/>
        <v>2.6437371112452428E-3</v>
      </c>
      <c r="D1806" s="10">
        <f t="shared" si="111"/>
        <v>3.9305875681738829E-2</v>
      </c>
      <c r="E1806" s="22">
        <f t="shared" si="109"/>
        <v>37213.68282746667</v>
      </c>
      <c r="F1806" s="22">
        <f t="shared" si="110"/>
        <v>50961.189833275886</v>
      </c>
    </row>
    <row r="1807" spans="1:6">
      <c r="A1807" s="17">
        <v>43776</v>
      </c>
      <c r="B1807">
        <v>9199.36</v>
      </c>
      <c r="C1807" s="3">
        <f t="shared" si="112"/>
        <v>-1.5561629059218094E-2</v>
      </c>
      <c r="D1807" s="10">
        <f t="shared" si="111"/>
        <v>3.9371780451763191E-2</v>
      </c>
      <c r="E1807" s="22">
        <f t="shared" si="109"/>
        <v>36696.003062065844</v>
      </c>
      <c r="F1807" s="22">
        <f t="shared" si="110"/>
        <v>50252.268415319224</v>
      </c>
    </row>
    <row r="1808" spans="1:6">
      <c r="A1808" s="17">
        <v>43777</v>
      </c>
      <c r="B1808">
        <v>8767.3700000000008</v>
      </c>
      <c r="C1808" s="3">
        <f t="shared" si="112"/>
        <v>-4.6958701474885185E-2</v>
      </c>
      <c r="D1808" s="10">
        <f t="shared" si="111"/>
        <v>4.0336005279924238E-2</v>
      </c>
      <c r="E1808" s="22">
        <f t="shared" si="109"/>
        <v>35829.29925390549</v>
      </c>
      <c r="F1808" s="22">
        <f t="shared" si="110"/>
        <v>49065.386227343901</v>
      </c>
    </row>
    <row r="1809" spans="1:6">
      <c r="A1809" s="17">
        <v>43778</v>
      </c>
      <c r="B1809">
        <v>8812.2099999999991</v>
      </c>
      <c r="C1809" s="3">
        <f t="shared" si="112"/>
        <v>5.1144185770645384E-3</v>
      </c>
      <c r="D1809" s="10">
        <f t="shared" si="111"/>
        <v>3.9753964970613391E-2</v>
      </c>
      <c r="E1809" s="22">
        <f t="shared" si="109"/>
        <v>35492.891622040152</v>
      </c>
      <c r="F1809" s="22">
        <f t="shared" si="110"/>
        <v>48604.702632324959</v>
      </c>
    </row>
    <row r="1810" spans="1:6">
      <c r="A1810" s="17">
        <v>43779</v>
      </c>
      <c r="B1810">
        <v>9024.49</v>
      </c>
      <c r="C1810" s="3">
        <f t="shared" si="112"/>
        <v>2.408930336430937E-2</v>
      </c>
      <c r="D1810" s="10">
        <f t="shared" si="111"/>
        <v>3.9269311434775425E-2</v>
      </c>
      <c r="E1810" s="22">
        <f t="shared" si="109"/>
        <v>35904.761681181742</v>
      </c>
      <c r="F1810" s="22">
        <f t="shared" si="110"/>
        <v>49168.726041882939</v>
      </c>
    </row>
    <row r="1811" spans="1:6">
      <c r="A1811" s="17">
        <v>43780</v>
      </c>
      <c r="B1811">
        <v>8720.36</v>
      </c>
      <c r="C1811" s="3">
        <f t="shared" si="112"/>
        <v>-3.37005193645291E-2</v>
      </c>
      <c r="D1811" s="10">
        <f t="shared" si="111"/>
        <v>3.9772094835066274E-2</v>
      </c>
      <c r="E1811" s="22">
        <f t="shared" si="109"/>
        <v>35138.96574379575</v>
      </c>
      <c r="F1811" s="22">
        <f t="shared" si="110"/>
        <v>48120.02918702946</v>
      </c>
    </row>
    <row r="1812" spans="1:6">
      <c r="A1812" s="17">
        <v>43781</v>
      </c>
      <c r="B1812">
        <v>8813.91</v>
      </c>
      <c r="C1812" s="3">
        <f t="shared" si="112"/>
        <v>1.07277681196647E-2</v>
      </c>
      <c r="D1812" s="10">
        <f t="shared" si="111"/>
        <v>3.8920620925029584E-2</v>
      </c>
      <c r="E1812" s="22">
        <f t="shared" si="109"/>
        <v>34755.574041995817</v>
      </c>
      <c r="F1812" s="22">
        <f t="shared" si="110"/>
        <v>47595.004631236014</v>
      </c>
    </row>
    <row r="1813" spans="1:6">
      <c r="A1813" s="17">
        <v>43782</v>
      </c>
      <c r="B1813">
        <v>8755.24</v>
      </c>
      <c r="C1813" s="3">
        <f t="shared" si="112"/>
        <v>-6.6565236087048852E-3</v>
      </c>
      <c r="D1813" s="10">
        <f t="shared" si="111"/>
        <v>3.8944381799332198E-2</v>
      </c>
      <c r="E1813" s="22">
        <f t="shared" si="109"/>
        <v>34545.299634675925</v>
      </c>
      <c r="F1813" s="22">
        <f t="shared" si="110"/>
        <v>47307.050492480368</v>
      </c>
    </row>
    <row r="1814" spans="1:6">
      <c r="A1814" s="17">
        <v>43783</v>
      </c>
      <c r="B1814">
        <v>8636.9</v>
      </c>
      <c r="C1814" s="3">
        <f t="shared" si="112"/>
        <v>-1.3516476989779851E-2</v>
      </c>
      <c r="D1814" s="10">
        <f t="shared" si="111"/>
        <v>3.8453365076230872E-2</v>
      </c>
      <c r="E1814" s="22">
        <f t="shared" si="109"/>
        <v>33648.703599116037</v>
      </c>
      <c r="F1814" s="22">
        <f t="shared" si="110"/>
        <v>46079.233267730837</v>
      </c>
    </row>
    <row r="1815" spans="1:6">
      <c r="A1815" s="17">
        <v>43784</v>
      </c>
      <c r="B1815">
        <v>8463.49</v>
      </c>
      <c r="C1815" s="3">
        <f t="shared" si="112"/>
        <v>-2.0077805694172661E-2</v>
      </c>
      <c r="D1815" s="10">
        <f t="shared" si="111"/>
        <v>3.8634827799967214E-2</v>
      </c>
      <c r="E1815" s="22">
        <f t="shared" si="109"/>
        <v>33128.712688935164</v>
      </c>
      <c r="F1815" s="22">
        <f t="shared" si="110"/>
        <v>45367.146920132196</v>
      </c>
    </row>
    <row r="1816" spans="1:6">
      <c r="A1816" s="17">
        <v>43785</v>
      </c>
      <c r="B1816">
        <v>8484.6299999999992</v>
      </c>
      <c r="C1816" s="3">
        <f t="shared" si="112"/>
        <v>2.4977875557245792E-3</v>
      </c>
      <c r="D1816" s="10">
        <f t="shared" si="111"/>
        <v>3.8629743069686001E-2</v>
      </c>
      <c r="E1816" s="22">
        <f t="shared" si="109"/>
        <v>33207.090214310483</v>
      </c>
      <c r="F1816" s="22">
        <f t="shared" si="110"/>
        <v>45474.478730526556</v>
      </c>
    </row>
    <row r="1817" spans="1:6">
      <c r="A1817" s="17">
        <v>43786</v>
      </c>
      <c r="B1817">
        <v>8499.31</v>
      </c>
      <c r="C1817" s="3">
        <f t="shared" si="112"/>
        <v>1.7301874094686855E-3</v>
      </c>
      <c r="D1817" s="10">
        <f t="shared" si="111"/>
        <v>3.8602248042199618E-2</v>
      </c>
      <c r="E1817" s="22">
        <f t="shared" si="109"/>
        <v>33240.868398912484</v>
      </c>
      <c r="F1817" s="22">
        <f t="shared" si="110"/>
        <v>45520.735277767708</v>
      </c>
    </row>
    <row r="1818" spans="1:6">
      <c r="A1818" s="17">
        <v>43787</v>
      </c>
      <c r="B1818">
        <v>8170.65</v>
      </c>
      <c r="C1818" s="3">
        <f t="shared" si="112"/>
        <v>-3.8669021367616886E-2</v>
      </c>
      <c r="D1818" s="10">
        <f t="shared" si="111"/>
        <v>3.8955466506993337E-2</v>
      </c>
      <c r="E1818" s="22">
        <f t="shared" si="109"/>
        <v>32247.875694698119</v>
      </c>
      <c r="F1818" s="22">
        <f t="shared" si="110"/>
        <v>44160.910453733457</v>
      </c>
    </row>
    <row r="1819" spans="1:6">
      <c r="A1819" s="17">
        <v>43788</v>
      </c>
      <c r="B1819">
        <v>8121.63</v>
      </c>
      <c r="C1819" s="3">
        <f t="shared" si="112"/>
        <v>-5.9995226817939245E-3</v>
      </c>
      <c r="D1819" s="10">
        <f t="shared" si="111"/>
        <v>3.881085572692506E-2</v>
      </c>
      <c r="E1819" s="22">
        <f t="shared" ref="E1819:E1882" si="113">NORMSINV(1-$G$4)*D1819*SQRT($G$6)*$G$2*B1819</f>
        <v>31935.411230485777</v>
      </c>
      <c r="F1819" s="22">
        <f t="shared" ref="F1819:F1882" si="114">$G$4^(-1)*NORMDIST(NORMSINV($G$4),0,1,FALSE)*D1819*SQRT($G$6)*$G$2*B1819</f>
        <v>43733.015129567233</v>
      </c>
    </row>
    <row r="1820" spans="1:6">
      <c r="A1820" s="17">
        <v>43789</v>
      </c>
      <c r="B1820">
        <v>8088.44</v>
      </c>
      <c r="C1820" s="3">
        <f t="shared" si="112"/>
        <v>-4.0866180803607781E-3</v>
      </c>
      <c r="D1820" s="10">
        <f t="shared" si="111"/>
        <v>3.8790987725035045E-2</v>
      </c>
      <c r="E1820" s="22">
        <f t="shared" si="113"/>
        <v>31788.621877498172</v>
      </c>
      <c r="F1820" s="22">
        <f t="shared" si="114"/>
        <v>43531.998742186624</v>
      </c>
    </row>
    <row r="1821" spans="1:6">
      <c r="A1821" s="17">
        <v>43790</v>
      </c>
      <c r="B1821">
        <v>7611.51</v>
      </c>
      <c r="C1821" s="3">
        <f t="shared" si="112"/>
        <v>-5.8964398573766931E-2</v>
      </c>
      <c r="D1821" s="10">
        <f t="shared" si="111"/>
        <v>4.0048203278165315E-2</v>
      </c>
      <c r="E1821" s="22">
        <f t="shared" si="113"/>
        <v>30883.744659361175</v>
      </c>
      <c r="F1821" s="22">
        <f t="shared" si="114"/>
        <v>42292.841094095675</v>
      </c>
    </row>
    <row r="1822" spans="1:6">
      <c r="A1822" s="17">
        <v>43791</v>
      </c>
      <c r="B1822">
        <v>7285.85</v>
      </c>
      <c r="C1822" s="3">
        <f t="shared" si="112"/>
        <v>-4.278520293607968E-2</v>
      </c>
      <c r="D1822" s="10">
        <f t="shared" si="111"/>
        <v>4.0696081486328244E-2</v>
      </c>
      <c r="E1822" s="22">
        <f t="shared" si="113"/>
        <v>30040.621555351026</v>
      </c>
      <c r="F1822" s="22">
        <f t="shared" si="114"/>
        <v>41138.250811927501</v>
      </c>
    </row>
    <row r="1823" spans="1:6">
      <c r="A1823" s="17">
        <v>43792</v>
      </c>
      <c r="B1823">
        <v>7320.39</v>
      </c>
      <c r="C1823" s="3">
        <f t="shared" si="112"/>
        <v>4.7406960066430082E-3</v>
      </c>
      <c r="D1823" s="10">
        <f t="shared" si="111"/>
        <v>4.0205898583627178E-2</v>
      </c>
      <c r="E1823" s="22">
        <f t="shared" si="113"/>
        <v>29819.481390748497</v>
      </c>
      <c r="F1823" s="22">
        <f t="shared" si="114"/>
        <v>40835.416879572018</v>
      </c>
    </row>
    <row r="1824" spans="1:6">
      <c r="A1824" s="17">
        <v>43793</v>
      </c>
      <c r="B1824">
        <v>6908.36</v>
      </c>
      <c r="C1824" s="3">
        <f t="shared" si="112"/>
        <v>-5.6285252561680543E-2</v>
      </c>
      <c r="D1824" s="10">
        <f t="shared" si="111"/>
        <v>4.124233085936254E-2</v>
      </c>
      <c r="E1824" s="22">
        <f t="shared" si="113"/>
        <v>28866.508456853651</v>
      </c>
      <c r="F1824" s="22">
        <f t="shared" si="114"/>
        <v>39530.395959838024</v>
      </c>
    </row>
    <row r="1825" spans="1:6">
      <c r="A1825" s="17">
        <v>43794</v>
      </c>
      <c r="B1825">
        <v>7122.14</v>
      </c>
      <c r="C1825" s="3">
        <f t="shared" si="112"/>
        <v>3.0945115772773951E-2</v>
      </c>
      <c r="D1825" s="10">
        <f t="shared" si="111"/>
        <v>4.1539317088208856E-2</v>
      </c>
      <c r="E1825" s="22">
        <f t="shared" si="113"/>
        <v>29974.086268734045</v>
      </c>
      <c r="F1825" s="22">
        <f t="shared" si="114"/>
        <v>41047.136009137888</v>
      </c>
    </row>
    <row r="1826" spans="1:6">
      <c r="A1826" s="17">
        <v>43795</v>
      </c>
      <c r="B1826">
        <v>7159.22</v>
      </c>
      <c r="C1826" s="3">
        <f t="shared" si="112"/>
        <v>5.2063003535454131E-3</v>
      </c>
      <c r="D1826" s="10">
        <f t="shared" si="111"/>
        <v>3.9857562422334764E-2</v>
      </c>
      <c r="E1826" s="22">
        <f t="shared" si="113"/>
        <v>28910.295945127953</v>
      </c>
      <c r="F1826" s="22">
        <f t="shared" si="114"/>
        <v>39590.359455324753</v>
      </c>
    </row>
    <row r="1827" spans="1:6">
      <c r="A1827" s="17">
        <v>43796</v>
      </c>
      <c r="B1827">
        <v>7527.84</v>
      </c>
      <c r="C1827" s="3">
        <f t="shared" si="112"/>
        <v>5.1488849343922921E-2</v>
      </c>
      <c r="D1827" s="10">
        <f t="shared" si="111"/>
        <v>4.0831472151520866E-2</v>
      </c>
      <c r="E1827" s="22">
        <f t="shared" si="113"/>
        <v>31141.642329669608</v>
      </c>
      <c r="F1827" s="22">
        <f t="shared" si="114"/>
        <v>42646.011517863764</v>
      </c>
    </row>
    <row r="1828" spans="1:6">
      <c r="A1828" s="17">
        <v>43797</v>
      </c>
      <c r="B1828">
        <v>7436.72</v>
      </c>
      <c r="C1828" s="3">
        <f t="shared" si="112"/>
        <v>-1.2104401793874456E-2</v>
      </c>
      <c r="D1828" s="10">
        <f t="shared" si="111"/>
        <v>2.880426688343694E-2</v>
      </c>
      <c r="E1828" s="22">
        <f t="shared" si="113"/>
        <v>21702.729153661301</v>
      </c>
      <c r="F1828" s="22">
        <f t="shared" si="114"/>
        <v>29720.167859430203</v>
      </c>
    </row>
    <row r="1829" spans="1:6">
      <c r="A1829" s="17">
        <v>43798</v>
      </c>
      <c r="B1829">
        <v>7753.69</v>
      </c>
      <c r="C1829" s="3">
        <f t="shared" si="112"/>
        <v>4.2622285093428199E-2</v>
      </c>
      <c r="D1829" s="10">
        <f t="shared" ref="D1829:D1892" si="115">STDEV(C1796:C1829)</f>
        <v>2.7152330625007416E-2</v>
      </c>
      <c r="E1829" s="22">
        <f t="shared" si="113"/>
        <v>21330.038578774675</v>
      </c>
      <c r="F1829" s="22">
        <f t="shared" si="114"/>
        <v>29209.797648991051</v>
      </c>
    </row>
    <row r="1830" spans="1:6">
      <c r="A1830" s="17">
        <v>43799</v>
      </c>
      <c r="B1830">
        <v>7550.67</v>
      </c>
      <c r="C1830" s="3">
        <f t="shared" si="112"/>
        <v>-2.6183662230499224E-2</v>
      </c>
      <c r="D1830" s="10">
        <f t="shared" si="115"/>
        <v>2.6549177189164882E-2</v>
      </c>
      <c r="E1830" s="22">
        <f t="shared" si="113"/>
        <v>20310.127516569475</v>
      </c>
      <c r="F1830" s="22">
        <f t="shared" si="114"/>
        <v>27813.110266689418</v>
      </c>
    </row>
    <row r="1831" spans="1:6">
      <c r="A1831" s="17">
        <v>43800</v>
      </c>
      <c r="B1831">
        <v>7412.66</v>
      </c>
      <c r="C1831" s="3">
        <f t="shared" si="112"/>
        <v>-1.8277848190955268E-2</v>
      </c>
      <c r="D1831" s="10">
        <f t="shared" si="115"/>
        <v>2.6136616125213334E-2</v>
      </c>
      <c r="E1831" s="22">
        <f t="shared" si="113"/>
        <v>19629.061426176751</v>
      </c>
      <c r="F1831" s="22">
        <f t="shared" si="114"/>
        <v>26880.444223330411</v>
      </c>
    </row>
    <row r="1832" spans="1:6">
      <c r="A1832" s="17">
        <v>43801</v>
      </c>
      <c r="B1832">
        <v>7309.64</v>
      </c>
      <c r="C1832" s="3">
        <f t="shared" si="112"/>
        <v>-1.3897845038083431E-2</v>
      </c>
      <c r="D1832" s="10">
        <f t="shared" si="115"/>
        <v>2.5661097730881655E-2</v>
      </c>
      <c r="E1832" s="22">
        <f t="shared" si="113"/>
        <v>19004.100276027712</v>
      </c>
      <c r="F1832" s="22">
        <f t="shared" si="114"/>
        <v>26024.609449899683</v>
      </c>
    </row>
    <row r="1833" spans="1:6">
      <c r="A1833" s="17">
        <v>43802</v>
      </c>
      <c r="B1833">
        <v>7300.43</v>
      </c>
      <c r="C1833" s="3">
        <f t="shared" si="112"/>
        <v>-1.2599799716538757E-3</v>
      </c>
      <c r="D1833" s="10">
        <f t="shared" si="115"/>
        <v>2.5402280417267654E-2</v>
      </c>
      <c r="E1833" s="22">
        <f t="shared" si="113"/>
        <v>18788.72202523634</v>
      </c>
      <c r="F1833" s="22">
        <f t="shared" si="114"/>
        <v>25729.666001936595</v>
      </c>
    </row>
    <row r="1834" spans="1:6">
      <c r="A1834" s="17">
        <v>43803</v>
      </c>
      <c r="B1834">
        <v>7197.78</v>
      </c>
      <c r="C1834" s="3">
        <f t="shared" si="112"/>
        <v>-1.4060815595793747E-2</v>
      </c>
      <c r="D1834" s="10">
        <f t="shared" si="115"/>
        <v>2.5418419425830365E-2</v>
      </c>
      <c r="E1834" s="22">
        <f t="shared" si="113"/>
        <v>18536.306593442499</v>
      </c>
      <c r="F1834" s="22">
        <f t="shared" si="114"/>
        <v>25384.00306940361</v>
      </c>
    </row>
    <row r="1835" spans="1:6">
      <c r="A1835" s="17">
        <v>43804</v>
      </c>
      <c r="B1835">
        <v>7390.42</v>
      </c>
      <c r="C1835" s="3">
        <f t="shared" si="112"/>
        <v>2.6763807729605564E-2</v>
      </c>
      <c r="D1835" s="10">
        <f t="shared" si="115"/>
        <v>2.5891367924673923E-2</v>
      </c>
      <c r="E1835" s="22">
        <f t="shared" si="113"/>
        <v>19386.535759841147</v>
      </c>
      <c r="F1835" s="22">
        <f t="shared" si="114"/>
        <v>26548.324540931004</v>
      </c>
    </row>
    <row r="1836" spans="1:6">
      <c r="A1836" s="17">
        <v>43805</v>
      </c>
      <c r="B1836">
        <v>7541.79</v>
      </c>
      <c r="C1836" s="3">
        <f t="shared" si="112"/>
        <v>2.0481921189864701E-2</v>
      </c>
      <c r="D1836" s="10">
        <f t="shared" si="115"/>
        <v>2.6217905671788787E-2</v>
      </c>
      <c r="E1836" s="22">
        <f t="shared" si="113"/>
        <v>20033.116939496871</v>
      </c>
      <c r="F1836" s="22">
        <f t="shared" si="114"/>
        <v>27433.766231607708</v>
      </c>
    </row>
    <row r="1837" spans="1:6">
      <c r="A1837" s="17">
        <v>43806</v>
      </c>
      <c r="B1837">
        <v>7502.65</v>
      </c>
      <c r="C1837" s="3">
        <f t="shared" si="112"/>
        <v>-5.1897493831040541E-3</v>
      </c>
      <c r="D1837" s="10">
        <f t="shared" si="115"/>
        <v>2.6204986353574863E-2</v>
      </c>
      <c r="E1837" s="22">
        <f t="shared" si="113"/>
        <v>19919.329656107264</v>
      </c>
      <c r="F1837" s="22">
        <f t="shared" si="114"/>
        <v>27277.943563469347</v>
      </c>
    </row>
    <row r="1838" spans="1:6">
      <c r="A1838" s="17">
        <v>43807</v>
      </c>
      <c r="B1838">
        <v>7524.26</v>
      </c>
      <c r="C1838" s="3">
        <f t="shared" si="112"/>
        <v>2.8803156218137034E-3</v>
      </c>
      <c r="D1838" s="10">
        <f t="shared" si="115"/>
        <v>2.5790864780387297E-2</v>
      </c>
      <c r="E1838" s="22">
        <f t="shared" si="113"/>
        <v>19661.008583481482</v>
      </c>
      <c r="F1838" s="22">
        <f t="shared" si="114"/>
        <v>26924.193323777901</v>
      </c>
    </row>
    <row r="1839" spans="1:6">
      <c r="A1839" s="17">
        <v>43808</v>
      </c>
      <c r="B1839">
        <v>7340.52</v>
      </c>
      <c r="C1839" s="3">
        <f t="shared" si="112"/>
        <v>-2.4419677150975615E-2</v>
      </c>
      <c r="D1839" s="10">
        <f t="shared" si="115"/>
        <v>2.5973963430051924E-2</v>
      </c>
      <c r="E1839" s="22">
        <f t="shared" si="113"/>
        <v>19317.065178466848</v>
      </c>
      <c r="F1839" s="22">
        <f t="shared" si="114"/>
        <v>26453.190084562964</v>
      </c>
    </row>
    <row r="1840" spans="1:6">
      <c r="A1840" s="17">
        <v>43809</v>
      </c>
      <c r="B1840">
        <v>7216.07</v>
      </c>
      <c r="C1840" s="3">
        <f t="shared" si="112"/>
        <v>-1.6953839782467825E-2</v>
      </c>
      <c r="D1840" s="10">
        <f t="shared" si="115"/>
        <v>2.5978502053571013E-2</v>
      </c>
      <c r="E1840" s="22">
        <f t="shared" si="113"/>
        <v>18992.88493838306</v>
      </c>
      <c r="F1840" s="22">
        <f t="shared" si="114"/>
        <v>26009.250933694686</v>
      </c>
    </row>
    <row r="1841" spans="1:6">
      <c r="A1841" s="17">
        <v>43810</v>
      </c>
      <c r="B1841">
        <v>7207.42</v>
      </c>
      <c r="C1841" s="3">
        <f t="shared" si="112"/>
        <v>-1.1987134271147087E-3</v>
      </c>
      <c r="D1841" s="10">
        <f t="shared" si="115"/>
        <v>2.5955930459660534E-2</v>
      </c>
      <c r="E1841" s="22">
        <f t="shared" si="113"/>
        <v>18953.635599348301</v>
      </c>
      <c r="F1841" s="22">
        <f t="shared" si="114"/>
        <v>25955.502073990199</v>
      </c>
    </row>
    <row r="1842" spans="1:6">
      <c r="A1842" s="17">
        <v>43811</v>
      </c>
      <c r="B1842">
        <v>7188.42</v>
      </c>
      <c r="C1842" s="3">
        <f t="shared" si="112"/>
        <v>-2.6361721670167689E-3</v>
      </c>
      <c r="D1842" s="10">
        <f t="shared" si="115"/>
        <v>2.4973473012819443E-2</v>
      </c>
      <c r="E1842" s="22">
        <f t="shared" si="113"/>
        <v>18188.148066016005</v>
      </c>
      <c r="F1842" s="22">
        <f t="shared" si="114"/>
        <v>24907.227554050431</v>
      </c>
    </row>
    <row r="1843" spans="1:6">
      <c r="A1843" s="17">
        <v>43812</v>
      </c>
      <c r="B1843">
        <v>7257.47</v>
      </c>
      <c r="C1843" s="3">
        <f t="shared" si="112"/>
        <v>9.6057269886846049E-3</v>
      </c>
      <c r="D1843" s="10">
        <f t="shared" si="115"/>
        <v>2.5043202276917777E-2</v>
      </c>
      <c r="E1843" s="22">
        <f t="shared" si="113"/>
        <v>18414.129998215758</v>
      </c>
      <c r="F1843" s="22">
        <f t="shared" si="114"/>
        <v>25216.691903470379</v>
      </c>
    </row>
    <row r="1844" spans="1:6">
      <c r="A1844" s="17">
        <v>43813</v>
      </c>
      <c r="B1844">
        <v>7059.03</v>
      </c>
      <c r="C1844" s="3">
        <f t="shared" si="112"/>
        <v>-2.7342861906422003E-2</v>
      </c>
      <c r="D1844" s="10">
        <f t="shared" si="115"/>
        <v>2.4760546074311371E-2</v>
      </c>
      <c r="E1844" s="22">
        <f t="shared" si="113"/>
        <v>17708.482240061454</v>
      </c>
      <c r="F1844" s="22">
        <f t="shared" si="114"/>
        <v>24250.36321395445</v>
      </c>
    </row>
    <row r="1845" spans="1:6">
      <c r="A1845" s="17">
        <v>43814</v>
      </c>
      <c r="B1845">
        <v>7115.08</v>
      </c>
      <c r="C1845" s="3">
        <f t="shared" si="112"/>
        <v>7.9401844162725159E-3</v>
      </c>
      <c r="D1845" s="10">
        <f t="shared" si="115"/>
        <v>2.4422232491137792E-2</v>
      </c>
      <c r="E1845" s="22">
        <f t="shared" si="113"/>
        <v>17605.211343183099</v>
      </c>
      <c r="F1845" s="22">
        <f t="shared" si="114"/>
        <v>24108.941903828541</v>
      </c>
    </row>
    <row r="1846" spans="1:6">
      <c r="A1846" s="17">
        <v>43815</v>
      </c>
      <c r="B1846">
        <v>6882.19</v>
      </c>
      <c r="C1846" s="3">
        <f t="shared" si="112"/>
        <v>-3.2731887765141125E-2</v>
      </c>
      <c r="D1846" s="10">
        <f t="shared" si="115"/>
        <v>2.4673756070922145E-2</v>
      </c>
      <c r="E1846" s="22">
        <f t="shared" si="113"/>
        <v>17204.340103591265</v>
      </c>
      <c r="F1846" s="22">
        <f t="shared" si="114"/>
        <v>23559.980506101409</v>
      </c>
    </row>
    <row r="1847" spans="1:6">
      <c r="A1847" s="17">
        <v>43816</v>
      </c>
      <c r="B1847">
        <v>6612.3</v>
      </c>
      <c r="C1847" s="3">
        <f t="shared" si="112"/>
        <v>-3.9215714765212732E-2</v>
      </c>
      <c r="D1847" s="10">
        <f t="shared" si="115"/>
        <v>2.5286143359779505E-2</v>
      </c>
      <c r="E1847" s="22">
        <f t="shared" si="113"/>
        <v>16939.915486290294</v>
      </c>
      <c r="F1847" s="22">
        <f t="shared" si="114"/>
        <v>23197.871945619998</v>
      </c>
    </row>
    <row r="1848" spans="1:6">
      <c r="A1848" s="17">
        <v>43817</v>
      </c>
      <c r="B1848">
        <v>7286.91</v>
      </c>
      <c r="C1848" s="3">
        <f t="shared" si="112"/>
        <v>0.10202350165600467</v>
      </c>
      <c r="D1848" s="10">
        <f t="shared" si="115"/>
        <v>3.150817396840664E-2</v>
      </c>
      <c r="E1848" s="22">
        <f t="shared" si="113"/>
        <v>23261.768776552213</v>
      </c>
      <c r="F1848" s="22">
        <f t="shared" si="114"/>
        <v>31855.149085236255</v>
      </c>
    </row>
    <row r="1849" spans="1:6">
      <c r="A1849" s="17">
        <v>43818</v>
      </c>
      <c r="B1849">
        <v>7149.57</v>
      </c>
      <c r="C1849" s="3">
        <f t="shared" si="112"/>
        <v>-1.8847495028757065E-2</v>
      </c>
      <c r="D1849" s="10">
        <f t="shared" si="115"/>
        <v>3.1490457396932556E-2</v>
      </c>
      <c r="E1849" s="22">
        <f t="shared" si="113"/>
        <v>22810.509483462876</v>
      </c>
      <c r="F1849" s="22">
        <f t="shared" si="114"/>
        <v>31237.185240975661</v>
      </c>
    </row>
    <row r="1850" spans="1:6">
      <c r="A1850" s="17">
        <v>43819</v>
      </c>
      <c r="B1850">
        <v>7194.11</v>
      </c>
      <c r="C1850" s="3">
        <f t="shared" si="112"/>
        <v>6.2297452853807946E-3</v>
      </c>
      <c r="D1850" s="10">
        <f t="shared" si="115"/>
        <v>3.152199019355343E-2</v>
      </c>
      <c r="E1850" s="22">
        <f t="shared" si="113"/>
        <v>22975.596620531916</v>
      </c>
      <c r="F1850" s="22">
        <f t="shared" si="114"/>
        <v>31463.258993745923</v>
      </c>
    </row>
    <row r="1851" spans="1:6">
      <c r="A1851" s="17">
        <v>43820</v>
      </c>
      <c r="B1851">
        <v>7147.4</v>
      </c>
      <c r="C1851" s="3">
        <f t="shared" si="112"/>
        <v>-6.4928114805028053E-3</v>
      </c>
      <c r="D1851" s="10">
        <f t="shared" si="115"/>
        <v>3.1505339013340961E-2</v>
      </c>
      <c r="E1851" s="22">
        <f t="shared" si="113"/>
        <v>22814.362571730908</v>
      </c>
      <c r="F1851" s="22">
        <f t="shared" si="114"/>
        <v>31242.461740041395</v>
      </c>
    </row>
    <row r="1852" spans="1:6">
      <c r="A1852" s="17">
        <v>43821</v>
      </c>
      <c r="B1852">
        <v>7509.7</v>
      </c>
      <c r="C1852" s="3">
        <f t="shared" si="112"/>
        <v>5.068976131180572E-2</v>
      </c>
      <c r="D1852" s="10">
        <f t="shared" si="115"/>
        <v>3.2295136731148151E-2</v>
      </c>
      <c r="E1852" s="22">
        <f t="shared" si="113"/>
        <v>24571.734256607859</v>
      </c>
      <c r="F1852" s="22">
        <f t="shared" si="114"/>
        <v>33649.043008975561</v>
      </c>
    </row>
    <row r="1853" spans="1:6">
      <c r="A1853" s="17">
        <v>43822</v>
      </c>
      <c r="B1853">
        <v>7316.17</v>
      </c>
      <c r="C1853" s="3">
        <f t="shared" si="112"/>
        <v>-2.5770669933552572E-2</v>
      </c>
      <c r="D1853" s="10">
        <f t="shared" si="115"/>
        <v>3.2546726325836502E-2</v>
      </c>
      <c r="E1853" s="22">
        <f t="shared" si="113"/>
        <v>24124.992919012388</v>
      </c>
      <c r="F1853" s="22">
        <f t="shared" si="114"/>
        <v>33037.266146762646</v>
      </c>
    </row>
    <row r="1854" spans="1:6">
      <c r="A1854" s="17">
        <v>43823</v>
      </c>
      <c r="B1854">
        <v>7251.52</v>
      </c>
      <c r="C1854" s="3">
        <f t="shared" si="112"/>
        <v>-8.8365907298490372E-3</v>
      </c>
      <c r="D1854" s="10">
        <f t="shared" si="115"/>
        <v>3.2563661754572981E-2</v>
      </c>
      <c r="E1854" s="22">
        <f t="shared" si="113"/>
        <v>23924.252549434346</v>
      </c>
      <c r="F1854" s="22">
        <f t="shared" si="114"/>
        <v>32762.368117220725</v>
      </c>
    </row>
    <row r="1855" spans="1:6">
      <c r="A1855" s="17">
        <v>43824</v>
      </c>
      <c r="B1855">
        <v>7195.79</v>
      </c>
      <c r="C1855" s="3">
        <f t="shared" si="112"/>
        <v>-7.6852852919112782E-3</v>
      </c>
      <c r="D1855" s="10">
        <f t="shared" si="115"/>
        <v>3.1030230543707928E-2</v>
      </c>
      <c r="E1855" s="22">
        <f t="shared" si="113"/>
        <v>22622.446871103719</v>
      </c>
      <c r="F1855" s="22">
        <f t="shared" si="114"/>
        <v>30979.64839536406</v>
      </c>
    </row>
    <row r="1856" spans="1:6">
      <c r="A1856" s="17">
        <v>43825</v>
      </c>
      <c r="B1856">
        <v>7188.3</v>
      </c>
      <c r="C1856" s="3">
        <f t="shared" si="112"/>
        <v>-1.0408864071908409E-3</v>
      </c>
      <c r="D1856" s="10">
        <f t="shared" si="115"/>
        <v>3.0147984448868709E-2</v>
      </c>
      <c r="E1856" s="22">
        <f t="shared" si="113"/>
        <v>21956.371511121288</v>
      </c>
      <c r="F1856" s="22">
        <f t="shared" si="114"/>
        <v>30067.510969441813</v>
      </c>
    </row>
    <row r="1857" spans="1:6">
      <c r="A1857" s="17">
        <v>43826</v>
      </c>
      <c r="B1857">
        <v>7246</v>
      </c>
      <c r="C1857" s="3">
        <f t="shared" si="112"/>
        <v>8.0269326544523487E-3</v>
      </c>
      <c r="D1857" s="10">
        <f t="shared" si="115"/>
        <v>3.016878902817002E-2</v>
      </c>
      <c r="E1857" s="22">
        <f t="shared" si="113"/>
        <v>22147.88714344789</v>
      </c>
      <c r="F1857" s="22">
        <f t="shared" si="114"/>
        <v>30329.776452282767</v>
      </c>
    </row>
    <row r="1858" spans="1:6">
      <c r="A1858" s="17">
        <v>43827</v>
      </c>
      <c r="B1858">
        <v>7296.24</v>
      </c>
      <c r="C1858" s="3">
        <f t="shared" si="112"/>
        <v>6.9334805409881012E-3</v>
      </c>
      <c r="D1858" s="10">
        <f t="shared" si="115"/>
        <v>2.8487640765644993E-2</v>
      </c>
      <c r="E1858" s="22">
        <f t="shared" si="113"/>
        <v>21058.706386209251</v>
      </c>
      <c r="F1858" s="22">
        <f t="shared" si="114"/>
        <v>28838.229711538752</v>
      </c>
    </row>
    <row r="1859" spans="1:6">
      <c r="A1859" s="17">
        <v>43828</v>
      </c>
      <c r="B1859">
        <v>7385.54</v>
      </c>
      <c r="C1859" s="3">
        <f t="shared" ref="C1859:C1922" si="116">(B1859-B1858)/B1858</f>
        <v>1.2239180728704125E-2</v>
      </c>
      <c r="D1859" s="10">
        <f t="shared" si="115"/>
        <v>2.8089357900846438E-2</v>
      </c>
      <c r="E1859" s="22">
        <f t="shared" si="113"/>
        <v>21018.42456993994</v>
      </c>
      <c r="F1859" s="22">
        <f t="shared" si="114"/>
        <v>28783.066956074672</v>
      </c>
    </row>
    <row r="1860" spans="1:6">
      <c r="A1860" s="17">
        <v>43829</v>
      </c>
      <c r="B1860">
        <v>7220.24</v>
      </c>
      <c r="C1860" s="3">
        <f t="shared" si="116"/>
        <v>-2.2381572640592318E-2</v>
      </c>
      <c r="D1860" s="10">
        <f t="shared" si="115"/>
        <v>2.8374302763559522E-2</v>
      </c>
      <c r="E1860" s="22">
        <f t="shared" si="113"/>
        <v>20756.44277082527</v>
      </c>
      <c r="F1860" s="22">
        <f t="shared" si="114"/>
        <v>28424.303641531347</v>
      </c>
    </row>
    <row r="1861" spans="1:6">
      <c r="A1861" s="17">
        <v>43830</v>
      </c>
      <c r="B1861">
        <v>7168.36</v>
      </c>
      <c r="C1861" s="3">
        <f t="shared" si="116"/>
        <v>-7.1853567194442441E-3</v>
      </c>
      <c r="D1861" s="10">
        <f t="shared" si="115"/>
        <v>2.6935083973605101E-2</v>
      </c>
      <c r="E1861" s="22">
        <f t="shared" si="113"/>
        <v>19562.044197394003</v>
      </c>
      <c r="F1861" s="22">
        <f t="shared" si="114"/>
        <v>26788.669438933714</v>
      </c>
    </row>
    <row r="1862" spans="1:6">
      <c r="A1862" s="17">
        <v>43831</v>
      </c>
      <c r="B1862">
        <v>7178.68</v>
      </c>
      <c r="C1862" s="3">
        <f t="shared" si="116"/>
        <v>1.439659838512661E-3</v>
      </c>
      <c r="D1862" s="10">
        <f t="shared" si="115"/>
        <v>2.6867417677654257E-2</v>
      </c>
      <c r="E1862" s="22">
        <f t="shared" si="113"/>
        <v>19540.992385049645</v>
      </c>
      <c r="F1862" s="22">
        <f t="shared" si="114"/>
        <v>26759.840650066209</v>
      </c>
    </row>
    <row r="1863" spans="1:6">
      <c r="A1863" s="17">
        <v>43832</v>
      </c>
      <c r="B1863">
        <v>6950.56</v>
      </c>
      <c r="C1863" s="3">
        <f t="shared" si="116"/>
        <v>-3.1777429833897024E-2</v>
      </c>
      <c r="D1863" s="10">
        <f t="shared" si="115"/>
        <v>2.6255039745154918E-2</v>
      </c>
      <c r="E1863" s="22">
        <f t="shared" si="113"/>
        <v>18488.793459542409</v>
      </c>
      <c r="F1863" s="22">
        <f t="shared" si="114"/>
        <v>25318.937597451204</v>
      </c>
    </row>
    <row r="1864" spans="1:6">
      <c r="A1864" s="17">
        <v>43833</v>
      </c>
      <c r="B1864">
        <v>7338.91</v>
      </c>
      <c r="C1864" s="3">
        <f t="shared" si="116"/>
        <v>5.5873195828825224E-2</v>
      </c>
      <c r="D1864" s="10">
        <f t="shared" si="115"/>
        <v>2.7775975780526169E-2</v>
      </c>
      <c r="E1864" s="22">
        <f t="shared" si="113"/>
        <v>20652.706859070411</v>
      </c>
      <c r="F1864" s="22">
        <f t="shared" si="114"/>
        <v>28282.245530379678</v>
      </c>
    </row>
    <row r="1865" spans="1:6">
      <c r="A1865" s="17">
        <v>43834</v>
      </c>
      <c r="B1865">
        <v>7344.48</v>
      </c>
      <c r="C1865" s="3">
        <f t="shared" si="116"/>
        <v>7.5896829365664777E-4</v>
      </c>
      <c r="D1865" s="10">
        <f t="shared" si="115"/>
        <v>2.7597484923733036E-2</v>
      </c>
      <c r="E1865" s="22">
        <f t="shared" si="113"/>
        <v>20535.564775566705</v>
      </c>
      <c r="F1865" s="22">
        <f t="shared" si="114"/>
        <v>28121.828729318222</v>
      </c>
    </row>
    <row r="1866" spans="1:6">
      <c r="A1866" s="17">
        <v>43835</v>
      </c>
      <c r="B1866">
        <v>7356.7</v>
      </c>
      <c r="C1866" s="3">
        <f t="shared" si="116"/>
        <v>1.6638346077598762E-3</v>
      </c>
      <c r="D1866" s="10">
        <f t="shared" si="115"/>
        <v>2.7487343625206138E-2</v>
      </c>
      <c r="E1866" s="22">
        <f t="shared" si="113"/>
        <v>20487.638952913097</v>
      </c>
      <c r="F1866" s="22">
        <f t="shared" si="114"/>
        <v>28056.198112819176</v>
      </c>
    </row>
    <row r="1867" spans="1:6">
      <c r="A1867" s="17">
        <v>43836</v>
      </c>
      <c r="B1867">
        <v>7762.74</v>
      </c>
      <c r="C1867" s="3">
        <f t="shared" si="116"/>
        <v>5.5193225223265863E-2</v>
      </c>
      <c r="D1867" s="10">
        <f t="shared" si="115"/>
        <v>2.9036416271367486E-2</v>
      </c>
      <c r="E1867" s="22">
        <f t="shared" si="113"/>
        <v>22836.742161162394</v>
      </c>
      <c r="F1867" s="22">
        <f t="shared" si="114"/>
        <v>31273.108814417141</v>
      </c>
    </row>
    <row r="1868" spans="1:6">
      <c r="A1868" s="17">
        <v>43837</v>
      </c>
      <c r="B1868">
        <v>8159.01</v>
      </c>
      <c r="C1868" s="3">
        <f t="shared" si="116"/>
        <v>5.1047697076032489E-2</v>
      </c>
      <c r="D1868" s="10">
        <f t="shared" si="115"/>
        <v>3.0060078333714012E-2</v>
      </c>
      <c r="E1868" s="22">
        <f t="shared" si="113"/>
        <v>24848.699698129134</v>
      </c>
      <c r="F1868" s="22">
        <f t="shared" si="114"/>
        <v>34028.325234496246</v>
      </c>
    </row>
    <row r="1869" spans="1:6">
      <c r="A1869" s="17">
        <v>43838</v>
      </c>
      <c r="B1869">
        <v>8044.44</v>
      </c>
      <c r="C1869" s="3">
        <f t="shared" si="116"/>
        <v>-1.4042144819040621E-2</v>
      </c>
      <c r="D1869" s="10">
        <f t="shared" si="115"/>
        <v>2.9942992310373031E-2</v>
      </c>
      <c r="E1869" s="22">
        <f t="shared" si="113"/>
        <v>24404.342406776108</v>
      </c>
      <c r="F1869" s="22">
        <f t="shared" si="114"/>
        <v>33419.813134701384</v>
      </c>
    </row>
    <row r="1870" spans="1:6">
      <c r="A1870" s="17">
        <v>43839</v>
      </c>
      <c r="B1870">
        <v>7806.78</v>
      </c>
      <c r="C1870" s="3">
        <f t="shared" si="116"/>
        <v>-2.9543386488058817E-2</v>
      </c>
      <c r="D1870" s="10">
        <f t="shared" si="115"/>
        <v>3.028104419840464E-2</v>
      </c>
      <c r="E1870" s="22">
        <f t="shared" si="113"/>
        <v>23950.737015082042</v>
      </c>
      <c r="F1870" s="22">
        <f t="shared" si="114"/>
        <v>32798.63649430564</v>
      </c>
    </row>
    <row r="1871" spans="1:6">
      <c r="A1871" s="17">
        <v>43840</v>
      </c>
      <c r="B1871">
        <v>8200</v>
      </c>
      <c r="C1871" s="3">
        <f t="shared" si="116"/>
        <v>5.0369038195004892E-2</v>
      </c>
      <c r="D1871" s="10">
        <f t="shared" si="115"/>
        <v>3.1390707717994862E-2</v>
      </c>
      <c r="E1871" s="22">
        <f t="shared" si="113"/>
        <v>26079.007169055763</v>
      </c>
      <c r="F1871" s="22">
        <f t="shared" si="114"/>
        <v>35713.13382680557</v>
      </c>
    </row>
    <row r="1872" spans="1:6">
      <c r="A1872" s="17">
        <v>43841</v>
      </c>
      <c r="B1872">
        <v>8016.22</v>
      </c>
      <c r="C1872" s="3">
        <f t="shared" si="116"/>
        <v>-2.2412195121951188E-2</v>
      </c>
      <c r="D1872" s="10">
        <f t="shared" si="115"/>
        <v>3.169387639723497E-2</v>
      </c>
      <c r="E1872" s="22">
        <f t="shared" si="113"/>
        <v>25740.743185392341</v>
      </c>
      <c r="F1872" s="22">
        <f t="shared" si="114"/>
        <v>35249.90810509579</v>
      </c>
    </row>
    <row r="1873" spans="1:6">
      <c r="A1873" s="17">
        <v>43842</v>
      </c>
      <c r="B1873">
        <v>8180.76</v>
      </c>
      <c r="C1873" s="3">
        <f t="shared" si="116"/>
        <v>2.0525883770654993E-2</v>
      </c>
      <c r="D1873" s="10">
        <f t="shared" si="115"/>
        <v>3.1480584640654105E-2</v>
      </c>
      <c r="E1873" s="22">
        <f t="shared" si="113"/>
        <v>26092.310337808405</v>
      </c>
      <c r="F1873" s="22">
        <f t="shared" si="114"/>
        <v>35731.351462273968</v>
      </c>
    </row>
    <row r="1874" spans="1:6">
      <c r="A1874" s="17">
        <v>43843</v>
      </c>
      <c r="B1874">
        <v>8105.01</v>
      </c>
      <c r="C1874" s="3">
        <f t="shared" si="116"/>
        <v>-9.2595308993296457E-3</v>
      </c>
      <c r="D1874" s="10">
        <f t="shared" si="115"/>
        <v>3.1355309459387366E-2</v>
      </c>
      <c r="E1874" s="22">
        <f t="shared" si="113"/>
        <v>25747.836374829472</v>
      </c>
      <c r="F1874" s="22">
        <f t="shared" si="114"/>
        <v>35259.621665968152</v>
      </c>
    </row>
    <row r="1875" spans="1:6">
      <c r="A1875" s="17">
        <v>43844</v>
      </c>
      <c r="B1875">
        <v>8813.0400000000009</v>
      </c>
      <c r="C1875" s="3">
        <f t="shared" si="116"/>
        <v>8.7357079139939453E-2</v>
      </c>
      <c r="D1875" s="10">
        <f t="shared" si="115"/>
        <v>3.4445768178700903E-2</v>
      </c>
      <c r="E1875" s="22">
        <f t="shared" si="113"/>
        <v>30756.556470536212</v>
      </c>
      <c r="F1875" s="22">
        <f t="shared" si="114"/>
        <v>42118.666947846563</v>
      </c>
    </row>
    <row r="1876" spans="1:6">
      <c r="A1876" s="17">
        <v>43845</v>
      </c>
      <c r="B1876">
        <v>8809.17</v>
      </c>
      <c r="C1876" s="3">
        <f t="shared" si="116"/>
        <v>-4.3912202826729482E-4</v>
      </c>
      <c r="D1876" s="10">
        <f t="shared" si="115"/>
        <v>3.4430183120122124E-2</v>
      </c>
      <c r="E1876" s="22">
        <f t="shared" si="113"/>
        <v>30729.140832677967</v>
      </c>
      <c r="F1876" s="22">
        <f t="shared" si="114"/>
        <v>42081.123404205042</v>
      </c>
    </row>
    <row r="1877" spans="1:6">
      <c r="A1877" s="17">
        <v>43846</v>
      </c>
      <c r="B1877">
        <v>8710.15</v>
      </c>
      <c r="C1877" s="3">
        <f t="shared" si="116"/>
        <v>-1.124055955328373E-2</v>
      </c>
      <c r="D1877" s="10">
        <f t="shared" si="115"/>
        <v>3.4559602933976183E-2</v>
      </c>
      <c r="E1877" s="22">
        <f t="shared" si="113"/>
        <v>30497.937665855821</v>
      </c>
      <c r="F1877" s="22">
        <f t="shared" si="114"/>
        <v>41764.508987698508</v>
      </c>
    </row>
    <row r="1878" spans="1:6">
      <c r="A1878" s="17">
        <v>43847</v>
      </c>
      <c r="B1878">
        <v>8892.6299999999992</v>
      </c>
      <c r="C1878" s="3">
        <f t="shared" si="116"/>
        <v>2.0950270661239997E-2</v>
      </c>
      <c r="D1878" s="10">
        <f t="shared" si="115"/>
        <v>3.4139973369918981E-2</v>
      </c>
      <c r="E1878" s="22">
        <f t="shared" si="113"/>
        <v>30758.807560043184</v>
      </c>
      <c r="F1878" s="22">
        <f t="shared" si="114"/>
        <v>42121.749636550827</v>
      </c>
    </row>
    <row r="1879" spans="1:6">
      <c r="A1879" s="17">
        <v>43848</v>
      </c>
      <c r="B1879">
        <v>8908.5300000000007</v>
      </c>
      <c r="C1879" s="3">
        <f t="shared" si="116"/>
        <v>1.7879974765622158E-3</v>
      </c>
      <c r="D1879" s="10">
        <f t="shared" si="115"/>
        <v>3.4153125435603969E-2</v>
      </c>
      <c r="E1879" s="22">
        <f t="shared" si="113"/>
        <v>30825.674924348448</v>
      </c>
      <c r="F1879" s="22">
        <f t="shared" si="114"/>
        <v>42213.319193420808</v>
      </c>
    </row>
    <row r="1880" spans="1:6">
      <c r="A1880" s="17">
        <v>43849</v>
      </c>
      <c r="B1880">
        <v>8696.6</v>
      </c>
      <c r="C1880" s="3">
        <f t="shared" si="116"/>
        <v>-2.378955899570415E-2</v>
      </c>
      <c r="D1880" s="10">
        <f t="shared" si="115"/>
        <v>3.3869689880989762E-2</v>
      </c>
      <c r="E1880" s="22">
        <f t="shared" si="113"/>
        <v>29842.610421816549</v>
      </c>
      <c r="F1880" s="22">
        <f t="shared" si="114"/>
        <v>40867.090254883551</v>
      </c>
    </row>
    <row r="1881" spans="1:6">
      <c r="A1881" s="17">
        <v>43850</v>
      </c>
      <c r="B1881">
        <v>8625.17</v>
      </c>
      <c r="C1881" s="3">
        <f t="shared" si="116"/>
        <v>-8.213554722535276E-3</v>
      </c>
      <c r="D1881" s="10">
        <f t="shared" si="115"/>
        <v>3.298108224421873E-2</v>
      </c>
      <c r="E1881" s="22">
        <f t="shared" si="113"/>
        <v>28820.974446033764</v>
      </c>
      <c r="F1881" s="22">
        <f t="shared" si="114"/>
        <v>39468.040740118966</v>
      </c>
    </row>
    <row r="1882" spans="1:6">
      <c r="A1882" s="17">
        <v>43851</v>
      </c>
      <c r="B1882">
        <v>8717.89</v>
      </c>
      <c r="C1882" s="3">
        <f t="shared" si="116"/>
        <v>1.0749933044797882E-2</v>
      </c>
      <c r="D1882" s="10">
        <f t="shared" si="115"/>
        <v>2.8541924256871624E-2</v>
      </c>
      <c r="E1882" s="22">
        <f t="shared" si="113"/>
        <v>25209.87709445566</v>
      </c>
      <c r="F1882" s="22">
        <f t="shared" si="114"/>
        <v>34522.929059197508</v>
      </c>
    </row>
    <row r="1883" spans="1:6">
      <c r="A1883" s="17">
        <v>43852</v>
      </c>
      <c r="B1883">
        <v>8655.93</v>
      </c>
      <c r="C1883" s="3">
        <f t="shared" si="116"/>
        <v>-7.1072243398344241E-3</v>
      </c>
      <c r="D1883" s="10">
        <f t="shared" si="115"/>
        <v>2.8306330801723258E-2</v>
      </c>
      <c r="E1883" s="22">
        <f t="shared" ref="E1883:E1946" si="117">NORMSINV(1-$G$4)*D1883*SQRT($G$6)*$G$2*B1883</f>
        <v>24824.094027147385</v>
      </c>
      <c r="F1883" s="22">
        <f t="shared" ref="F1883:F1946" si="118">$G$4^(-1)*NORMDIST(NORMSINV($G$4),0,1,FALSE)*D1883*SQRT($G$6)*$G$2*B1883</f>
        <v>33994.629717831325</v>
      </c>
    </row>
    <row r="1884" spans="1:6">
      <c r="A1884" s="17">
        <v>43853</v>
      </c>
      <c r="B1884">
        <v>8378.44</v>
      </c>
      <c r="C1884" s="3">
        <f t="shared" si="116"/>
        <v>-3.2057791594895031E-2</v>
      </c>
      <c r="D1884" s="10">
        <f t="shared" si="115"/>
        <v>2.9049495294044169E-2</v>
      </c>
      <c r="E1884" s="22">
        <f t="shared" si="117"/>
        <v>24659.135637299096</v>
      </c>
      <c r="F1884" s="22">
        <f t="shared" si="118"/>
        <v>33768.732274178008</v>
      </c>
    </row>
    <row r="1885" spans="1:6">
      <c r="A1885" s="17">
        <v>43854</v>
      </c>
      <c r="B1885">
        <v>8422.1299999999992</v>
      </c>
      <c r="C1885" s="3">
        <f t="shared" si="116"/>
        <v>5.2145745508708884E-3</v>
      </c>
      <c r="D1885" s="10">
        <f t="shared" si="115"/>
        <v>2.8979758869985859E-2</v>
      </c>
      <c r="E1885" s="22">
        <f t="shared" si="117"/>
        <v>24728.216956229771</v>
      </c>
      <c r="F1885" s="22">
        <f t="shared" si="118"/>
        <v>33863.333666474522</v>
      </c>
    </row>
    <row r="1886" spans="1:6">
      <c r="A1886" s="17">
        <v>43855</v>
      </c>
      <c r="B1886">
        <v>8329.5</v>
      </c>
      <c r="C1886" s="3">
        <f t="shared" si="116"/>
        <v>-1.0998405391510129E-2</v>
      </c>
      <c r="D1886" s="10">
        <f t="shared" si="115"/>
        <v>2.7960962699207705E-2</v>
      </c>
      <c r="E1886" s="22">
        <f t="shared" si="117"/>
        <v>23596.475915464638</v>
      </c>
      <c r="F1886" s="22">
        <f t="shared" si="118"/>
        <v>32313.503989902649</v>
      </c>
    </row>
    <row r="1887" spans="1:6">
      <c r="A1887" s="17">
        <v>43856</v>
      </c>
      <c r="B1887">
        <v>8590.48</v>
      </c>
      <c r="C1887" s="3">
        <f t="shared" si="116"/>
        <v>3.1332012725853842E-2</v>
      </c>
      <c r="D1887" s="10">
        <f t="shared" si="115"/>
        <v>2.7869151569377578E-2</v>
      </c>
      <c r="E1887" s="22">
        <f t="shared" si="117"/>
        <v>24255.893257433283</v>
      </c>
      <c r="F1887" s="22">
        <f t="shared" si="118"/>
        <v>33216.523787733975</v>
      </c>
    </row>
    <row r="1888" spans="1:6">
      <c r="A1888" s="17">
        <v>43857</v>
      </c>
      <c r="B1888">
        <v>8894.5400000000009</v>
      </c>
      <c r="C1888" s="3">
        <f t="shared" si="116"/>
        <v>3.5394995390246098E-2</v>
      </c>
      <c r="D1888" s="10">
        <f t="shared" si="115"/>
        <v>2.8228846667923666E-2</v>
      </c>
      <c r="E1888" s="22">
        <f t="shared" si="117"/>
        <v>25438.571591174958</v>
      </c>
      <c r="F1888" s="22">
        <f t="shared" si="118"/>
        <v>34836.108050784329</v>
      </c>
    </row>
    <row r="1889" spans="1:6">
      <c r="A1889" s="17">
        <v>43858</v>
      </c>
      <c r="B1889">
        <v>9400</v>
      </c>
      <c r="C1889" s="3">
        <f t="shared" si="116"/>
        <v>5.682812152174245E-2</v>
      </c>
      <c r="D1889" s="10">
        <f t="shared" si="115"/>
        <v>2.9397231002196808E-2</v>
      </c>
      <c r="E1889" s="22">
        <f t="shared" si="117"/>
        <v>27996.927511137223</v>
      </c>
      <c r="F1889" s="22">
        <f t="shared" si="118"/>
        <v>38339.57375996303</v>
      </c>
    </row>
    <row r="1890" spans="1:6">
      <c r="A1890" s="17">
        <v>43859</v>
      </c>
      <c r="B1890">
        <v>9289.18</v>
      </c>
      <c r="C1890" s="3">
        <f t="shared" si="116"/>
        <v>-1.1789361702127629E-2</v>
      </c>
      <c r="D1890" s="10">
        <f t="shared" si="115"/>
        <v>2.9558077388241E-2</v>
      </c>
      <c r="E1890" s="22">
        <f t="shared" si="117"/>
        <v>27818.240309215682</v>
      </c>
      <c r="F1890" s="22">
        <f t="shared" si="118"/>
        <v>38094.875796041561</v>
      </c>
    </row>
    <row r="1891" spans="1:6">
      <c r="A1891" s="17">
        <v>43860</v>
      </c>
      <c r="B1891">
        <v>9500</v>
      </c>
      <c r="C1891" s="3">
        <f t="shared" si="116"/>
        <v>2.2695221752619683E-2</v>
      </c>
      <c r="D1891" s="10">
        <f t="shared" si="115"/>
        <v>2.966557750448676E-2</v>
      </c>
      <c r="E1891" s="22">
        <f t="shared" si="117"/>
        <v>28553.05005621614</v>
      </c>
      <c r="F1891" s="22">
        <f t="shared" si="118"/>
        <v>39101.139518496704</v>
      </c>
    </row>
    <row r="1892" spans="1:6">
      <c r="A1892" s="17">
        <v>43861</v>
      </c>
      <c r="B1892">
        <v>9327.85</v>
      </c>
      <c r="C1892" s="3">
        <f t="shared" si="116"/>
        <v>-1.8121052631578909E-2</v>
      </c>
      <c r="D1892" s="10">
        <f t="shared" si="115"/>
        <v>3.0012648472300736E-2</v>
      </c>
      <c r="E1892" s="22">
        <f t="shared" si="117"/>
        <v>28363.640312525571</v>
      </c>
      <c r="F1892" s="22">
        <f t="shared" si="118"/>
        <v>38841.757883272934</v>
      </c>
    </row>
    <row r="1893" spans="1:6">
      <c r="A1893" s="17">
        <v>43862</v>
      </c>
      <c r="B1893">
        <v>9377.17</v>
      </c>
      <c r="C1893" s="3">
        <f t="shared" si="116"/>
        <v>5.28739205711924E-3</v>
      </c>
      <c r="D1893" s="10">
        <f t="shared" ref="D1893:D1956" si="119">STDEV(C1860:C1893)</f>
        <v>3.0004314260578788E-2</v>
      </c>
      <c r="E1893" s="22">
        <f t="shared" si="117"/>
        <v>28505.692055265117</v>
      </c>
      <c r="F1893" s="22">
        <f t="shared" si="118"/>
        <v>39036.286488825368</v>
      </c>
    </row>
    <row r="1894" spans="1:6">
      <c r="A1894" s="17">
        <v>43863</v>
      </c>
      <c r="B1894">
        <v>9329.39</v>
      </c>
      <c r="C1894" s="3">
        <f t="shared" si="116"/>
        <v>-5.09535392874403E-3</v>
      </c>
      <c r="D1894" s="10">
        <f t="shared" si="119"/>
        <v>2.9627174716483188E-2</v>
      </c>
      <c r="E1894" s="22">
        <f t="shared" si="117"/>
        <v>28003.968547299693</v>
      </c>
      <c r="F1894" s="22">
        <f t="shared" si="118"/>
        <v>38349.215901058356</v>
      </c>
    </row>
    <row r="1895" spans="1:6">
      <c r="A1895" s="17">
        <v>43864</v>
      </c>
      <c r="B1895">
        <v>9288.09</v>
      </c>
      <c r="C1895" s="3">
        <f t="shared" si="116"/>
        <v>-4.4268703527239484E-3</v>
      </c>
      <c r="D1895" s="10">
        <f t="shared" si="119"/>
        <v>2.9588131821956978E-2</v>
      </c>
      <c r="E1895" s="22">
        <f t="shared" si="117"/>
        <v>27843.258155338757</v>
      </c>
      <c r="F1895" s="22">
        <f t="shared" si="118"/>
        <v>38129.135753901915</v>
      </c>
    </row>
    <row r="1896" spans="1:6">
      <c r="A1896" s="17">
        <v>43865</v>
      </c>
      <c r="B1896">
        <v>9159.3700000000008</v>
      </c>
      <c r="C1896" s="3">
        <f t="shared" si="116"/>
        <v>-1.3858608174554655E-2</v>
      </c>
      <c r="D1896" s="10">
        <f t="shared" si="119"/>
        <v>2.9807420270902173E-2</v>
      </c>
      <c r="E1896" s="22">
        <f t="shared" si="117"/>
        <v>27660.886088714531</v>
      </c>
      <c r="F1896" s="22">
        <f t="shared" si="118"/>
        <v>37879.391659757472</v>
      </c>
    </row>
    <row r="1897" spans="1:6">
      <c r="A1897" s="17">
        <v>43866</v>
      </c>
      <c r="B1897">
        <v>9618.42</v>
      </c>
      <c r="C1897" s="3">
        <f t="shared" si="116"/>
        <v>5.0118075806523728E-2</v>
      </c>
      <c r="D1897" s="10">
        <f t="shared" si="119"/>
        <v>2.9836756290446513E-2</v>
      </c>
      <c r="E1897" s="22">
        <f t="shared" si="117"/>
        <v>29075.784293179251</v>
      </c>
      <c r="F1897" s="22">
        <f t="shared" si="118"/>
        <v>39816.982634743392</v>
      </c>
    </row>
    <row r="1898" spans="1:6">
      <c r="A1898" s="17">
        <v>43867</v>
      </c>
      <c r="B1898">
        <v>9754.6299999999992</v>
      </c>
      <c r="C1898" s="3">
        <f t="shared" si="116"/>
        <v>1.4161369538863881E-2</v>
      </c>
      <c r="D1898" s="10">
        <f t="shared" si="119"/>
        <v>2.8731409277237403E-2</v>
      </c>
      <c r="E1898" s="22">
        <f t="shared" si="117"/>
        <v>28395.127545869058</v>
      </c>
      <c r="F1898" s="22">
        <f t="shared" si="118"/>
        <v>38884.87715429972</v>
      </c>
    </row>
    <row r="1899" spans="1:6">
      <c r="A1899" s="17">
        <v>43868</v>
      </c>
      <c r="B1899">
        <v>9803.42</v>
      </c>
      <c r="C1899" s="3">
        <f t="shared" si="116"/>
        <v>5.0017273848419544E-3</v>
      </c>
      <c r="D1899" s="10">
        <f t="shared" si="119"/>
        <v>2.8704649048666764E-2</v>
      </c>
      <c r="E1899" s="22">
        <f t="shared" si="117"/>
        <v>28510.572933958763</v>
      </c>
      <c r="F1899" s="22">
        <f t="shared" si="118"/>
        <v>39042.97046543724</v>
      </c>
    </row>
    <row r="1900" spans="1:6">
      <c r="A1900" s="17">
        <v>43869</v>
      </c>
      <c r="B1900">
        <v>9902</v>
      </c>
      <c r="C1900" s="3">
        <f t="shared" si="116"/>
        <v>1.0055674448304767E-2</v>
      </c>
      <c r="D1900" s="10">
        <f t="shared" si="119"/>
        <v>2.8676429797978742E-2</v>
      </c>
      <c r="E1900" s="22">
        <f t="shared" si="117"/>
        <v>28768.955672265292</v>
      </c>
      <c r="F1900" s="22">
        <f t="shared" si="118"/>
        <v>39396.805151392095</v>
      </c>
    </row>
    <row r="1901" spans="1:6">
      <c r="A1901" s="17">
        <v>43870</v>
      </c>
      <c r="B1901">
        <v>10173.969999999999</v>
      </c>
      <c r="C1901" s="3">
        <f t="shared" si="116"/>
        <v>2.7466168450817952E-2</v>
      </c>
      <c r="D1901" s="10">
        <f t="shared" si="119"/>
        <v>2.7705689377588036E-2</v>
      </c>
      <c r="E1901" s="22">
        <f t="shared" si="117"/>
        <v>28558.507546254197</v>
      </c>
      <c r="F1901" s="22">
        <f t="shared" si="118"/>
        <v>39108.61311865427</v>
      </c>
    </row>
    <row r="1902" spans="1:6">
      <c r="A1902" s="17">
        <v>43871</v>
      </c>
      <c r="B1902">
        <v>9850.01</v>
      </c>
      <c r="C1902" s="3">
        <f t="shared" si="116"/>
        <v>-3.1842043961206802E-2</v>
      </c>
      <c r="D1902" s="10">
        <f t="shared" si="119"/>
        <v>2.7480812208616843E-2</v>
      </c>
      <c r="E1902" s="22">
        <f t="shared" si="117"/>
        <v>27424.728064513984</v>
      </c>
      <c r="F1902" s="22">
        <f t="shared" si="118"/>
        <v>37555.99195869235</v>
      </c>
    </row>
    <row r="1903" spans="1:6">
      <c r="A1903" s="17">
        <v>43872</v>
      </c>
      <c r="B1903">
        <v>10268.98</v>
      </c>
      <c r="C1903" s="3">
        <f t="shared" si="116"/>
        <v>4.2534982197987549E-2</v>
      </c>
      <c r="D1903" s="10">
        <f t="shared" si="119"/>
        <v>2.7944856985056502E-2</v>
      </c>
      <c r="E1903" s="22">
        <f t="shared" si="117"/>
        <v>29074.033970168442</v>
      </c>
      <c r="F1903" s="22">
        <f t="shared" si="118"/>
        <v>39814.585706075064</v>
      </c>
    </row>
    <row r="1904" spans="1:6">
      <c r="A1904" s="17">
        <v>43873</v>
      </c>
      <c r="B1904">
        <v>10348.780000000001</v>
      </c>
      <c r="C1904" s="3">
        <f t="shared" si="116"/>
        <v>7.7709762800201284E-3</v>
      </c>
      <c r="D1904" s="10">
        <f t="shared" si="119"/>
        <v>2.7164660357548116E-2</v>
      </c>
      <c r="E1904" s="22">
        <f t="shared" si="117"/>
        <v>28481.937435802505</v>
      </c>
      <c r="F1904" s="22">
        <f t="shared" si="118"/>
        <v>39003.756419778882</v>
      </c>
    </row>
    <row r="1905" spans="1:6">
      <c r="A1905" s="17">
        <v>43874</v>
      </c>
      <c r="B1905">
        <v>10228.67</v>
      </c>
      <c r="C1905" s="3">
        <f t="shared" si="116"/>
        <v>-1.1606198991572008E-2</v>
      </c>
      <c r="D1905" s="10">
        <f t="shared" si="119"/>
        <v>2.6349220056388616E-2</v>
      </c>
      <c r="E1905" s="22">
        <f t="shared" si="117"/>
        <v>27306.31062029332</v>
      </c>
      <c r="F1905" s="22">
        <f t="shared" si="118"/>
        <v>37393.828652188145</v>
      </c>
    </row>
    <row r="1906" spans="1:6">
      <c r="A1906" s="17">
        <v>43875</v>
      </c>
      <c r="B1906">
        <v>10364.040000000001</v>
      </c>
      <c r="C1906" s="3">
        <f t="shared" si="116"/>
        <v>1.3234369668783996E-2</v>
      </c>
      <c r="D1906" s="10">
        <f t="shared" si="119"/>
        <v>2.5854042558663356E-2</v>
      </c>
      <c r="E1906" s="22">
        <f t="shared" si="117"/>
        <v>27147.737050172953</v>
      </c>
      <c r="F1906" s="22">
        <f t="shared" si="118"/>
        <v>37176.674713221379</v>
      </c>
    </row>
    <row r="1907" spans="1:6">
      <c r="A1907" s="17">
        <v>43876</v>
      </c>
      <c r="B1907">
        <v>9899.7800000000007</v>
      </c>
      <c r="C1907" s="3">
        <f t="shared" si="116"/>
        <v>-4.4795272885863061E-2</v>
      </c>
      <c r="D1907" s="10">
        <f t="shared" si="119"/>
        <v>2.7275366927101544E-2</v>
      </c>
      <c r="E1907" s="22">
        <f t="shared" si="117"/>
        <v>27357.237415359861</v>
      </c>
      <c r="F1907" s="22">
        <f t="shared" si="118"/>
        <v>37463.568862610722</v>
      </c>
    </row>
    <row r="1908" spans="1:6">
      <c r="A1908" s="17">
        <v>43877</v>
      </c>
      <c r="B1908">
        <v>9912.89</v>
      </c>
      <c r="C1908" s="3">
        <f t="shared" si="116"/>
        <v>1.3242718525056881E-3</v>
      </c>
      <c r="D1908" s="10">
        <f t="shared" si="119"/>
        <v>2.7156313080573057E-2</v>
      </c>
      <c r="E1908" s="22">
        <f t="shared" si="117"/>
        <v>27273.896500123585</v>
      </c>
      <c r="F1908" s="22">
        <f t="shared" si="118"/>
        <v>37349.440083099005</v>
      </c>
    </row>
    <row r="1909" spans="1:6">
      <c r="A1909" s="17">
        <v>43878</v>
      </c>
      <c r="B1909">
        <v>9697.15</v>
      </c>
      <c r="C1909" s="3">
        <f t="shared" si="116"/>
        <v>-2.176358256774763E-2</v>
      </c>
      <c r="D1909" s="10">
        <f t="shared" si="119"/>
        <v>2.3485281463536501E-2</v>
      </c>
      <c r="E1909" s="22">
        <f t="shared" si="117"/>
        <v>23073.632813691293</v>
      </c>
      <c r="F1909" s="22">
        <f t="shared" si="118"/>
        <v>31597.511791924742</v>
      </c>
    </row>
    <row r="1910" spans="1:6">
      <c r="A1910" s="17">
        <v>43879</v>
      </c>
      <c r="B1910">
        <v>10185.17</v>
      </c>
      <c r="C1910" s="3">
        <f t="shared" si="116"/>
        <v>5.0326126748580814E-2</v>
      </c>
      <c r="D1910" s="10">
        <f t="shared" si="119"/>
        <v>2.4829914440703545E-2</v>
      </c>
      <c r="E1910" s="22">
        <f t="shared" si="117"/>
        <v>25622.387762476257</v>
      </c>
      <c r="F1910" s="22">
        <f t="shared" si="118"/>
        <v>35087.829731853657</v>
      </c>
    </row>
    <row r="1911" spans="1:6">
      <c r="A1911" s="17">
        <v>43880</v>
      </c>
      <c r="B1911">
        <v>9595.7199999999993</v>
      </c>
      <c r="C1911" s="3">
        <f t="shared" si="116"/>
        <v>-5.7873359011189868E-2</v>
      </c>
      <c r="D1911" s="10">
        <f t="shared" si="119"/>
        <v>2.6929178531133306E-2</v>
      </c>
      <c r="E1911" s="22">
        <f t="shared" si="117"/>
        <v>26180.429475156339</v>
      </c>
      <c r="F1911" s="22">
        <f t="shared" si="118"/>
        <v>35852.02363834298</v>
      </c>
    </row>
    <row r="1912" spans="1:6">
      <c r="A1912" s="17">
        <v>43881</v>
      </c>
      <c r="B1912">
        <v>9612.76</v>
      </c>
      <c r="C1912" s="3">
        <f t="shared" si="116"/>
        <v>1.7757917071361893E-3</v>
      </c>
      <c r="D1912" s="10">
        <f t="shared" si="119"/>
        <v>2.6746403143561175E-2</v>
      </c>
      <c r="E1912" s="22">
        <f t="shared" si="117"/>
        <v>26048.911486557048</v>
      </c>
      <c r="F1912" s="22">
        <f t="shared" si="118"/>
        <v>35671.92017439472</v>
      </c>
    </row>
    <row r="1913" spans="1:6">
      <c r="A1913" s="17">
        <v>43882</v>
      </c>
      <c r="B1913">
        <v>9696.1299999999992</v>
      </c>
      <c r="C1913" s="3">
        <f t="shared" si="116"/>
        <v>8.672847340409932E-3</v>
      </c>
      <c r="D1913" s="10">
        <f t="shared" si="119"/>
        <v>2.6765821397950529E-2</v>
      </c>
      <c r="E1913" s="22">
        <f t="shared" si="117"/>
        <v>26293.905604899239</v>
      </c>
      <c r="F1913" s="22">
        <f t="shared" si="118"/>
        <v>36007.420206217881</v>
      </c>
    </row>
    <row r="1914" spans="1:6">
      <c r="A1914" s="17">
        <v>43883</v>
      </c>
      <c r="B1914">
        <v>9668.1299999999992</v>
      </c>
      <c r="C1914" s="3">
        <f t="shared" si="116"/>
        <v>-2.8877500611068541E-3</v>
      </c>
      <c r="D1914" s="10">
        <f t="shared" si="119"/>
        <v>2.6372776671317964E-2</v>
      </c>
      <c r="E1914" s="22">
        <f t="shared" si="117"/>
        <v>25832.975537031398</v>
      </c>
      <c r="F1914" s="22">
        <f t="shared" si="118"/>
        <v>35376.213002206874</v>
      </c>
    </row>
    <row r="1915" spans="1:6">
      <c r="A1915" s="17">
        <v>43884</v>
      </c>
      <c r="B1915">
        <v>9965.2099999999991</v>
      </c>
      <c r="C1915" s="3">
        <f t="shared" si="116"/>
        <v>3.0727762245646259E-2</v>
      </c>
      <c r="D1915" s="10">
        <f t="shared" si="119"/>
        <v>2.6694245573256684E-2</v>
      </c>
      <c r="E1915" s="22">
        <f t="shared" si="117"/>
        <v>26951.329941091564</v>
      </c>
      <c r="F1915" s="22">
        <f t="shared" si="118"/>
        <v>36907.710740563605</v>
      </c>
    </row>
    <row r="1916" spans="1:6">
      <c r="A1916" s="17">
        <v>43885</v>
      </c>
      <c r="B1916">
        <v>9652.58</v>
      </c>
      <c r="C1916" s="3">
        <f t="shared" si="116"/>
        <v>-3.137214368789009E-2</v>
      </c>
      <c r="D1916" s="10">
        <f t="shared" si="119"/>
        <v>2.7369161140882919E-2</v>
      </c>
      <c r="E1916" s="22">
        <f t="shared" si="117"/>
        <v>26765.846960703548</v>
      </c>
      <c r="F1916" s="22">
        <f t="shared" si="118"/>
        <v>36653.70649652736</v>
      </c>
    </row>
    <row r="1917" spans="1:6">
      <c r="A1917" s="17">
        <v>43886</v>
      </c>
      <c r="B1917">
        <v>9305.4</v>
      </c>
      <c r="C1917" s="3">
        <f t="shared" si="116"/>
        <v>-3.5967585868234224E-2</v>
      </c>
      <c r="D1917" s="10">
        <f t="shared" si="119"/>
        <v>2.8140389071171237E-2</v>
      </c>
      <c r="E1917" s="22">
        <f t="shared" si="117"/>
        <v>26530.243635203606</v>
      </c>
      <c r="F1917" s="22">
        <f t="shared" si="118"/>
        <v>36331.066411378575</v>
      </c>
    </row>
    <row r="1918" spans="1:6">
      <c r="A1918" s="17">
        <v>43887</v>
      </c>
      <c r="B1918">
        <v>8779.36</v>
      </c>
      <c r="C1918" s="3">
        <f t="shared" si="116"/>
        <v>-5.653061663120329E-2</v>
      </c>
      <c r="D1918" s="10">
        <f t="shared" si="119"/>
        <v>2.9338938483005308E-2</v>
      </c>
      <c r="E1918" s="22">
        <f t="shared" si="117"/>
        <v>26096.56512020644</v>
      </c>
      <c r="F1918" s="22">
        <f t="shared" si="118"/>
        <v>35737.178049620641</v>
      </c>
    </row>
    <row r="1919" spans="1:6">
      <c r="A1919" s="17">
        <v>43888</v>
      </c>
      <c r="B1919">
        <v>8816.5</v>
      </c>
      <c r="C1919" s="3">
        <f t="shared" si="116"/>
        <v>4.2303767017185098E-3</v>
      </c>
      <c r="D1919" s="10">
        <f t="shared" si="119"/>
        <v>2.9335946655545925E-2</v>
      </c>
      <c r="E1919" s="22">
        <f t="shared" si="117"/>
        <v>26204.290975831271</v>
      </c>
      <c r="F1919" s="22">
        <f t="shared" si="118"/>
        <v>35884.70007274051</v>
      </c>
    </row>
    <row r="1920" spans="1:6">
      <c r="A1920" s="17">
        <v>43889</v>
      </c>
      <c r="B1920">
        <v>8703.84</v>
      </c>
      <c r="C1920" s="3">
        <f t="shared" si="116"/>
        <v>-1.2778313389667085E-2</v>
      </c>
      <c r="D1920" s="10">
        <f t="shared" si="119"/>
        <v>2.9360990693420727E-2</v>
      </c>
      <c r="E1920" s="22">
        <f t="shared" si="117"/>
        <v>25891.529025495161</v>
      </c>
      <c r="F1920" s="22">
        <f t="shared" si="118"/>
        <v>35456.397364900477</v>
      </c>
    </row>
    <row r="1921" spans="1:6">
      <c r="A1921" s="17">
        <v>43890</v>
      </c>
      <c r="B1921">
        <v>8527.74</v>
      </c>
      <c r="C1921" s="3">
        <f t="shared" si="116"/>
        <v>-2.023244912590309E-2</v>
      </c>
      <c r="D1921" s="10">
        <f t="shared" si="119"/>
        <v>2.9115399799379826E-2</v>
      </c>
      <c r="E1921" s="22">
        <f t="shared" si="117"/>
        <v>25155.491255793309</v>
      </c>
      <c r="F1921" s="22">
        <f t="shared" si="118"/>
        <v>34448.45196266385</v>
      </c>
    </row>
    <row r="1922" spans="1:6">
      <c r="A1922" s="17">
        <v>43891</v>
      </c>
      <c r="B1922">
        <v>8528.9500000000007</v>
      </c>
      <c r="C1922" s="3">
        <f t="shared" si="116"/>
        <v>1.4188987938198701E-4</v>
      </c>
      <c r="D1922" s="10">
        <f t="shared" si="119"/>
        <v>2.8443883848800408E-2</v>
      </c>
      <c r="E1922" s="22">
        <f t="shared" si="117"/>
        <v>24578.793401380539</v>
      </c>
      <c r="F1922" s="22">
        <f t="shared" si="118"/>
        <v>33658.709948377626</v>
      </c>
    </row>
    <row r="1923" spans="1:6">
      <c r="A1923" s="17">
        <v>43892</v>
      </c>
      <c r="B1923">
        <v>8917.34</v>
      </c>
      <c r="C1923" s="3">
        <f t="shared" ref="C1923:C1986" si="120">(B1923-B1922)/B1922</f>
        <v>4.5537844635037066E-2</v>
      </c>
      <c r="D1923" s="10">
        <f t="shared" si="119"/>
        <v>2.7809048197051371E-2</v>
      </c>
      <c r="E1923" s="22">
        <f t="shared" si="117"/>
        <v>25124.506769444597</v>
      </c>
      <c r="F1923" s="22">
        <f t="shared" si="118"/>
        <v>34406.021163808924</v>
      </c>
    </row>
    <row r="1924" spans="1:6">
      <c r="A1924" s="17">
        <v>43893</v>
      </c>
      <c r="B1924">
        <v>8755.4500000000007</v>
      </c>
      <c r="C1924" s="3">
        <f t="shared" si="120"/>
        <v>-1.8154516929936439E-2</v>
      </c>
      <c r="D1924" s="10">
        <f t="shared" si="119"/>
        <v>2.7903947316995768E-2</v>
      </c>
      <c r="E1924" s="22">
        <f t="shared" si="117"/>
        <v>24752.565003651274</v>
      </c>
      <c r="F1924" s="22">
        <f t="shared" si="118"/>
        <v>33896.67638808769</v>
      </c>
    </row>
    <row r="1925" spans="1:6">
      <c r="A1925" s="17">
        <v>43894</v>
      </c>
      <c r="B1925">
        <v>8753.2800000000007</v>
      </c>
      <c r="C1925" s="3">
        <f t="shared" si="120"/>
        <v>-2.4784562758054386E-4</v>
      </c>
      <c r="D1925" s="10">
        <f t="shared" si="119"/>
        <v>2.7580129298176308E-2</v>
      </c>
      <c r="E1925" s="22">
        <f t="shared" si="117"/>
        <v>24459.254331210101</v>
      </c>
      <c r="F1925" s="22">
        <f t="shared" si="118"/>
        <v>33495.010664012458</v>
      </c>
    </row>
    <row r="1926" spans="1:6">
      <c r="A1926" s="17">
        <v>43895</v>
      </c>
      <c r="B1926">
        <v>9066.65</v>
      </c>
      <c r="C1926" s="3">
        <f t="shared" si="120"/>
        <v>3.5800294289683288E-2</v>
      </c>
      <c r="D1926" s="10">
        <f t="shared" si="119"/>
        <v>2.8171077455167202E-2</v>
      </c>
      <c r="E1926" s="22">
        <f t="shared" si="117"/>
        <v>25877.74344166935</v>
      </c>
      <c r="F1926" s="22">
        <f t="shared" si="118"/>
        <v>35437.519100215774</v>
      </c>
    </row>
    <row r="1927" spans="1:6">
      <c r="A1927" s="17">
        <v>43896</v>
      </c>
      <c r="B1927">
        <v>9153.7900000000009</v>
      </c>
      <c r="C1927" s="3">
        <f t="shared" si="120"/>
        <v>9.6110470791307967E-3</v>
      </c>
      <c r="D1927" s="10">
        <f t="shared" si="119"/>
        <v>2.8207491553199317E-2</v>
      </c>
      <c r="E1927" s="22">
        <f t="shared" si="117"/>
        <v>26160.226860225401</v>
      </c>
      <c r="F1927" s="22">
        <f t="shared" si="118"/>
        <v>35824.35775804305</v>
      </c>
    </row>
    <row r="1928" spans="1:6">
      <c r="A1928" s="17">
        <v>43897</v>
      </c>
      <c r="B1928">
        <v>8893.93</v>
      </c>
      <c r="C1928" s="3">
        <f t="shared" si="120"/>
        <v>-2.838824137324546E-2</v>
      </c>
      <c r="D1928" s="10">
        <f t="shared" si="119"/>
        <v>2.8606974266018742E-2</v>
      </c>
      <c r="E1928" s="22">
        <f t="shared" si="117"/>
        <v>25777.555255394502</v>
      </c>
      <c r="F1928" s="22">
        <f t="shared" si="118"/>
        <v>35300.319317988477</v>
      </c>
    </row>
    <row r="1929" spans="1:6">
      <c r="A1929" s="17">
        <v>43898</v>
      </c>
      <c r="B1929">
        <v>8033.7</v>
      </c>
      <c r="C1929" s="3">
        <f t="shared" si="120"/>
        <v>-9.6721022090347067E-2</v>
      </c>
      <c r="D1929" s="10">
        <f t="shared" si="119"/>
        <v>3.2985217960598126E-2</v>
      </c>
      <c r="E1929" s="22">
        <f t="shared" si="117"/>
        <v>26847.945793986943</v>
      </c>
      <c r="F1929" s="22">
        <f t="shared" si="118"/>
        <v>36766.134343226746</v>
      </c>
    </row>
    <row r="1930" spans="1:6">
      <c r="A1930" s="17">
        <v>43899</v>
      </c>
      <c r="B1930">
        <v>7936.25</v>
      </c>
      <c r="C1930" s="3">
        <f t="shared" si="120"/>
        <v>-1.2130151735812866E-2</v>
      </c>
      <c r="D1930" s="10">
        <f t="shared" si="119"/>
        <v>3.2970449676483299E-2</v>
      </c>
      <c r="E1930" s="22">
        <f t="shared" si="117"/>
        <v>26510.401469796379</v>
      </c>
      <c r="F1930" s="22">
        <f t="shared" si="118"/>
        <v>36303.894138139483</v>
      </c>
    </row>
    <row r="1931" spans="1:6">
      <c r="A1931" s="17">
        <v>43900</v>
      </c>
      <c r="B1931">
        <v>7885.92</v>
      </c>
      <c r="C1931" s="3">
        <f t="shared" si="120"/>
        <v>-6.3417861080485027E-3</v>
      </c>
      <c r="D1931" s="10">
        <f t="shared" si="119"/>
        <v>3.1571385416796778E-2</v>
      </c>
      <c r="E1931" s="22">
        <f t="shared" si="117"/>
        <v>25224.472979577658</v>
      </c>
      <c r="F1931" s="22">
        <f t="shared" si="118"/>
        <v>34542.916967299359</v>
      </c>
    </row>
    <row r="1932" spans="1:6">
      <c r="A1932" s="17">
        <v>43901</v>
      </c>
      <c r="B1932">
        <v>7934.57</v>
      </c>
      <c r="C1932" s="3">
        <f t="shared" si="120"/>
        <v>6.1692231217156191E-3</v>
      </c>
      <c r="D1932" s="10">
        <f t="shared" si="119"/>
        <v>3.1451381396870252E-2</v>
      </c>
      <c r="E1932" s="22">
        <f t="shared" si="117"/>
        <v>25283.617713800522</v>
      </c>
      <c r="F1932" s="22">
        <f t="shared" si="118"/>
        <v>34623.910994209953</v>
      </c>
    </row>
    <row r="1933" spans="1:6">
      <c r="A1933" s="17">
        <v>43902</v>
      </c>
      <c r="B1933">
        <v>4841.67</v>
      </c>
      <c r="C1933" s="3">
        <f t="shared" si="120"/>
        <v>-0.38980058150599212</v>
      </c>
      <c r="D1933" s="10">
        <f t="shared" si="119"/>
        <v>7.2943156375701451E-2</v>
      </c>
      <c r="E1933" s="22">
        <f t="shared" si="117"/>
        <v>35781.276628663712</v>
      </c>
      <c r="F1933" s="22">
        <f t="shared" si="118"/>
        <v>48999.623047370973</v>
      </c>
    </row>
    <row r="1934" spans="1:6">
      <c r="A1934" s="17">
        <v>43903</v>
      </c>
      <c r="B1934">
        <v>5622.74</v>
      </c>
      <c r="C1934" s="3">
        <f t="shared" si="120"/>
        <v>0.16132243626682521</v>
      </c>
      <c r="D1934" s="10">
        <f t="shared" si="119"/>
        <v>7.9014957101071148E-2</v>
      </c>
      <c r="E1934" s="22">
        <f t="shared" si="117"/>
        <v>45012.528014250609</v>
      </c>
      <c r="F1934" s="22">
        <f t="shared" si="118"/>
        <v>61641.090338868555</v>
      </c>
    </row>
    <row r="1935" spans="1:6">
      <c r="A1935" s="17">
        <v>43904</v>
      </c>
      <c r="B1935">
        <v>5169.37</v>
      </c>
      <c r="C1935" s="3">
        <f t="shared" si="120"/>
        <v>-8.0631507058836066E-2</v>
      </c>
      <c r="D1935" s="10">
        <f t="shared" si="119"/>
        <v>7.9521753509130919E-2</v>
      </c>
      <c r="E1935" s="22">
        <f t="shared" si="117"/>
        <v>41648.528353029687</v>
      </c>
      <c r="F1935" s="22">
        <f t="shared" si="118"/>
        <v>57034.35936495848</v>
      </c>
    </row>
    <row r="1936" spans="1:6">
      <c r="A1936" s="17">
        <v>43905</v>
      </c>
      <c r="B1936">
        <v>5343.64</v>
      </c>
      <c r="C1936" s="3">
        <f t="shared" si="120"/>
        <v>3.3712038410870268E-2</v>
      </c>
      <c r="D1936" s="10">
        <f t="shared" si="119"/>
        <v>7.9917441781697449E-2</v>
      </c>
      <c r="E1936" s="22">
        <f t="shared" si="117"/>
        <v>43266.80832223178</v>
      </c>
      <c r="F1936" s="22">
        <f t="shared" si="118"/>
        <v>59250.465550853827</v>
      </c>
    </row>
    <row r="1937" spans="1:6">
      <c r="A1937" s="17">
        <v>43906</v>
      </c>
      <c r="B1937">
        <v>5033.42</v>
      </c>
      <c r="C1937" s="3">
        <f t="shared" si="120"/>
        <v>-5.8054060528029625E-2</v>
      </c>
      <c r="D1937" s="10">
        <f t="shared" si="119"/>
        <v>7.9623211425849813E-2</v>
      </c>
      <c r="E1937" s="22">
        <f t="shared" si="117"/>
        <v>40604.947611722091</v>
      </c>
      <c r="F1937" s="22">
        <f t="shared" si="118"/>
        <v>55605.258232703061</v>
      </c>
    </row>
    <row r="1938" spans="1:6">
      <c r="A1938" s="17">
        <v>43907</v>
      </c>
      <c r="B1938">
        <v>5324.99</v>
      </c>
      <c r="C1938" s="3">
        <f t="shared" si="120"/>
        <v>5.7926817154141656E-2</v>
      </c>
      <c r="D1938" s="10">
        <f t="shared" si="119"/>
        <v>8.0554055232517838E-2</v>
      </c>
      <c r="E1938" s="22">
        <f t="shared" si="117"/>
        <v>43459.257201033193</v>
      </c>
      <c r="F1938" s="22">
        <f t="shared" si="118"/>
        <v>59514.00904079192</v>
      </c>
    </row>
    <row r="1939" spans="1:6">
      <c r="A1939" s="17">
        <v>43908</v>
      </c>
      <c r="B1939">
        <v>5406.92</v>
      </c>
      <c r="C1939" s="3">
        <f t="shared" si="120"/>
        <v>1.5385944386750077E-2</v>
      </c>
      <c r="D1939" s="10">
        <f t="shared" si="119"/>
        <v>8.0726048201335221E-2</v>
      </c>
      <c r="E1939" s="22">
        <f t="shared" si="117"/>
        <v>44222.137533711881</v>
      </c>
      <c r="F1939" s="22">
        <f t="shared" si="118"/>
        <v>60558.71320603021</v>
      </c>
    </row>
    <row r="1940" spans="1:6">
      <c r="A1940" s="17">
        <v>43909</v>
      </c>
      <c r="B1940">
        <v>6181.18</v>
      </c>
      <c r="C1940" s="3">
        <f t="shared" si="120"/>
        <v>0.14319797592714525</v>
      </c>
      <c r="D1940" s="10">
        <f t="shared" si="119"/>
        <v>8.5048601136334209E-2</v>
      </c>
      <c r="E1940" s="22">
        <f t="shared" si="117"/>
        <v>53261.655312094743</v>
      </c>
      <c r="F1940" s="22">
        <f t="shared" si="118"/>
        <v>72937.616515364425</v>
      </c>
    </row>
    <row r="1941" spans="1:6">
      <c r="A1941" s="17">
        <v>43910</v>
      </c>
      <c r="B1941">
        <v>6210.14</v>
      </c>
      <c r="C1941" s="3">
        <f t="shared" si="120"/>
        <v>4.6851895592750952E-3</v>
      </c>
      <c r="D1941" s="10">
        <f t="shared" si="119"/>
        <v>8.4873259181946298E-2</v>
      </c>
      <c r="E1941" s="22">
        <f t="shared" si="117"/>
        <v>53400.873958236501</v>
      </c>
      <c r="F1941" s="22">
        <f t="shared" si="118"/>
        <v>73128.265419619755</v>
      </c>
    </row>
    <row r="1942" spans="1:6">
      <c r="A1942" s="17">
        <v>43911</v>
      </c>
      <c r="B1942">
        <v>6187.78</v>
      </c>
      <c r="C1942" s="3">
        <f t="shared" si="120"/>
        <v>-3.6005629502717461E-3</v>
      </c>
      <c r="D1942" s="10">
        <f t="shared" si="119"/>
        <v>8.4858617374721543E-2</v>
      </c>
      <c r="E1942" s="22">
        <f t="shared" si="117"/>
        <v>53199.421532816581</v>
      </c>
      <c r="F1942" s="22">
        <f t="shared" si="118"/>
        <v>72852.392286025453</v>
      </c>
    </row>
    <row r="1943" spans="1:6">
      <c r="A1943" s="17">
        <v>43912</v>
      </c>
      <c r="B1943">
        <v>5813.15</v>
      </c>
      <c r="C1943" s="3">
        <f t="shared" si="120"/>
        <v>-6.0543522878964688E-2</v>
      </c>
      <c r="D1943" s="10">
        <f t="shared" si="119"/>
        <v>8.5287474639581459E-2</v>
      </c>
      <c r="E1943" s="22">
        <f t="shared" si="117"/>
        <v>50231.121973341003</v>
      </c>
      <c r="F1943" s="22">
        <f t="shared" si="118"/>
        <v>68787.541246320863</v>
      </c>
    </row>
    <row r="1944" spans="1:6">
      <c r="A1944" s="17">
        <v>43913</v>
      </c>
      <c r="B1944">
        <v>6493.51</v>
      </c>
      <c r="C1944" s="3">
        <f t="shared" si="120"/>
        <v>0.11703809466468276</v>
      </c>
      <c r="D1944" s="10">
        <f t="shared" si="119"/>
        <v>8.7472832790530489E-2</v>
      </c>
      <c r="E1944" s="22">
        <f t="shared" si="117"/>
        <v>57547.809745269122</v>
      </c>
      <c r="F1944" s="22">
        <f t="shared" si="118"/>
        <v>78807.165378249876</v>
      </c>
    </row>
    <row r="1945" spans="1:6">
      <c r="A1945" s="17">
        <v>43914</v>
      </c>
      <c r="B1945">
        <v>6768.64</v>
      </c>
      <c r="C1945" s="3">
        <f t="shared" si="120"/>
        <v>4.236999712020157E-2</v>
      </c>
      <c r="D1945" s="10">
        <f t="shared" si="119"/>
        <v>8.7455101394216389E-2</v>
      </c>
      <c r="E1945" s="22">
        <f t="shared" si="117"/>
        <v>59973.950646016143</v>
      </c>
      <c r="F1945" s="22">
        <f t="shared" si="118"/>
        <v>82129.573095284242</v>
      </c>
    </row>
    <row r="1946" spans="1:6">
      <c r="A1946" s="17">
        <v>43915</v>
      </c>
      <c r="B1946">
        <v>6692.22</v>
      </c>
      <c r="C1946" s="3">
        <f t="shared" si="120"/>
        <v>-1.1290303517397892E-2</v>
      </c>
      <c r="D1946" s="10">
        <f t="shared" si="119"/>
        <v>8.7449659924898879E-2</v>
      </c>
      <c r="E1946" s="22">
        <f t="shared" si="117"/>
        <v>59293.137082785383</v>
      </c>
      <c r="F1946" s="22">
        <f t="shared" si="118"/>
        <v>81197.252867863353</v>
      </c>
    </row>
    <row r="1947" spans="1:6">
      <c r="A1947" s="17">
        <v>43916</v>
      </c>
      <c r="B1947">
        <v>6760.72</v>
      </c>
      <c r="C1947" s="3">
        <f t="shared" si="120"/>
        <v>1.0235766307742422E-2</v>
      </c>
      <c r="D1947" s="10">
        <f t="shared" si="119"/>
        <v>8.7458098772898979E-2</v>
      </c>
      <c r="E1947" s="22">
        <f t="shared" ref="E1947:E2010" si="121">NORMSINV(1-$G$4)*D1947*SQRT($G$6)*$G$2*B1947</f>
        <v>59905.828101964624</v>
      </c>
      <c r="F1947" s="22">
        <f t="shared" ref="F1947:F2010" si="122">$G$4^(-1)*NORMDIST(NORMSINV($G$4),0,1,FALSE)*D1947*SQRT($G$6)*$G$2*B1947</f>
        <v>82036.284669211745</v>
      </c>
    </row>
    <row r="1948" spans="1:6">
      <c r="A1948" s="17">
        <v>43917</v>
      </c>
      <c r="B1948">
        <v>6376.03</v>
      </c>
      <c r="C1948" s="3">
        <f t="shared" si="120"/>
        <v>-5.6900744299423801E-2</v>
      </c>
      <c r="D1948" s="10">
        <f t="shared" si="119"/>
        <v>8.7887384328958415E-2</v>
      </c>
      <c r="E1948" s="22">
        <f t="shared" si="121"/>
        <v>56774.456487042618</v>
      </c>
      <c r="F1948" s="22">
        <f t="shared" si="122"/>
        <v>77748.119371344743</v>
      </c>
    </row>
    <row r="1949" spans="1:6">
      <c r="A1949" s="17">
        <v>43918</v>
      </c>
      <c r="B1949">
        <v>6253.08</v>
      </c>
      <c r="C1949" s="3">
        <f t="shared" si="120"/>
        <v>-1.9283158956278409E-2</v>
      </c>
      <c r="D1949" s="10">
        <f t="shared" si="119"/>
        <v>8.7643020780531225E-2</v>
      </c>
      <c r="E1949" s="22">
        <f t="shared" si="121"/>
        <v>55524.852947510219</v>
      </c>
      <c r="F1949" s="22">
        <f t="shared" si="122"/>
        <v>76036.886342093392</v>
      </c>
    </row>
    <row r="1950" spans="1:6">
      <c r="A1950" s="17">
        <v>43919</v>
      </c>
      <c r="B1950">
        <v>5870.9</v>
      </c>
      <c r="C1950" s="3">
        <f t="shared" si="120"/>
        <v>-6.111868071414412E-2</v>
      </c>
      <c r="D1950" s="10">
        <f t="shared" si="119"/>
        <v>8.8019089307896647E-2</v>
      </c>
      <c r="E1950" s="22">
        <f t="shared" si="121"/>
        <v>52354.937805120921</v>
      </c>
      <c r="F1950" s="22">
        <f t="shared" si="122"/>
        <v>71695.938737535282</v>
      </c>
    </row>
    <row r="1951" spans="1:6">
      <c r="A1951" s="17">
        <v>43920</v>
      </c>
      <c r="B1951">
        <v>6407.77</v>
      </c>
      <c r="C1951" s="3">
        <f t="shared" si="120"/>
        <v>9.1445945255412428E-2</v>
      </c>
      <c r="D1951" s="10">
        <f t="shared" si="119"/>
        <v>8.9580249076697538E-2</v>
      </c>
      <c r="E1951" s="22">
        <f t="shared" si="121"/>
        <v>58156.099999976454</v>
      </c>
      <c r="F1951" s="22">
        <f t="shared" si="122"/>
        <v>79640.170681368967</v>
      </c>
    </row>
    <row r="1952" spans="1:6">
      <c r="A1952" s="17">
        <v>43921</v>
      </c>
      <c r="B1952">
        <v>6421.14</v>
      </c>
      <c r="C1952" s="3">
        <f t="shared" si="120"/>
        <v>2.0865293229937855E-3</v>
      </c>
      <c r="D1952" s="10">
        <f t="shared" si="119"/>
        <v>8.9147094770702248E-2</v>
      </c>
      <c r="E1952" s="22">
        <f t="shared" si="121"/>
        <v>57995.65097414051</v>
      </c>
      <c r="F1952" s="22">
        <f t="shared" si="122"/>
        <v>79420.448454410172</v>
      </c>
    </row>
    <row r="1953" spans="1:6">
      <c r="A1953" s="17">
        <v>43922</v>
      </c>
      <c r="B1953">
        <v>6652.07</v>
      </c>
      <c r="C1953" s="3">
        <f t="shared" si="120"/>
        <v>3.5964018850235216E-2</v>
      </c>
      <c r="D1953" s="10">
        <f t="shared" si="119"/>
        <v>8.9407744642995571E-2</v>
      </c>
      <c r="E1953" s="22">
        <f t="shared" si="121"/>
        <v>60257.074754762929</v>
      </c>
      <c r="F1953" s="22">
        <f t="shared" si="122"/>
        <v>82517.289127559663</v>
      </c>
    </row>
    <row r="1954" spans="1:6">
      <c r="A1954" s="17">
        <v>43923</v>
      </c>
      <c r="B1954">
        <v>6801.99</v>
      </c>
      <c r="C1954" s="3">
        <f t="shared" si="120"/>
        <v>2.25373455180117E-2</v>
      </c>
      <c r="D1954" s="10">
        <f t="shared" si="119"/>
        <v>8.9503390869727181E-2</v>
      </c>
      <c r="E1954" s="22">
        <f t="shared" si="121"/>
        <v>61681.023611012199</v>
      </c>
      <c r="F1954" s="22">
        <f t="shared" si="122"/>
        <v>84467.274252994102</v>
      </c>
    </row>
    <row r="1955" spans="1:6">
      <c r="A1955" s="17">
        <v>43924</v>
      </c>
      <c r="B1955">
        <v>6742.57</v>
      </c>
      <c r="C1955" s="3">
        <f t="shared" si="120"/>
        <v>-8.7356788234031618E-3</v>
      </c>
      <c r="D1955" s="10">
        <f t="shared" si="119"/>
        <v>8.9456447605481632E-2</v>
      </c>
      <c r="E1955" s="22">
        <f t="shared" si="121"/>
        <v>61110.12978005124</v>
      </c>
      <c r="F1955" s="22">
        <f t="shared" si="122"/>
        <v>83685.480388916389</v>
      </c>
    </row>
    <row r="1956" spans="1:6">
      <c r="A1956" s="17">
        <v>43925</v>
      </c>
      <c r="B1956">
        <v>6879.61</v>
      </c>
      <c r="C1956" s="3">
        <f t="shared" si="120"/>
        <v>2.0324594331241643E-2</v>
      </c>
      <c r="D1956" s="10">
        <f t="shared" si="119"/>
        <v>8.9539780290446097E-2</v>
      </c>
      <c r="E1956" s="22">
        <f t="shared" si="121"/>
        <v>62410.252213051586</v>
      </c>
      <c r="F1956" s="22">
        <f t="shared" si="122"/>
        <v>85465.895039672992</v>
      </c>
    </row>
    <row r="1957" spans="1:6">
      <c r="A1957" s="17">
        <v>43926</v>
      </c>
      <c r="B1957">
        <v>6775.2</v>
      </c>
      <c r="C1957" s="3">
        <f t="shared" si="120"/>
        <v>-1.5176732401982069E-2</v>
      </c>
      <c r="D1957" s="10">
        <f t="shared" ref="D1957:D2020" si="123">STDEV(C1924:C1957)</f>
        <v>8.9174563277442886E-2</v>
      </c>
      <c r="E1957" s="22">
        <f t="shared" si="121"/>
        <v>61212.371471468257</v>
      </c>
      <c r="F1957" s="22">
        <f t="shared" si="122"/>
        <v>83825.492283716885</v>
      </c>
    </row>
    <row r="1958" spans="1:6">
      <c r="A1958" s="17">
        <v>43927</v>
      </c>
      <c r="B1958">
        <v>7352.43</v>
      </c>
      <c r="C1958" s="3">
        <f t="shared" si="120"/>
        <v>8.5197484945093938E-2</v>
      </c>
      <c r="D1958" s="10">
        <f t="shared" si="123"/>
        <v>9.0411083689423008E-2</v>
      </c>
      <c r="E1958" s="22">
        <f t="shared" si="121"/>
        <v>67348.614750171677</v>
      </c>
      <c r="F1958" s="22">
        <f t="shared" si="122"/>
        <v>92228.591220174814</v>
      </c>
    </row>
    <row r="1959" spans="1:6">
      <c r="A1959" s="17">
        <v>43928</v>
      </c>
      <c r="B1959">
        <v>7202.73</v>
      </c>
      <c r="C1959" s="3">
        <f t="shared" si="120"/>
        <v>-2.0360615469987572E-2</v>
      </c>
      <c r="D1959" s="10">
        <f t="shared" si="123"/>
        <v>9.0475762771529744E-2</v>
      </c>
      <c r="E1959" s="22">
        <f t="shared" si="121"/>
        <v>66024.554967956865</v>
      </c>
      <c r="F1959" s="22">
        <f t="shared" si="122"/>
        <v>90415.396266455995</v>
      </c>
    </row>
    <row r="1960" spans="1:6">
      <c r="A1960" s="17">
        <v>43929</v>
      </c>
      <c r="B1960">
        <v>7367.36</v>
      </c>
      <c r="C1960" s="3">
        <f t="shared" si="120"/>
        <v>2.2856611312655078E-2</v>
      </c>
      <c r="D1960" s="10">
        <f t="shared" si="123"/>
        <v>9.0343351507513311E-2</v>
      </c>
      <c r="E1960" s="22">
        <f t="shared" si="121"/>
        <v>67434.817068478835</v>
      </c>
      <c r="F1960" s="22">
        <f t="shared" si="122"/>
        <v>92346.638464455536</v>
      </c>
    </row>
    <row r="1961" spans="1:6">
      <c r="A1961" s="17">
        <v>43930</v>
      </c>
      <c r="B1961">
        <v>7293.93</v>
      </c>
      <c r="C1961" s="3">
        <f t="shared" si="120"/>
        <v>-9.9669352386742849E-3</v>
      </c>
      <c r="D1961" s="10">
        <f t="shared" si="123"/>
        <v>9.033354912836894E-2</v>
      </c>
      <c r="E1961" s="22">
        <f t="shared" si="121"/>
        <v>66755.454768378491</v>
      </c>
      <c r="F1961" s="22">
        <f t="shared" si="122"/>
        <v>91416.305626894216</v>
      </c>
    </row>
    <row r="1962" spans="1:6">
      <c r="A1962" s="17">
        <v>43931</v>
      </c>
      <c r="B1962">
        <v>6877.03</v>
      </c>
      <c r="C1962" s="3">
        <f t="shared" si="120"/>
        <v>-5.7157115574182987E-2</v>
      </c>
      <c r="D1962" s="10">
        <f t="shared" si="123"/>
        <v>9.0722515298452086E-2</v>
      </c>
      <c r="E1962" s="22">
        <f t="shared" si="121"/>
        <v>63210.917726241096</v>
      </c>
      <c r="F1962" s="22">
        <f t="shared" si="122"/>
        <v>86562.343015536651</v>
      </c>
    </row>
    <row r="1963" spans="1:6">
      <c r="A1963" s="17">
        <v>43932</v>
      </c>
      <c r="B1963">
        <v>6883.18</v>
      </c>
      <c r="C1963" s="3">
        <f t="shared" si="120"/>
        <v>8.9428139763830404E-4</v>
      </c>
      <c r="D1963" s="10">
        <f t="shared" si="123"/>
        <v>8.9192013198431522E-2</v>
      </c>
      <c r="E1963" s="22">
        <f t="shared" si="121"/>
        <v>62200.11500681669</v>
      </c>
      <c r="F1963" s="22">
        <f t="shared" si="122"/>
        <v>85178.128786931498</v>
      </c>
    </row>
    <row r="1964" spans="1:6">
      <c r="A1964" s="17">
        <v>43933</v>
      </c>
      <c r="B1964">
        <v>6908.24</v>
      </c>
      <c r="C1964" s="3">
        <f t="shared" si="120"/>
        <v>3.6407590677563989E-3</v>
      </c>
      <c r="D1964" s="10">
        <f t="shared" si="123"/>
        <v>8.9167667485315696E-2</v>
      </c>
      <c r="E1964" s="22">
        <f t="shared" si="121"/>
        <v>62409.530779974048</v>
      </c>
      <c r="F1964" s="22">
        <f t="shared" si="122"/>
        <v>85464.907094239432</v>
      </c>
    </row>
    <row r="1965" spans="1:6">
      <c r="A1965" s="17">
        <v>43934</v>
      </c>
      <c r="B1965">
        <v>6864.22</v>
      </c>
      <c r="C1965" s="3">
        <f t="shared" si="120"/>
        <v>-6.3721005639641249E-3</v>
      </c>
      <c r="D1965" s="10">
        <f t="shared" si="123"/>
        <v>8.9167738433857308E-2</v>
      </c>
      <c r="E1965" s="22">
        <f t="shared" si="121"/>
        <v>62011.900315013962</v>
      </c>
      <c r="F1965" s="22">
        <f t="shared" si="122"/>
        <v>84920.383680572646</v>
      </c>
    </row>
    <row r="1966" spans="1:6">
      <c r="A1966" s="17">
        <v>43935</v>
      </c>
      <c r="B1966">
        <v>6879.75</v>
      </c>
      <c r="C1966" s="3">
        <f t="shared" si="120"/>
        <v>2.2624566228937513E-3</v>
      </c>
      <c r="D1966" s="10">
        <f t="shared" si="123"/>
        <v>8.9162767544347779E-2</v>
      </c>
      <c r="E1966" s="22">
        <f t="shared" si="121"/>
        <v>62148.734712160418</v>
      </c>
      <c r="F1966" s="22">
        <f t="shared" si="122"/>
        <v>85107.767544755945</v>
      </c>
    </row>
    <row r="1967" spans="1:6">
      <c r="A1967" s="17">
        <v>43936</v>
      </c>
      <c r="B1967">
        <v>6619</v>
      </c>
      <c r="C1967" s="3">
        <f t="shared" si="120"/>
        <v>-3.7901086522039315E-2</v>
      </c>
      <c r="D1967" s="10">
        <f t="shared" si="123"/>
        <v>5.7183413470924045E-2</v>
      </c>
      <c r="E1967" s="22">
        <f t="shared" si="121"/>
        <v>38347.632044859864</v>
      </c>
      <c r="F1967" s="22">
        <f t="shared" si="122"/>
        <v>52514.043432764767</v>
      </c>
    </row>
    <row r="1968" spans="1:6">
      <c r="A1968" s="17">
        <v>43937</v>
      </c>
      <c r="B1968">
        <v>7111.67</v>
      </c>
      <c r="C1968" s="3">
        <f t="shared" si="120"/>
        <v>7.4432693760386776E-2</v>
      </c>
      <c r="D1968" s="10">
        <f t="shared" si="123"/>
        <v>5.1953358111206056E-2</v>
      </c>
      <c r="E1968" s="22">
        <f t="shared" si="121"/>
        <v>37433.57579372792</v>
      </c>
      <c r="F1968" s="22">
        <f t="shared" si="122"/>
        <v>51262.315826330523</v>
      </c>
    </row>
    <row r="1969" spans="1:6">
      <c r="A1969" s="17">
        <v>43938</v>
      </c>
      <c r="B1969">
        <v>7024.19</v>
      </c>
      <c r="C1969" s="3">
        <f t="shared" si="120"/>
        <v>-1.230090822549422E-2</v>
      </c>
      <c r="D1969" s="10">
        <f t="shared" si="123"/>
        <v>4.9684675092412187E-2</v>
      </c>
      <c r="E1969" s="22">
        <f t="shared" si="121"/>
        <v>35358.578643077737</v>
      </c>
      <c r="F1969" s="22">
        <f t="shared" si="122"/>
        <v>48420.771650548413</v>
      </c>
    </row>
    <row r="1970" spans="1:6">
      <c r="A1970" s="17">
        <v>43939</v>
      </c>
      <c r="B1970">
        <v>7262.26</v>
      </c>
      <c r="C1970" s="3">
        <f t="shared" si="120"/>
        <v>3.3892875904552783E-2</v>
      </c>
      <c r="D1970" s="10">
        <f t="shared" si="123"/>
        <v>4.9687275890358013E-2</v>
      </c>
      <c r="E1970" s="22">
        <f t="shared" si="121"/>
        <v>36558.896175899587</v>
      </c>
      <c r="F1970" s="22">
        <f t="shared" si="122"/>
        <v>50064.511399015239</v>
      </c>
    </row>
    <row r="1971" spans="1:6">
      <c r="A1971" s="17">
        <v>43940</v>
      </c>
      <c r="B1971">
        <v>7126.4</v>
      </c>
      <c r="C1971" s="3">
        <f t="shared" si="120"/>
        <v>-1.8707675021274447E-2</v>
      </c>
      <c r="D1971" s="10">
        <f t="shared" si="123"/>
        <v>4.8492692062769523E-2</v>
      </c>
      <c r="E1971" s="22">
        <f t="shared" si="121"/>
        <v>35012.456647184263</v>
      </c>
      <c r="F1971" s="22">
        <f t="shared" si="122"/>
        <v>47946.785003755678</v>
      </c>
    </row>
    <row r="1972" spans="1:6">
      <c r="A1972" s="17">
        <v>43941</v>
      </c>
      <c r="B1972">
        <v>6841</v>
      </c>
      <c r="C1972" s="3">
        <f t="shared" si="120"/>
        <v>-4.0048271216883653E-2</v>
      </c>
      <c r="D1972" s="10">
        <f t="shared" si="123"/>
        <v>4.8553944053968949E-2</v>
      </c>
      <c r="E1972" s="22">
        <f t="shared" si="121"/>
        <v>33652.72202156463</v>
      </c>
      <c r="F1972" s="22">
        <f t="shared" si="122"/>
        <v>46084.736178855819</v>
      </c>
    </row>
    <row r="1973" spans="1:6">
      <c r="A1973" s="17">
        <v>43942</v>
      </c>
      <c r="B1973">
        <v>6854.98</v>
      </c>
      <c r="C1973" s="3">
        <f t="shared" si="120"/>
        <v>2.0435608829117912E-3</v>
      </c>
      <c r="D1973" s="10">
        <f t="shared" si="123"/>
        <v>4.855051798104159E-2</v>
      </c>
      <c r="E1973" s="22">
        <f t="shared" si="121"/>
        <v>33719.11394525689</v>
      </c>
      <c r="F1973" s="22">
        <f t="shared" si="122"/>
        <v>46175.65465748003</v>
      </c>
    </row>
    <row r="1974" spans="1:6">
      <c r="A1974" s="17">
        <v>43943</v>
      </c>
      <c r="B1974">
        <v>7137.79</v>
      </c>
      <c r="C1974" s="3">
        <f t="shared" si="120"/>
        <v>4.1256137873487655E-2</v>
      </c>
      <c r="D1974" s="10">
        <f t="shared" si="123"/>
        <v>4.2757139835732073E-2</v>
      </c>
      <c r="E1974" s="22">
        <f t="shared" si="121"/>
        <v>30920.642303875917</v>
      </c>
      <c r="F1974" s="22">
        <f t="shared" si="122"/>
        <v>42343.369494502433</v>
      </c>
    </row>
    <row r="1975" spans="1:6">
      <c r="A1975" s="17">
        <v>43944</v>
      </c>
      <c r="B1975">
        <v>7484.58</v>
      </c>
      <c r="C1975" s="3">
        <f t="shared" si="120"/>
        <v>4.8585066245994901E-2</v>
      </c>
      <c r="D1975" s="10">
        <f t="shared" si="123"/>
        <v>4.3401937698936181E-2</v>
      </c>
      <c r="E1975" s="22">
        <f t="shared" si="121"/>
        <v>32911.87676242015</v>
      </c>
      <c r="F1975" s="22">
        <f t="shared" si="122"/>
        <v>45070.207300771261</v>
      </c>
    </row>
    <row r="1976" spans="1:6">
      <c r="A1976" s="17">
        <v>43945</v>
      </c>
      <c r="B1976">
        <v>7505.53</v>
      </c>
      <c r="C1976" s="3">
        <f t="shared" si="120"/>
        <v>2.7990882587933881E-3</v>
      </c>
      <c r="D1976" s="10">
        <f t="shared" si="123"/>
        <v>4.3371119126844743E-2</v>
      </c>
      <c r="E1976" s="22">
        <f t="shared" si="121"/>
        <v>32980.56473966183</v>
      </c>
      <c r="F1976" s="22">
        <f t="shared" si="122"/>
        <v>45164.270042792952</v>
      </c>
    </row>
    <row r="1977" spans="1:6">
      <c r="A1977" s="17">
        <v>43946</v>
      </c>
      <c r="B1977">
        <v>7547.56</v>
      </c>
      <c r="C1977" s="3">
        <f t="shared" si="120"/>
        <v>5.5998710284284594E-3</v>
      </c>
      <c r="D1977" s="10">
        <f t="shared" si="123"/>
        <v>4.1720720441146678E-2</v>
      </c>
      <c r="E1977" s="22">
        <f t="shared" si="121"/>
        <v>31903.216247355635</v>
      </c>
      <c r="F1977" s="22">
        <f t="shared" si="122"/>
        <v>43688.926651289483</v>
      </c>
    </row>
    <row r="1978" spans="1:6">
      <c r="A1978" s="17">
        <v>43947</v>
      </c>
      <c r="B1978">
        <v>7701.73</v>
      </c>
      <c r="C1978" s="3">
        <f t="shared" si="120"/>
        <v>2.0426468951555091E-2</v>
      </c>
      <c r="D1978" s="10">
        <f t="shared" si="123"/>
        <v>3.7145947456794212E-2</v>
      </c>
      <c r="E1978" s="22">
        <f t="shared" si="121"/>
        <v>28985.168120409398</v>
      </c>
      <c r="F1978" s="22">
        <f t="shared" si="122"/>
        <v>39692.890966528263</v>
      </c>
    </row>
    <row r="1979" spans="1:6">
      <c r="A1979" s="17">
        <v>43948</v>
      </c>
      <c r="B1979">
        <v>7786.41</v>
      </c>
      <c r="C1979" s="3">
        <f t="shared" si="120"/>
        <v>1.0994932307416683E-2</v>
      </c>
      <c r="D1979" s="10">
        <f t="shared" si="123"/>
        <v>3.659276546720764E-2</v>
      </c>
      <c r="E1979" s="22">
        <f t="shared" si="121"/>
        <v>28867.461445675592</v>
      </c>
      <c r="F1979" s="22">
        <f t="shared" si="122"/>
        <v>39531.70100251519</v>
      </c>
    </row>
    <row r="1980" spans="1:6">
      <c r="A1980" s="17">
        <v>43949</v>
      </c>
      <c r="B1980">
        <v>7767.79</v>
      </c>
      <c r="C1980" s="3">
        <f t="shared" si="120"/>
        <v>-2.3913459476189785E-3</v>
      </c>
      <c r="D1980" s="10">
        <f t="shared" si="123"/>
        <v>3.6506139237712433E-2</v>
      </c>
      <c r="E1980" s="22">
        <f t="shared" si="121"/>
        <v>28730.254698550587</v>
      </c>
      <c r="F1980" s="22">
        <f t="shared" si="122"/>
        <v>39343.807234541142</v>
      </c>
    </row>
    <row r="1981" spans="1:6">
      <c r="A1981" s="17">
        <v>43950</v>
      </c>
      <c r="B1981">
        <v>8790.32</v>
      </c>
      <c r="C1981" s="3">
        <f t="shared" si="120"/>
        <v>0.1316371838064623</v>
      </c>
      <c r="D1981" s="10">
        <f t="shared" si="123"/>
        <v>4.2479081140987744E-2</v>
      </c>
      <c r="E1981" s="22">
        <f t="shared" si="121"/>
        <v>37831.703164864077</v>
      </c>
      <c r="F1981" s="22">
        <f t="shared" si="122"/>
        <v>51807.519713630762</v>
      </c>
    </row>
    <row r="1982" spans="1:6">
      <c r="A1982" s="17">
        <v>43951</v>
      </c>
      <c r="B1982">
        <v>8627.32</v>
      </c>
      <c r="C1982" s="3">
        <f t="shared" si="120"/>
        <v>-1.8543124709908172E-2</v>
      </c>
      <c r="D1982" s="10">
        <f t="shared" si="123"/>
        <v>4.1176113528135862E-2</v>
      </c>
      <c r="E1982" s="22">
        <f t="shared" si="121"/>
        <v>35991.285099032</v>
      </c>
      <c r="F1982" s="22">
        <f t="shared" si="122"/>
        <v>49287.213006544123</v>
      </c>
    </row>
    <row r="1983" spans="1:6">
      <c r="A1983" s="17">
        <v>43952</v>
      </c>
      <c r="B1983">
        <v>8832.44</v>
      </c>
      <c r="C1983" s="3">
        <f t="shared" si="120"/>
        <v>2.377563368462058E-2</v>
      </c>
      <c r="D1983" s="10">
        <f t="shared" si="123"/>
        <v>4.0918094831386947E-2</v>
      </c>
      <c r="E1983" s="22">
        <f t="shared" si="121"/>
        <v>36616.109197595477</v>
      </c>
      <c r="F1983" s="22">
        <f t="shared" si="122"/>
        <v>50142.860098688339</v>
      </c>
    </row>
    <row r="1984" spans="1:6">
      <c r="A1984" s="17">
        <v>43953</v>
      </c>
      <c r="B1984">
        <v>8983.7900000000009</v>
      </c>
      <c r="C1984" s="3">
        <f t="shared" si="120"/>
        <v>1.7135695232574504E-2</v>
      </c>
      <c r="D1984" s="10">
        <f t="shared" si="123"/>
        <v>3.888935423112045E-2</v>
      </c>
      <c r="E1984" s="22">
        <f t="shared" si="121"/>
        <v>35396.996861346459</v>
      </c>
      <c r="F1984" s="22">
        <f t="shared" si="122"/>
        <v>48473.382356221518</v>
      </c>
    </row>
    <row r="1985" spans="1:6">
      <c r="A1985" s="17">
        <v>43954</v>
      </c>
      <c r="B1985">
        <v>8915.98</v>
      </c>
      <c r="C1985" s="3">
        <f t="shared" si="120"/>
        <v>-7.5480393018983417E-3</v>
      </c>
      <c r="D1985" s="10">
        <f t="shared" si="123"/>
        <v>3.6493171948807981E-2</v>
      </c>
      <c r="E1985" s="22">
        <f t="shared" si="121"/>
        <v>32965.281845801583</v>
      </c>
      <c r="F1985" s="22">
        <f t="shared" si="122"/>
        <v>45143.341330662399</v>
      </c>
    </row>
    <row r="1986" spans="1:6">
      <c r="A1986" s="17">
        <v>43955</v>
      </c>
      <c r="B1986">
        <v>8882.8700000000008</v>
      </c>
      <c r="C1986" s="3">
        <f t="shared" si="120"/>
        <v>-3.7135570066328958E-3</v>
      </c>
      <c r="D1986" s="10">
        <f t="shared" si="123"/>
        <v>3.6546662954312616E-2</v>
      </c>
      <c r="E1986" s="22">
        <f t="shared" si="121"/>
        <v>32891.003844262596</v>
      </c>
      <c r="F1986" s="22">
        <f t="shared" si="122"/>
        <v>45041.623493317071</v>
      </c>
    </row>
    <row r="1987" spans="1:6">
      <c r="A1987" s="17">
        <v>43956</v>
      </c>
      <c r="B1987">
        <v>9034.85</v>
      </c>
      <c r="C1987" s="3">
        <f t="shared" ref="C1987:C2050" si="124">(B1987-B1986)/B1986</f>
        <v>1.7109335158569196E-2</v>
      </c>
      <c r="D1987" s="10">
        <f t="shared" si="123"/>
        <v>3.62862454481028E-2</v>
      </c>
      <c r="E1987" s="22">
        <f t="shared" si="121"/>
        <v>33215.368479246463</v>
      </c>
      <c r="F1987" s="22">
        <f t="shared" si="122"/>
        <v>45485.815158389618</v>
      </c>
    </row>
    <row r="1988" spans="1:6">
      <c r="A1988" s="17">
        <v>43957</v>
      </c>
      <c r="B1988">
        <v>9154.32</v>
      </c>
      <c r="C1988" s="3">
        <f t="shared" si="124"/>
        <v>1.3223241116343862E-2</v>
      </c>
      <c r="D1988" s="10">
        <f t="shared" si="123"/>
        <v>3.6221190645906197E-2</v>
      </c>
      <c r="E1988" s="22">
        <f t="shared" si="121"/>
        <v>33594.246606677523</v>
      </c>
      <c r="F1988" s="22">
        <f t="shared" si="122"/>
        <v>46004.658731738935</v>
      </c>
    </row>
    <row r="1989" spans="1:6">
      <c r="A1989" s="17">
        <v>43958</v>
      </c>
      <c r="B1989">
        <v>10000</v>
      </c>
      <c r="C1989" s="3">
        <f t="shared" si="124"/>
        <v>9.2380428038346951E-2</v>
      </c>
      <c r="D1989" s="10">
        <f t="shared" si="123"/>
        <v>3.8750906592510841E-2</v>
      </c>
      <c r="E1989" s="22">
        <f t="shared" si="121"/>
        <v>39260.693040519232</v>
      </c>
      <c r="F1989" s="22">
        <f t="shared" si="122"/>
        <v>53764.408115692982</v>
      </c>
    </row>
    <row r="1990" spans="1:6">
      <c r="A1990" s="17">
        <v>43959</v>
      </c>
      <c r="B1990">
        <v>9801.35</v>
      </c>
      <c r="C1990" s="3">
        <f t="shared" si="124"/>
        <v>-1.9864999999999963E-2</v>
      </c>
      <c r="D1990" s="10">
        <f t="shared" si="123"/>
        <v>3.9111916996933921E-2</v>
      </c>
      <c r="E1990" s="22">
        <f t="shared" si="121"/>
        <v>38839.27322401046</v>
      </c>
      <c r="F1990" s="22">
        <f t="shared" si="122"/>
        <v>53187.307070140007</v>
      </c>
    </row>
    <row r="1991" spans="1:6">
      <c r="A1991" s="17">
        <v>43960</v>
      </c>
      <c r="B1991">
        <v>9546.56</v>
      </c>
      <c r="C1991" s="3">
        <f t="shared" si="124"/>
        <v>-2.5995398593051045E-2</v>
      </c>
      <c r="D1991" s="10">
        <f t="shared" si="123"/>
        <v>3.9375950160325981E-2</v>
      </c>
      <c r="E1991" s="22">
        <f t="shared" si="121"/>
        <v>38085.007658368522</v>
      </c>
      <c r="F1991" s="22">
        <f t="shared" si="122"/>
        <v>52154.400145727464</v>
      </c>
    </row>
    <row r="1992" spans="1:6">
      <c r="A1992" s="17">
        <v>43961</v>
      </c>
      <c r="B1992">
        <v>8731.17</v>
      </c>
      <c r="C1992" s="3">
        <f t="shared" si="124"/>
        <v>-8.5411918010257035E-2</v>
      </c>
      <c r="D1992" s="10">
        <f t="shared" si="123"/>
        <v>4.0471390176464596E-2</v>
      </c>
      <c r="E1992" s="22">
        <f t="shared" si="121"/>
        <v>35801.1239226248</v>
      </c>
      <c r="F1992" s="22">
        <f t="shared" si="122"/>
        <v>49026.802343758187</v>
      </c>
    </row>
    <row r="1993" spans="1:6">
      <c r="A1993" s="17">
        <v>43962</v>
      </c>
      <c r="B1993">
        <v>8571.98</v>
      </c>
      <c r="C1993" s="3">
        <f t="shared" si="124"/>
        <v>-1.8232378936614509E-2</v>
      </c>
      <c r="D1993" s="10">
        <f t="shared" si="123"/>
        <v>4.0431260029118933E-2</v>
      </c>
      <c r="E1993" s="22">
        <f t="shared" si="121"/>
        <v>35113.532241460096</v>
      </c>
      <c r="F1993" s="22">
        <f t="shared" si="122"/>
        <v>48085.200020922435</v>
      </c>
    </row>
    <row r="1994" spans="1:6">
      <c r="A1994" s="17">
        <v>43963</v>
      </c>
      <c r="B1994">
        <v>8825.4599999999991</v>
      </c>
      <c r="C1994" s="3">
        <f t="shared" si="124"/>
        <v>2.9570764280831219E-2</v>
      </c>
      <c r="D1994" s="10">
        <f t="shared" si="123"/>
        <v>4.053283027969927E-2</v>
      </c>
      <c r="E1994" s="22">
        <f t="shared" si="121"/>
        <v>36242.685906779145</v>
      </c>
      <c r="F1994" s="22">
        <f t="shared" si="122"/>
        <v>49631.486491843614</v>
      </c>
    </row>
    <row r="1995" spans="1:6">
      <c r="A1995" s="17">
        <v>43964</v>
      </c>
      <c r="B1995">
        <v>9315.5</v>
      </c>
      <c r="C1995" s="3">
        <f t="shared" si="124"/>
        <v>5.5525717639647219E-2</v>
      </c>
      <c r="D1995" s="10">
        <f t="shared" si="123"/>
        <v>4.1295033690648249E-2</v>
      </c>
      <c r="E1995" s="22">
        <f t="shared" si="121"/>
        <v>38974.458425581892</v>
      </c>
      <c r="F1995" s="22">
        <f t="shared" si="122"/>
        <v>53372.432491664993</v>
      </c>
    </row>
    <row r="1996" spans="1:6">
      <c r="A1996" s="17">
        <v>43965</v>
      </c>
      <c r="B1996">
        <v>9793.5</v>
      </c>
      <c r="C1996" s="3">
        <f t="shared" si="124"/>
        <v>5.1312328914175302E-2</v>
      </c>
      <c r="D1996" s="10">
        <f t="shared" si="123"/>
        <v>4.0283963493970905E-2</v>
      </c>
      <c r="E1996" s="22">
        <f t="shared" si="121"/>
        <v>39971.110621097156</v>
      </c>
      <c r="F1996" s="22">
        <f t="shared" si="122"/>
        <v>54737.268699059023</v>
      </c>
    </row>
    <row r="1997" spans="1:6">
      <c r="A1997" s="17">
        <v>43966</v>
      </c>
      <c r="B1997">
        <v>9306.2099999999991</v>
      </c>
      <c r="C1997" s="3">
        <f t="shared" si="124"/>
        <v>-4.9756471128810015E-2</v>
      </c>
      <c r="D1997" s="10">
        <f t="shared" si="123"/>
        <v>4.159266460319385E-2</v>
      </c>
      <c r="E1997" s="22">
        <f t="shared" si="121"/>
        <v>39216.216055511788</v>
      </c>
      <c r="F1997" s="22">
        <f t="shared" si="122"/>
        <v>53703.500409065702</v>
      </c>
    </row>
    <row r="1998" spans="1:6">
      <c r="A1998" s="17">
        <v>43967</v>
      </c>
      <c r="B1998">
        <v>9389.07</v>
      </c>
      <c r="C1998" s="3">
        <f t="shared" si="124"/>
        <v>8.9037320241000997E-3</v>
      </c>
      <c r="D1998" s="10">
        <f t="shared" si="123"/>
        <v>4.1579107457878052E-2</v>
      </c>
      <c r="E1998" s="22">
        <f t="shared" si="121"/>
        <v>39552.490380968768</v>
      </c>
      <c r="F1998" s="22">
        <f t="shared" si="122"/>
        <v>54164.001451521559</v>
      </c>
    </row>
    <row r="1999" spans="1:6">
      <c r="A1999" s="17">
        <v>43968</v>
      </c>
      <c r="B1999">
        <v>9665.7000000000007</v>
      </c>
      <c r="C1999" s="3">
        <f t="shared" si="124"/>
        <v>2.9462981956679526E-2</v>
      </c>
      <c r="D1999" s="10">
        <f t="shared" si="123"/>
        <v>4.1608706804014212E-2</v>
      </c>
      <c r="E1999" s="22">
        <f t="shared" si="121"/>
        <v>40746.810907335028</v>
      </c>
      <c r="F1999" s="22">
        <f t="shared" si="122"/>
        <v>55799.528774848091</v>
      </c>
    </row>
    <row r="2000" spans="1:6">
      <c r="A2000" s="17">
        <v>43969</v>
      </c>
      <c r="B2000">
        <v>9721.91</v>
      </c>
      <c r="C2000" s="3">
        <f t="shared" si="124"/>
        <v>5.8154091271195177E-3</v>
      </c>
      <c r="D2000" s="10">
        <f t="shared" si="123"/>
        <v>4.1590714179842378E-2</v>
      </c>
      <c r="E2000" s="22">
        <f t="shared" si="121"/>
        <v>40966.047897076227</v>
      </c>
      <c r="F2000" s="22">
        <f t="shared" si="122"/>
        <v>56099.756460037883</v>
      </c>
    </row>
    <row r="2001" spans="1:6">
      <c r="A2001" s="17">
        <v>43970</v>
      </c>
      <c r="B2001">
        <v>9787.65</v>
      </c>
      <c r="C2001" s="3">
        <f t="shared" si="124"/>
        <v>6.762045729697126E-3</v>
      </c>
      <c r="D2001" s="10">
        <f t="shared" si="123"/>
        <v>4.0693646485116433E-2</v>
      </c>
      <c r="E2001" s="22">
        <f t="shared" si="121"/>
        <v>40353.492977219888</v>
      </c>
      <c r="F2001" s="22">
        <f t="shared" si="122"/>
        <v>55260.911035927762</v>
      </c>
    </row>
    <row r="2002" spans="1:6">
      <c r="A2002" s="17">
        <v>43971</v>
      </c>
      <c r="B2002">
        <v>9516.51</v>
      </c>
      <c r="C2002" s="3">
        <f t="shared" si="124"/>
        <v>-2.7702257436667578E-2</v>
      </c>
      <c r="D2002" s="10">
        <f t="shared" si="123"/>
        <v>3.9730762524757754E-2</v>
      </c>
      <c r="E2002" s="22">
        <f t="shared" si="121"/>
        <v>38307.225896111384</v>
      </c>
      <c r="F2002" s="22">
        <f t="shared" si="122"/>
        <v>52458.710413822533</v>
      </c>
    </row>
    <row r="2003" spans="1:6">
      <c r="A2003" s="17">
        <v>43972</v>
      </c>
      <c r="B2003">
        <v>9062.4699999999993</v>
      </c>
      <c r="C2003" s="3">
        <f t="shared" si="124"/>
        <v>-4.7710767918070898E-2</v>
      </c>
      <c r="D2003" s="10">
        <f t="shared" si="123"/>
        <v>4.0766183513687035E-2</v>
      </c>
      <c r="E2003" s="22">
        <f t="shared" si="121"/>
        <v>37430.250296154467</v>
      </c>
      <c r="F2003" s="22">
        <f t="shared" si="122"/>
        <v>51257.761820914937</v>
      </c>
    </row>
    <row r="2004" spans="1:6">
      <c r="A2004" s="17">
        <v>43973</v>
      </c>
      <c r="B2004">
        <v>9171.9599999999991</v>
      </c>
      <c r="C2004" s="3">
        <f t="shared" si="124"/>
        <v>1.2081695166990874E-2</v>
      </c>
      <c r="D2004" s="10">
        <f t="shared" si="123"/>
        <v>4.0522311943746558E-2</v>
      </c>
      <c r="E2004" s="22">
        <f t="shared" si="121"/>
        <v>37655.850551860807</v>
      </c>
      <c r="F2004" s="22">
        <f t="shared" si="122"/>
        <v>51566.703494621062</v>
      </c>
    </row>
    <row r="2005" spans="1:6">
      <c r="A2005" s="17">
        <v>43974</v>
      </c>
      <c r="B2005">
        <v>9183.4599999999991</v>
      </c>
      <c r="C2005" s="3">
        <f t="shared" si="124"/>
        <v>1.2538214296617081E-3</v>
      </c>
      <c r="D2005" s="10">
        <f t="shared" si="123"/>
        <v>4.0272397551417025E-2</v>
      </c>
      <c r="E2005" s="22">
        <f t="shared" si="121"/>
        <v>37470.537097284527</v>
      </c>
      <c r="F2005" s="22">
        <f t="shared" si="122"/>
        <v>51312.931402750801</v>
      </c>
    </row>
    <row r="2006" spans="1:6">
      <c r="A2006" s="17">
        <v>43975</v>
      </c>
      <c r="B2006">
        <v>8718.77</v>
      </c>
      <c r="C2006" s="3">
        <f t="shared" si="124"/>
        <v>-5.0600753964192009E-2</v>
      </c>
      <c r="D2006" s="10">
        <f t="shared" si="123"/>
        <v>4.0694403649428369E-2</v>
      </c>
      <c r="E2006" s="22">
        <f t="shared" si="121"/>
        <v>35947.277469561937</v>
      </c>
      <c r="F2006" s="22">
        <f t="shared" si="122"/>
        <v>49226.948045133737</v>
      </c>
    </row>
    <row r="2007" spans="1:6">
      <c r="A2007" s="17">
        <v>43976</v>
      </c>
      <c r="B2007">
        <v>8903.56</v>
      </c>
      <c r="C2007" s="3">
        <f t="shared" si="124"/>
        <v>2.1194503353110478E-2</v>
      </c>
      <c r="D2007" s="10">
        <f t="shared" si="123"/>
        <v>4.0742730335111818E-2</v>
      </c>
      <c r="E2007" s="22">
        <f t="shared" si="121"/>
        <v>36752.756170014851</v>
      </c>
      <c r="F2007" s="22">
        <f t="shared" si="122"/>
        <v>50329.987299559369</v>
      </c>
    </row>
    <row r="2008" spans="1:6">
      <c r="A2008" s="17">
        <v>43977</v>
      </c>
      <c r="B2008">
        <v>8840.91</v>
      </c>
      <c r="C2008" s="3">
        <f t="shared" si="124"/>
        <v>-7.0365112382013081E-3</v>
      </c>
      <c r="D2008" s="10">
        <f t="shared" si="123"/>
        <v>4.0406941126134244E-2</v>
      </c>
      <c r="E2008" s="22">
        <f t="shared" si="121"/>
        <v>36193.37132925458</v>
      </c>
      <c r="F2008" s="22">
        <f t="shared" si="122"/>
        <v>49563.954085593228</v>
      </c>
    </row>
    <row r="2009" spans="1:6">
      <c r="A2009" s="17">
        <v>43978</v>
      </c>
      <c r="B2009">
        <v>9210</v>
      </c>
      <c r="C2009" s="3">
        <f t="shared" si="124"/>
        <v>4.174796485882111E-2</v>
      </c>
      <c r="D2009" s="10">
        <f t="shared" si="123"/>
        <v>4.0210710717844995E-2</v>
      </c>
      <c r="E2009" s="22">
        <f t="shared" si="121"/>
        <v>37521.265152829023</v>
      </c>
      <c r="F2009" s="22">
        <f t="shared" si="122"/>
        <v>51382.399455145976</v>
      </c>
    </row>
    <row r="2010" spans="1:6">
      <c r="A2010" s="17">
        <v>43979</v>
      </c>
      <c r="B2010">
        <v>9577.3799999999992</v>
      </c>
      <c r="C2010" s="3">
        <f t="shared" si="124"/>
        <v>3.9889250814332158E-2</v>
      </c>
      <c r="D2010" s="10">
        <f t="shared" si="123"/>
        <v>4.0597661740657674E-2</v>
      </c>
      <c r="E2010" s="22">
        <f t="shared" si="121"/>
        <v>39393.433395537875</v>
      </c>
      <c r="F2010" s="22">
        <f t="shared" si="122"/>
        <v>53946.185513592696</v>
      </c>
    </row>
    <row r="2011" spans="1:6">
      <c r="A2011" s="17">
        <v>43980</v>
      </c>
      <c r="B2011">
        <v>9421.0400000000009</v>
      </c>
      <c r="C2011" s="3">
        <f t="shared" si="124"/>
        <v>-1.632387980846519E-2</v>
      </c>
      <c r="D2011" s="10">
        <f t="shared" si="123"/>
        <v>4.0810151637222493E-2</v>
      </c>
      <c r="E2011" s="22">
        <f t="shared" ref="E2011:E2074" si="125">NORMSINV(1-$G$4)*D2011*SQRT($G$6)*$G$2*B2011</f>
        <v>38953.200867086663</v>
      </c>
      <c r="F2011" s="22">
        <f t="shared" ref="F2011:F2074" si="126">$G$4^(-1)*NORMDIST(NORMSINV($G$4),0,1,FALSE)*D2011*SQRT($G$6)*$G$2*B2011</f>
        <v>53343.321949747136</v>
      </c>
    </row>
    <row r="2012" spans="1:6">
      <c r="A2012" s="17">
        <v>43981</v>
      </c>
      <c r="B2012">
        <v>9705.1</v>
      </c>
      <c r="C2012" s="3">
        <f t="shared" si="124"/>
        <v>3.0151660538539213E-2</v>
      </c>
      <c r="D2012" s="10">
        <f t="shared" si="123"/>
        <v>4.0938572562752108E-2</v>
      </c>
      <c r="E2012" s="22">
        <f t="shared" si="125"/>
        <v>40253.977965263031</v>
      </c>
      <c r="F2012" s="22">
        <f t="shared" si="126"/>
        <v>55124.633112586838</v>
      </c>
    </row>
    <row r="2013" spans="1:6">
      <c r="A2013" s="17">
        <v>43982</v>
      </c>
      <c r="B2013">
        <v>9446.19</v>
      </c>
      <c r="C2013" s="3">
        <f t="shared" si="124"/>
        <v>-2.6677726143986134E-2</v>
      </c>
      <c r="D2013" s="10">
        <f t="shared" si="123"/>
        <v>4.1352197987865234E-2</v>
      </c>
      <c r="E2013" s="22">
        <f t="shared" si="125"/>
        <v>39575.951885594019</v>
      </c>
      <c r="F2013" s="22">
        <f t="shared" si="126"/>
        <v>54196.130123024588</v>
      </c>
    </row>
    <row r="2014" spans="1:6">
      <c r="A2014" s="17">
        <v>43983</v>
      </c>
      <c r="B2014">
        <v>10203.64</v>
      </c>
      <c r="C2014" s="3">
        <f t="shared" si="124"/>
        <v>8.0185768018640205E-2</v>
      </c>
      <c r="D2014" s="10">
        <f t="shared" si="123"/>
        <v>4.3197242648155103E-2</v>
      </c>
      <c r="E2014" s="22">
        <f t="shared" si="125"/>
        <v>44656.763848655646</v>
      </c>
      <c r="F2014" s="22">
        <f t="shared" si="126"/>
        <v>61153.899504711699</v>
      </c>
    </row>
    <row r="2015" spans="1:6">
      <c r="A2015" s="17">
        <v>43984</v>
      </c>
      <c r="B2015">
        <v>9525.73</v>
      </c>
      <c r="C2015" s="3">
        <f t="shared" si="124"/>
        <v>-6.6438055439039398E-2</v>
      </c>
      <c r="D2015" s="10">
        <f t="shared" si="123"/>
        <v>3.9332251247700838E-2</v>
      </c>
      <c r="E2015" s="22">
        <f t="shared" si="125"/>
        <v>37959.734521767772</v>
      </c>
      <c r="F2015" s="22">
        <f t="shared" si="126"/>
        <v>51982.848511751363</v>
      </c>
    </row>
    <row r="2016" spans="1:6">
      <c r="A2016" s="17">
        <v>43985</v>
      </c>
      <c r="B2016">
        <v>9668.99</v>
      </c>
      <c r="C2016" s="3">
        <f t="shared" si="124"/>
        <v>1.5039267331742578E-2</v>
      </c>
      <c r="D2016" s="10">
        <f t="shared" si="123"/>
        <v>3.919329318189662E-2</v>
      </c>
      <c r="E2016" s="22">
        <f t="shared" si="125"/>
        <v>38394.49515391446</v>
      </c>
      <c r="F2016" s="22">
        <f t="shared" si="126"/>
        <v>52578.218747199004</v>
      </c>
    </row>
    <row r="2017" spans="1:6">
      <c r="A2017" s="17">
        <v>43986</v>
      </c>
      <c r="B2017">
        <v>9791.92</v>
      </c>
      <c r="C2017" s="3">
        <f t="shared" si="124"/>
        <v>1.2713840845838117E-2</v>
      </c>
      <c r="D2017" s="10">
        <f t="shared" si="123"/>
        <v>3.9070762919168618E-2</v>
      </c>
      <c r="E2017" s="22">
        <f t="shared" si="125"/>
        <v>38761.077599572833</v>
      </c>
      <c r="F2017" s="22">
        <f t="shared" si="126"/>
        <v>53080.224358666055</v>
      </c>
    </row>
    <row r="2018" spans="1:6">
      <c r="A2018" s="17">
        <v>43987</v>
      </c>
      <c r="B2018">
        <v>9619.99</v>
      </c>
      <c r="C2018" s="3">
        <f t="shared" si="124"/>
        <v>-1.7558354234920248E-2</v>
      </c>
      <c r="D2018" s="10">
        <f t="shared" si="123"/>
        <v>3.9164264779856919E-2</v>
      </c>
      <c r="E2018" s="22">
        <f t="shared" si="125"/>
        <v>38171.628882547302</v>
      </c>
      <c r="F2018" s="22">
        <f t="shared" si="126"/>
        <v>52273.021048405448</v>
      </c>
    </row>
    <row r="2019" spans="1:6">
      <c r="A2019" s="17">
        <v>43988</v>
      </c>
      <c r="B2019">
        <v>9669.85</v>
      </c>
      <c r="C2019" s="3">
        <f t="shared" si="124"/>
        <v>5.182957570642026E-3</v>
      </c>
      <c r="D2019" s="10">
        <f t="shared" si="123"/>
        <v>3.9123588717898013E-2</v>
      </c>
      <c r="E2019" s="22">
        <f t="shared" si="125"/>
        <v>38329.620227648156</v>
      </c>
      <c r="F2019" s="22">
        <f t="shared" si="126"/>
        <v>52489.377676343291</v>
      </c>
    </row>
    <row r="2020" spans="1:6">
      <c r="A2020" s="17">
        <v>43989</v>
      </c>
      <c r="B2020">
        <v>9750.0400000000009</v>
      </c>
      <c r="C2020" s="3">
        <f t="shared" si="124"/>
        <v>8.2927863410498098E-3</v>
      </c>
      <c r="D2020" s="10">
        <f t="shared" si="123"/>
        <v>3.9114113064695678E-2</v>
      </c>
      <c r="E2020" s="22">
        <f t="shared" si="125"/>
        <v>38638.119238187428</v>
      </c>
      <c r="F2020" s="22">
        <f t="shared" si="126"/>
        <v>52911.842625925376</v>
      </c>
    </row>
    <row r="2021" spans="1:6">
      <c r="A2021" s="17">
        <v>43990</v>
      </c>
      <c r="B2021">
        <v>9783</v>
      </c>
      <c r="C2021" s="3">
        <f t="shared" si="124"/>
        <v>3.3804989517990823E-3</v>
      </c>
      <c r="D2021" s="10">
        <f t="shared" ref="D2021:D2084" si="127">STDEV(C1988:C2021)</f>
        <v>3.9039995662788755E-2</v>
      </c>
      <c r="E2021" s="22">
        <f t="shared" si="125"/>
        <v>38695.272414687548</v>
      </c>
      <c r="F2021" s="22">
        <f t="shared" si="126"/>
        <v>52990.109372344996</v>
      </c>
    </row>
    <row r="2022" spans="1:6">
      <c r="A2022" s="17">
        <v>43991</v>
      </c>
      <c r="B2022">
        <v>9776.84</v>
      </c>
      <c r="C2022" s="3">
        <f t="shared" si="124"/>
        <v>-6.296637023407804E-4</v>
      </c>
      <c r="D2022" s="10">
        <f t="shared" si="127"/>
        <v>3.900321169747685E-2</v>
      </c>
      <c r="E2022" s="22">
        <f t="shared" si="125"/>
        <v>38634.471200390479</v>
      </c>
      <c r="F2022" s="22">
        <f t="shared" si="126"/>
        <v>52906.84692723168</v>
      </c>
    </row>
    <row r="2023" spans="1:6">
      <c r="A2023" s="17">
        <v>43992</v>
      </c>
      <c r="B2023">
        <v>9894.32</v>
      </c>
      <c r="C2023" s="3">
        <f t="shared" si="124"/>
        <v>1.2016152458258452E-2</v>
      </c>
      <c r="D2023" s="10">
        <f t="shared" si="127"/>
        <v>3.5697088384442043E-2</v>
      </c>
      <c r="E2023" s="22">
        <f t="shared" si="125"/>
        <v>35784.490724015304</v>
      </c>
      <c r="F2023" s="22">
        <f t="shared" si="126"/>
        <v>49004.024496271217</v>
      </c>
    </row>
    <row r="2024" spans="1:6">
      <c r="A2024" s="17">
        <v>43993</v>
      </c>
      <c r="B2024">
        <v>9264.26</v>
      </c>
      <c r="C2024" s="3">
        <f t="shared" si="124"/>
        <v>-6.3678959241261601E-2</v>
      </c>
      <c r="D2024" s="10">
        <f t="shared" si="127"/>
        <v>3.7206392360015897E-2</v>
      </c>
      <c r="E2024" s="22">
        <f t="shared" si="125"/>
        <v>34922.424791753998</v>
      </c>
      <c r="F2024" s="22">
        <f t="shared" si="126"/>
        <v>47823.493511836015</v>
      </c>
    </row>
    <row r="2025" spans="1:6">
      <c r="A2025" s="17">
        <v>43994</v>
      </c>
      <c r="B2025">
        <v>9463.07</v>
      </c>
      <c r="C2025" s="3">
        <f t="shared" si="124"/>
        <v>2.1459889942639723E-2</v>
      </c>
      <c r="D2025" s="10">
        <f t="shared" si="127"/>
        <v>3.7129510938072735E-2</v>
      </c>
      <c r="E2025" s="22">
        <f t="shared" si="125"/>
        <v>35598.145650913662</v>
      </c>
      <c r="F2025" s="22">
        <f t="shared" si="126"/>
        <v>48748.839684575556</v>
      </c>
    </row>
    <row r="2026" spans="1:6">
      <c r="A2026" s="17">
        <v>43995</v>
      </c>
      <c r="B2026">
        <v>9473.4599999999991</v>
      </c>
      <c r="C2026" s="3">
        <f t="shared" si="124"/>
        <v>1.0979523558421757E-3</v>
      </c>
      <c r="D2026" s="10">
        <f t="shared" si="127"/>
        <v>3.3892667481490564E-2</v>
      </c>
      <c r="E2026" s="22">
        <f t="shared" si="125"/>
        <v>32530.47993893033</v>
      </c>
      <c r="F2026" s="22">
        <f t="shared" si="126"/>
        <v>44547.914572750065</v>
      </c>
    </row>
    <row r="2027" spans="1:6">
      <c r="A2027" s="17">
        <v>43996</v>
      </c>
      <c r="B2027">
        <v>9329.99</v>
      </c>
      <c r="C2027" s="3">
        <f t="shared" si="124"/>
        <v>-1.5144413973352857E-2</v>
      </c>
      <c r="D2027" s="10">
        <f t="shared" si="127"/>
        <v>3.3838246422921915E-2</v>
      </c>
      <c r="E2027" s="22">
        <f t="shared" si="125"/>
        <v>31986.382124413703</v>
      </c>
      <c r="F2027" s="22">
        <f t="shared" si="126"/>
        <v>43802.81572988609</v>
      </c>
    </row>
    <row r="2028" spans="1:6">
      <c r="A2028" s="17">
        <v>43997</v>
      </c>
      <c r="B2028">
        <v>9435.15</v>
      </c>
      <c r="C2028" s="3">
        <f t="shared" si="124"/>
        <v>1.1271180354962851E-2</v>
      </c>
      <c r="D2028" s="10">
        <f t="shared" si="127"/>
        <v>3.3547960032159305E-2</v>
      </c>
      <c r="E2028" s="22">
        <f t="shared" si="125"/>
        <v>32069.413695902087</v>
      </c>
      <c r="F2028" s="22">
        <f t="shared" si="126"/>
        <v>43916.520887647348</v>
      </c>
    </row>
    <row r="2029" spans="1:6">
      <c r="A2029" s="17">
        <v>43998</v>
      </c>
      <c r="B2029">
        <v>9530.2999999999993</v>
      </c>
      <c r="C2029" s="3">
        <f t="shared" si="124"/>
        <v>1.0084630345039522E-2</v>
      </c>
      <c r="D2029" s="10">
        <f t="shared" si="127"/>
        <v>3.2252190874852218E-2</v>
      </c>
      <c r="E2029" s="22">
        <f t="shared" si="125"/>
        <v>31141.669216130878</v>
      </c>
      <c r="F2029" s="22">
        <f t="shared" si="126"/>
        <v>42646.048336742002</v>
      </c>
    </row>
    <row r="2030" spans="1:6">
      <c r="A2030" s="17">
        <v>43999</v>
      </c>
      <c r="B2030">
        <v>9461.2900000000009</v>
      </c>
      <c r="C2030" s="3">
        <f t="shared" si="124"/>
        <v>-7.241115180004659E-3</v>
      </c>
      <c r="D2030" s="10">
        <f t="shared" si="127"/>
        <v>3.1034333571430636E-2</v>
      </c>
      <c r="E2030" s="22">
        <f t="shared" si="125"/>
        <v>29748.760296271001</v>
      </c>
      <c r="F2030" s="22">
        <f t="shared" si="126"/>
        <v>40738.569944599367</v>
      </c>
    </row>
    <row r="2031" spans="1:6">
      <c r="A2031" s="17">
        <v>44000</v>
      </c>
      <c r="B2031">
        <v>9374.7800000000007</v>
      </c>
      <c r="C2031" s="3">
        <f t="shared" si="124"/>
        <v>-9.1435734450587836E-3</v>
      </c>
      <c r="D2031" s="10">
        <f t="shared" si="127"/>
        <v>2.9841446895742002E-2</v>
      </c>
      <c r="E2031" s="22">
        <f t="shared" si="125"/>
        <v>28343.733476877762</v>
      </c>
      <c r="F2031" s="22">
        <f t="shared" si="126"/>
        <v>38814.497049263802</v>
      </c>
    </row>
    <row r="2032" spans="1:6">
      <c r="A2032" s="17">
        <v>44001</v>
      </c>
      <c r="B2032">
        <v>9304.32</v>
      </c>
      <c r="C2032" s="3">
        <f t="shared" si="124"/>
        <v>-7.5159097066812173E-3</v>
      </c>
      <c r="D2032" s="10">
        <f t="shared" si="127"/>
        <v>2.9836689218053727E-2</v>
      </c>
      <c r="E2032" s="22">
        <f t="shared" si="125"/>
        <v>28126.219604481001</v>
      </c>
      <c r="F2032" s="22">
        <f t="shared" si="126"/>
        <v>38516.629036738028</v>
      </c>
    </row>
    <row r="2033" spans="1:6">
      <c r="A2033" s="17">
        <v>44002</v>
      </c>
      <c r="B2033">
        <v>9355.4599999999991</v>
      </c>
      <c r="C2033" s="3">
        <f t="shared" si="124"/>
        <v>5.4963715779336288E-3</v>
      </c>
      <c r="D2033" s="10">
        <f t="shared" si="127"/>
        <v>2.9403558036476388E-2</v>
      </c>
      <c r="E2033" s="22">
        <f t="shared" si="125"/>
        <v>27870.266830974138</v>
      </c>
      <c r="F2033" s="22">
        <f t="shared" si="126"/>
        <v>38166.121995026762</v>
      </c>
    </row>
    <row r="2034" spans="1:6">
      <c r="A2034" s="17">
        <v>44003</v>
      </c>
      <c r="B2034">
        <v>9283.0300000000007</v>
      </c>
      <c r="C2034" s="3">
        <f t="shared" si="124"/>
        <v>-7.7420030655893438E-3</v>
      </c>
      <c r="D2034" s="10">
        <f t="shared" si="127"/>
        <v>2.9406717665083713E-2</v>
      </c>
      <c r="E2034" s="22">
        <f t="shared" si="125"/>
        <v>27657.46681866268</v>
      </c>
      <c r="F2034" s="22">
        <f t="shared" si="126"/>
        <v>37874.709240363212</v>
      </c>
    </row>
    <row r="2035" spans="1:6">
      <c r="A2035" s="17">
        <v>44004</v>
      </c>
      <c r="B2035">
        <v>9683.1200000000008</v>
      </c>
      <c r="C2035" s="3">
        <f t="shared" si="124"/>
        <v>4.3099074332410871E-2</v>
      </c>
      <c r="D2035" s="10">
        <f t="shared" si="127"/>
        <v>3.0340465758986603E-2</v>
      </c>
      <c r="E2035" s="22">
        <f t="shared" si="125"/>
        <v>29765.532165573986</v>
      </c>
      <c r="F2035" s="22">
        <f t="shared" si="126"/>
        <v>40761.537690612859</v>
      </c>
    </row>
    <row r="2036" spans="1:6">
      <c r="A2036" s="17">
        <v>44005</v>
      </c>
      <c r="B2036">
        <v>9622.81</v>
      </c>
      <c r="C2036" s="3">
        <f t="shared" si="124"/>
        <v>-6.2283644114708176E-3</v>
      </c>
      <c r="D2036" s="10">
        <f t="shared" si="127"/>
        <v>2.9964668068130366E-2</v>
      </c>
      <c r="E2036" s="22">
        <f t="shared" si="125"/>
        <v>29213.761285806177</v>
      </c>
      <c r="F2036" s="22">
        <f t="shared" si="126"/>
        <v>40005.931192898344</v>
      </c>
    </row>
    <row r="2037" spans="1:6">
      <c r="A2037" s="17">
        <v>44006</v>
      </c>
      <c r="B2037">
        <v>9286.06</v>
      </c>
      <c r="C2037" s="3">
        <f t="shared" si="124"/>
        <v>-3.4994975480135221E-2</v>
      </c>
      <c r="D2037" s="10">
        <f t="shared" si="127"/>
        <v>2.941563932581924E-2</v>
      </c>
      <c r="E2037" s="22">
        <f t="shared" si="125"/>
        <v>27674.887969388943</v>
      </c>
      <c r="F2037" s="22">
        <f t="shared" si="126"/>
        <v>37898.56612583706</v>
      </c>
    </row>
    <row r="2038" spans="1:6">
      <c r="A2038" s="17">
        <v>44007</v>
      </c>
      <c r="B2038">
        <v>9239.48</v>
      </c>
      <c r="C2038" s="3">
        <f t="shared" si="124"/>
        <v>-5.0161209382665987E-3</v>
      </c>
      <c r="D2038" s="10">
        <f t="shared" si="127"/>
        <v>2.9368989123067561E-2</v>
      </c>
      <c r="E2038" s="22">
        <f t="shared" si="125"/>
        <v>27492.397990959966</v>
      </c>
      <c r="F2038" s="22">
        <f t="shared" si="126"/>
        <v>37648.66056081932</v>
      </c>
    </row>
    <row r="2039" spans="1:6">
      <c r="A2039" s="17">
        <v>44008</v>
      </c>
      <c r="B2039">
        <v>9158.26</v>
      </c>
      <c r="C2039" s="3">
        <f t="shared" si="124"/>
        <v>-8.7905379956447066E-3</v>
      </c>
      <c r="D2039" s="10">
        <f t="shared" si="127"/>
        <v>2.9413059905248177E-2</v>
      </c>
      <c r="E2039" s="22">
        <f t="shared" si="125"/>
        <v>27291.617160188609</v>
      </c>
      <c r="F2039" s="22">
        <f t="shared" si="126"/>
        <v>37373.707122879285</v>
      </c>
    </row>
    <row r="2040" spans="1:6">
      <c r="A2040" s="17">
        <v>44009</v>
      </c>
      <c r="B2040">
        <v>9009.2999999999993</v>
      </c>
      <c r="C2040" s="3">
        <f t="shared" si="124"/>
        <v>-1.6265098392052743E-2</v>
      </c>
      <c r="D2040" s="10">
        <f t="shared" si="127"/>
        <v>2.8174432852749759E-2</v>
      </c>
      <c r="E2040" s="22">
        <f t="shared" si="125"/>
        <v>25717.119646679712</v>
      </c>
      <c r="F2040" s="22">
        <f t="shared" si="126"/>
        <v>35217.557540749622</v>
      </c>
    </row>
    <row r="2041" spans="1:6">
      <c r="A2041" s="17">
        <v>44010</v>
      </c>
      <c r="B2041">
        <v>9118.01</v>
      </c>
      <c r="C2041" s="3">
        <f t="shared" si="124"/>
        <v>1.2066420254625881E-2</v>
      </c>
      <c r="D2041" s="10">
        <f t="shared" si="127"/>
        <v>2.8022680830992824E-2</v>
      </c>
      <c r="E2041" s="22">
        <f t="shared" si="125"/>
        <v>25887.245283269614</v>
      </c>
      <c r="F2041" s="22">
        <f t="shared" si="126"/>
        <v>35450.531119364801</v>
      </c>
    </row>
    <row r="2042" spans="1:6">
      <c r="A2042" s="17">
        <v>44011</v>
      </c>
      <c r="B2042">
        <v>9188.8799999999992</v>
      </c>
      <c r="C2042" s="3">
        <f t="shared" si="124"/>
        <v>7.7725293128653051E-3</v>
      </c>
      <c r="D2042" s="10">
        <f t="shared" si="127"/>
        <v>2.8007773073414989E-2</v>
      </c>
      <c r="E2042" s="22">
        <f t="shared" si="125"/>
        <v>26074.575885508038</v>
      </c>
      <c r="F2042" s="22">
        <f t="shared" si="126"/>
        <v>35707.065535120288</v>
      </c>
    </row>
    <row r="2043" spans="1:6">
      <c r="A2043" s="17">
        <v>44012</v>
      </c>
      <c r="B2043">
        <v>9132.9599999999991</v>
      </c>
      <c r="C2043" s="3">
        <f t="shared" si="124"/>
        <v>-6.0856165278031791E-3</v>
      </c>
      <c r="D2043" s="10">
        <f t="shared" si="127"/>
        <v>2.7112720953032354E-2</v>
      </c>
      <c r="E2043" s="22">
        <f t="shared" si="125"/>
        <v>25087.694586621627</v>
      </c>
      <c r="F2043" s="22">
        <f t="shared" si="126"/>
        <v>34355.609796417099</v>
      </c>
    </row>
    <row r="2044" spans="1:6">
      <c r="A2044" s="17">
        <v>44013</v>
      </c>
      <c r="B2044">
        <v>9233.3799999999992</v>
      </c>
      <c r="C2044" s="3">
        <f t="shared" si="124"/>
        <v>1.0995339955501839E-2</v>
      </c>
      <c r="D2044" s="10">
        <f t="shared" si="127"/>
        <v>2.6267742166342069E-2</v>
      </c>
      <c r="E2044" s="22">
        <f t="shared" si="125"/>
        <v>24573.077382019947</v>
      </c>
      <c r="F2044" s="22">
        <f t="shared" si="126"/>
        <v>33650.88231279864</v>
      </c>
    </row>
    <row r="2045" spans="1:6">
      <c r="A2045" s="17">
        <v>44014</v>
      </c>
      <c r="B2045">
        <v>9092.92</v>
      </c>
      <c r="C2045" s="3">
        <f t="shared" si="124"/>
        <v>-1.5212197483478329E-2</v>
      </c>
      <c r="D2045" s="10">
        <f t="shared" si="127"/>
        <v>2.6248441546382704E-2</v>
      </c>
      <c r="E2045" s="22">
        <f t="shared" si="125"/>
        <v>24181.48609958306</v>
      </c>
      <c r="F2045" s="22">
        <f t="shared" si="126"/>
        <v>33114.629081054714</v>
      </c>
    </row>
    <row r="2046" spans="1:6">
      <c r="A2046" s="17">
        <v>44015</v>
      </c>
      <c r="B2046">
        <v>9063.08</v>
      </c>
      <c r="C2046" s="3">
        <f t="shared" si="124"/>
        <v>-3.2816740936904916E-3</v>
      </c>
      <c r="D2046" s="10">
        <f t="shared" si="127"/>
        <v>2.5677382067341447E-2</v>
      </c>
      <c r="E2046" s="22">
        <f t="shared" si="125"/>
        <v>23577.765878523558</v>
      </c>
      <c r="F2046" s="22">
        <f t="shared" si="126"/>
        <v>32287.882076888483</v>
      </c>
    </row>
    <row r="2047" spans="1:6">
      <c r="A2047" s="17">
        <v>44016</v>
      </c>
      <c r="B2047">
        <v>9138.52</v>
      </c>
      <c r="C2047" s="3">
        <f t="shared" si="124"/>
        <v>8.3238810647153633E-3</v>
      </c>
      <c r="D2047" s="10">
        <f t="shared" si="127"/>
        <v>2.5344739534666393E-2</v>
      </c>
      <c r="E2047" s="22">
        <f t="shared" si="125"/>
        <v>23466.03927395698</v>
      </c>
      <c r="F2047" s="22">
        <f t="shared" si="126"/>
        <v>32134.8813451108</v>
      </c>
    </row>
    <row r="2048" spans="1:6">
      <c r="A2048" s="17">
        <v>44017</v>
      </c>
      <c r="B2048">
        <v>9076.82</v>
      </c>
      <c r="C2048" s="3">
        <f t="shared" si="124"/>
        <v>-6.7516403093718378E-3</v>
      </c>
      <c r="D2048" s="10">
        <f t="shared" si="127"/>
        <v>2.0944565087499457E-2</v>
      </c>
      <c r="E2048" s="22">
        <f t="shared" si="125"/>
        <v>19261.103458992831</v>
      </c>
      <c r="F2048" s="22">
        <f t="shared" si="126"/>
        <v>26376.554944129974</v>
      </c>
    </row>
    <row r="2049" spans="1:6">
      <c r="A2049" s="17">
        <v>44018</v>
      </c>
      <c r="B2049">
        <v>9348.2199999999993</v>
      </c>
      <c r="C2049" s="3">
        <f t="shared" si="124"/>
        <v>2.9900339546228706E-2</v>
      </c>
      <c r="D2049" s="10">
        <f t="shared" si="127"/>
        <v>1.8507509536874689E-2</v>
      </c>
      <c r="E2049" s="22">
        <f t="shared" si="125"/>
        <v>17528.8328803765</v>
      </c>
      <c r="F2049" s="22">
        <f t="shared" si="126"/>
        <v>24004.347651217024</v>
      </c>
    </row>
    <row r="2050" spans="1:6">
      <c r="A2050" s="17">
        <v>44019</v>
      </c>
      <c r="B2050">
        <v>9257.16</v>
      </c>
      <c r="C2050" s="3">
        <f t="shared" si="124"/>
        <v>-9.7408918489294751E-3</v>
      </c>
      <c r="D2050" s="10">
        <f t="shared" si="127"/>
        <v>1.8369102380669924E-2</v>
      </c>
      <c r="E2050" s="22">
        <f t="shared" si="125"/>
        <v>17228.275141790229</v>
      </c>
      <c r="F2050" s="22">
        <f t="shared" si="126"/>
        <v>23592.757644311016</v>
      </c>
    </row>
    <row r="2051" spans="1:6">
      <c r="A2051" s="17">
        <v>44020</v>
      </c>
      <c r="B2051">
        <v>9437.16</v>
      </c>
      <c r="C2051" s="3">
        <f t="shared" ref="C2051:C2114" si="128">(B2051-B2050)/B2050</f>
        <v>1.9444408436280675E-2</v>
      </c>
      <c r="D2051" s="10">
        <f t="shared" si="127"/>
        <v>1.8557929435438981E-2</v>
      </c>
      <c r="E2051" s="22">
        <f t="shared" si="125"/>
        <v>17743.812166471627</v>
      </c>
      <c r="F2051" s="22">
        <f t="shared" si="126"/>
        <v>24298.744748642432</v>
      </c>
    </row>
    <row r="2052" spans="1:6">
      <c r="A2052" s="17">
        <v>44021</v>
      </c>
      <c r="B2052">
        <v>9234.9</v>
      </c>
      <c r="C2052" s="3">
        <f t="shared" si="128"/>
        <v>-2.1432295309182024E-2</v>
      </c>
      <c r="D2052" s="10">
        <f t="shared" si="127"/>
        <v>1.8674730350497232E-2</v>
      </c>
      <c r="E2052" s="22">
        <f t="shared" si="125"/>
        <v>17472.805029311985</v>
      </c>
      <c r="F2052" s="22">
        <f t="shared" si="126"/>
        <v>23927.621948811087</v>
      </c>
    </row>
    <row r="2053" spans="1:6">
      <c r="A2053" s="17">
        <v>44022</v>
      </c>
      <c r="B2053">
        <v>9283.5300000000007</v>
      </c>
      <c r="C2053" s="3">
        <f t="shared" si="128"/>
        <v>5.2658935126531983E-3</v>
      </c>
      <c r="D2053" s="10">
        <f t="shared" si="127"/>
        <v>1.8675571839264164E-2</v>
      </c>
      <c r="E2053" s="22">
        <f t="shared" si="125"/>
        <v>17565.606435621154</v>
      </c>
      <c r="F2053" s="22">
        <f t="shared" si="126"/>
        <v>24054.70612120119</v>
      </c>
    </row>
    <row r="2054" spans="1:6">
      <c r="A2054" s="17">
        <v>44023</v>
      </c>
      <c r="B2054">
        <v>9238.2999999999993</v>
      </c>
      <c r="C2054" s="3">
        <f t="shared" si="128"/>
        <v>-4.8720691374941833E-3</v>
      </c>
      <c r="D2054" s="10">
        <f t="shared" si="127"/>
        <v>1.8612851236844849E-2</v>
      </c>
      <c r="E2054" s="22">
        <f t="shared" si="125"/>
        <v>17421.32014271474</v>
      </c>
      <c r="F2054" s="22">
        <f t="shared" si="126"/>
        <v>23857.117476260188</v>
      </c>
    </row>
    <row r="2055" spans="1:6">
      <c r="A2055" s="17">
        <v>44024</v>
      </c>
      <c r="B2055">
        <v>9306.17</v>
      </c>
      <c r="C2055" s="3">
        <f t="shared" si="128"/>
        <v>7.3465897405367662E-3</v>
      </c>
      <c r="D2055" s="10">
        <f t="shared" si="127"/>
        <v>1.8656190426321446E-2</v>
      </c>
      <c r="E2055" s="22">
        <f t="shared" si="125"/>
        <v>17590.170209965661</v>
      </c>
      <c r="F2055" s="22">
        <f t="shared" si="126"/>
        <v>24088.344263741285</v>
      </c>
    </row>
    <row r="2056" spans="1:6">
      <c r="A2056" s="17">
        <v>44025</v>
      </c>
      <c r="B2056">
        <v>9233.1</v>
      </c>
      <c r="C2056" s="3">
        <f t="shared" si="128"/>
        <v>-7.8517800555974911E-3</v>
      </c>
      <c r="D2056" s="10">
        <f t="shared" si="127"/>
        <v>1.8689437288531882E-2</v>
      </c>
      <c r="E2056" s="22">
        <f t="shared" si="125"/>
        <v>17483.15705830267</v>
      </c>
      <c r="F2056" s="22">
        <f t="shared" si="126"/>
        <v>23941.798232222744</v>
      </c>
    </row>
    <row r="2057" spans="1:6">
      <c r="A2057" s="17">
        <v>44026</v>
      </c>
      <c r="B2057">
        <v>9251.59</v>
      </c>
      <c r="C2057" s="3">
        <f t="shared" si="128"/>
        <v>2.0025776824684864E-3</v>
      </c>
      <c r="D2057" s="10">
        <f t="shared" si="127"/>
        <v>1.8548188151348354E-2</v>
      </c>
      <c r="E2057" s="22">
        <f t="shared" si="125"/>
        <v>17385.77139840931</v>
      </c>
      <c r="F2057" s="22">
        <f t="shared" si="126"/>
        <v>23808.436287803706</v>
      </c>
    </row>
    <row r="2058" spans="1:6">
      <c r="A2058" s="17">
        <v>44027</v>
      </c>
      <c r="B2058">
        <v>9190.07</v>
      </c>
      <c r="C2058" s="3">
        <f t="shared" si="128"/>
        <v>-6.6496677868345261E-3</v>
      </c>
      <c r="D2058" s="10">
        <f t="shared" si="127"/>
        <v>1.5027817607885517E-2</v>
      </c>
      <c r="E2058" s="22">
        <f t="shared" si="125"/>
        <v>13992.355446638585</v>
      </c>
      <c r="F2058" s="22">
        <f t="shared" si="126"/>
        <v>19161.422034922063</v>
      </c>
    </row>
    <row r="2059" spans="1:6">
      <c r="A2059" s="17">
        <v>44028</v>
      </c>
      <c r="B2059">
        <v>9132.8700000000008</v>
      </c>
      <c r="C2059" s="3">
        <f t="shared" si="128"/>
        <v>-6.2241092831718265E-3</v>
      </c>
      <c r="D2059" s="10">
        <f t="shared" si="127"/>
        <v>1.456560955190527E-2</v>
      </c>
      <c r="E2059" s="22">
        <f t="shared" si="125"/>
        <v>13477.583587497031</v>
      </c>
      <c r="F2059" s="22">
        <f t="shared" si="126"/>
        <v>18456.482764166019</v>
      </c>
    </row>
    <row r="2060" spans="1:6">
      <c r="A2060" s="17">
        <v>44029</v>
      </c>
      <c r="B2060">
        <v>9156.5</v>
      </c>
      <c r="C2060" s="3">
        <f t="shared" si="128"/>
        <v>2.5873575338310078E-3</v>
      </c>
      <c r="D2060" s="10">
        <f t="shared" si="127"/>
        <v>1.4574166780058755E-2</v>
      </c>
      <c r="E2060" s="22">
        <f t="shared" si="125"/>
        <v>13520.393419611753</v>
      </c>
      <c r="F2060" s="22">
        <f t="shared" si="126"/>
        <v>18515.10743701132</v>
      </c>
    </row>
    <row r="2061" spans="1:6">
      <c r="A2061" s="17">
        <v>44030</v>
      </c>
      <c r="B2061">
        <v>9177.43</v>
      </c>
      <c r="C2061" s="3">
        <f t="shared" si="128"/>
        <v>2.2858078960301745E-3</v>
      </c>
      <c r="D2061" s="10">
        <f t="shared" si="127"/>
        <v>1.4362878429529142E-2</v>
      </c>
      <c r="E2061" s="22">
        <f t="shared" si="125"/>
        <v>13354.839080472599</v>
      </c>
      <c r="F2061" s="22">
        <f t="shared" si="126"/>
        <v>18288.393888026967</v>
      </c>
    </row>
    <row r="2062" spans="1:6">
      <c r="A2062" s="17">
        <v>44031</v>
      </c>
      <c r="B2062">
        <v>9211.99</v>
      </c>
      <c r="C2062" s="3">
        <f t="shared" si="128"/>
        <v>3.765760131104186E-3</v>
      </c>
      <c r="D2062" s="10">
        <f t="shared" si="127"/>
        <v>1.4235409758915539E-2</v>
      </c>
      <c r="E2062" s="22">
        <f t="shared" si="125"/>
        <v>13286.161420894385</v>
      </c>
      <c r="F2062" s="22">
        <f t="shared" si="126"/>
        <v>18194.345275227828</v>
      </c>
    </row>
    <row r="2063" spans="1:6">
      <c r="A2063" s="17">
        <v>44032</v>
      </c>
      <c r="B2063">
        <v>9162.43</v>
      </c>
      <c r="C2063" s="3">
        <f t="shared" si="128"/>
        <v>-5.3799450498751619E-3</v>
      </c>
      <c r="D2063" s="10">
        <f t="shared" si="127"/>
        <v>1.4130147957143239E-2</v>
      </c>
      <c r="E2063" s="22">
        <f t="shared" si="125"/>
        <v>13116.968428916283</v>
      </c>
      <c r="F2063" s="22">
        <f t="shared" si="126"/>
        <v>17962.648879506094</v>
      </c>
    </row>
    <row r="2064" spans="1:6">
      <c r="A2064" s="17">
        <v>44033</v>
      </c>
      <c r="B2064">
        <v>9391.25</v>
      </c>
      <c r="C2064" s="3">
        <f t="shared" si="128"/>
        <v>2.4973724219448303E-2</v>
      </c>
      <c r="D2064" s="10">
        <f t="shared" si="127"/>
        <v>1.4768816960337274E-2</v>
      </c>
      <c r="E2064" s="22">
        <f t="shared" si="125"/>
        <v>14052.228529305568</v>
      </c>
      <c r="F2064" s="22">
        <f t="shared" si="126"/>
        <v>19243.413477312806</v>
      </c>
    </row>
    <row r="2065" spans="1:6">
      <c r="A2065" s="17">
        <v>44034</v>
      </c>
      <c r="B2065">
        <v>9539.51</v>
      </c>
      <c r="C2065" s="3">
        <f t="shared" si="128"/>
        <v>1.5787035804605373E-2</v>
      </c>
      <c r="D2065" s="10">
        <f t="shared" si="127"/>
        <v>1.4924950812039208E-2</v>
      </c>
      <c r="E2065" s="22">
        <f t="shared" si="125"/>
        <v>14424.975037325412</v>
      </c>
      <c r="F2065" s="22">
        <f t="shared" si="126"/>
        <v>19753.860283745777</v>
      </c>
    </row>
    <row r="2066" spans="1:6">
      <c r="A2066" s="17">
        <v>44035</v>
      </c>
      <c r="B2066">
        <v>9617.2000000000007</v>
      </c>
      <c r="C2066" s="3">
        <f t="shared" si="128"/>
        <v>8.1440241689563209E-3</v>
      </c>
      <c r="D2066" s="10">
        <f t="shared" si="127"/>
        <v>1.490789294672598E-2</v>
      </c>
      <c r="E2066" s="22">
        <f t="shared" si="125"/>
        <v>14525.831678370767</v>
      </c>
      <c r="F2066" s="22">
        <f t="shared" si="126"/>
        <v>19891.975461813163</v>
      </c>
    </row>
    <row r="2067" spans="1:6">
      <c r="A2067" s="17">
        <v>44036</v>
      </c>
      <c r="B2067">
        <v>9547.91</v>
      </c>
      <c r="C2067" s="3">
        <f t="shared" si="128"/>
        <v>-7.2047997338103471E-3</v>
      </c>
      <c r="D2067" s="10">
        <f t="shared" si="127"/>
        <v>1.4952952894395102E-2</v>
      </c>
      <c r="E2067" s="22">
        <f t="shared" si="125"/>
        <v>14464.764788303561</v>
      </c>
      <c r="F2067" s="22">
        <f t="shared" si="126"/>
        <v>19808.349194784696</v>
      </c>
    </row>
    <row r="2068" spans="1:6">
      <c r="A2068" s="17">
        <v>44037</v>
      </c>
      <c r="B2068">
        <v>9710.98</v>
      </c>
      <c r="C2068" s="3">
        <f t="shared" si="128"/>
        <v>1.7079130406549674E-2</v>
      </c>
      <c r="D2068" s="10">
        <f t="shared" si="127"/>
        <v>1.5132784647395293E-2</v>
      </c>
      <c r="E2068" s="22">
        <f t="shared" si="125"/>
        <v>14888.742044074799</v>
      </c>
      <c r="F2068" s="22">
        <f t="shared" si="126"/>
        <v>20388.952450757042</v>
      </c>
    </row>
    <row r="2069" spans="1:6">
      <c r="A2069" s="17">
        <v>44038</v>
      </c>
      <c r="B2069">
        <v>9944.65</v>
      </c>
      <c r="C2069" s="3">
        <f t="shared" si="128"/>
        <v>2.4062453017100239E-2</v>
      </c>
      <c r="D2069" s="10">
        <f t="shared" si="127"/>
        <v>1.384170558196446E-2</v>
      </c>
      <c r="E2069" s="22">
        <f t="shared" si="125"/>
        <v>13946.1780139292</v>
      </c>
      <c r="F2069" s="22">
        <f t="shared" si="126"/>
        <v>19098.185699909838</v>
      </c>
    </row>
    <row r="2070" spans="1:6">
      <c r="A2070" s="17">
        <v>44039</v>
      </c>
      <c r="B2070">
        <v>11046.19</v>
      </c>
      <c r="C2070" s="3">
        <f t="shared" si="128"/>
        <v>0.11076709587567193</v>
      </c>
      <c r="D2070" s="10">
        <f t="shared" si="127"/>
        <v>2.3319454354959336E-2</v>
      </c>
      <c r="E2070" s="22">
        <f t="shared" si="125"/>
        <v>26097.985618994364</v>
      </c>
      <c r="F2070" s="22">
        <f t="shared" si="126"/>
        <v>35739.123310150884</v>
      </c>
    </row>
    <row r="2071" spans="1:6">
      <c r="A2071" s="17">
        <v>44040</v>
      </c>
      <c r="B2071">
        <v>10939.27</v>
      </c>
      <c r="C2071" s="3">
        <f t="shared" si="128"/>
        <v>-9.6793555062876947E-3</v>
      </c>
      <c r="D2071" s="10">
        <f t="shared" si="127"/>
        <v>2.2412698319582119E-2</v>
      </c>
      <c r="E2071" s="22">
        <f t="shared" si="125"/>
        <v>24840.399788782091</v>
      </c>
      <c r="F2071" s="22">
        <f t="shared" si="126"/>
        <v>34016.959166327331</v>
      </c>
    </row>
    <row r="2072" spans="1:6">
      <c r="A2072" s="17">
        <v>44041</v>
      </c>
      <c r="B2072">
        <v>11111.17</v>
      </c>
      <c r="C2072" s="3">
        <f t="shared" si="128"/>
        <v>1.5714028449795976E-2</v>
      </c>
      <c r="D2072" s="10">
        <f t="shared" si="127"/>
        <v>2.2412176317254659E-2</v>
      </c>
      <c r="E2072" s="22">
        <f t="shared" si="125"/>
        <v>25230.1549018593</v>
      </c>
      <c r="F2072" s="22">
        <f t="shared" si="126"/>
        <v>34550.697909630573</v>
      </c>
    </row>
    <row r="2073" spans="1:6">
      <c r="A2073" s="17">
        <v>44042</v>
      </c>
      <c r="B2073">
        <v>11112.12</v>
      </c>
      <c r="C2073" s="3">
        <f t="shared" si="128"/>
        <v>8.5499546852467161E-5</v>
      </c>
      <c r="D2073" s="10">
        <f t="shared" si="127"/>
        <v>2.2289966134807021E-2</v>
      </c>
      <c r="E2073" s="22">
        <f t="shared" si="125"/>
        <v>25094.724115682839</v>
      </c>
      <c r="F2073" s="22">
        <f t="shared" si="126"/>
        <v>34365.236179449043</v>
      </c>
    </row>
    <row r="2074" spans="1:6">
      <c r="A2074" s="17">
        <v>44043</v>
      </c>
      <c r="B2074">
        <v>11356.74</v>
      </c>
      <c r="C2074" s="3">
        <f t="shared" si="128"/>
        <v>2.2013801146855774E-2</v>
      </c>
      <c r="D2074" s="10">
        <f t="shared" si="127"/>
        <v>2.2100670526508086E-2</v>
      </c>
      <c r="E2074" s="22">
        <f t="shared" si="125"/>
        <v>25429.348143260995</v>
      </c>
      <c r="F2074" s="22">
        <f t="shared" si="126"/>
        <v>34823.477269728872</v>
      </c>
    </row>
    <row r="2075" spans="1:6">
      <c r="A2075" s="17">
        <v>44044</v>
      </c>
      <c r="B2075">
        <v>11817.49</v>
      </c>
      <c r="C2075" s="3">
        <f t="shared" si="128"/>
        <v>4.0570621498775175E-2</v>
      </c>
      <c r="D2075" s="10">
        <f t="shared" si="127"/>
        <v>2.2825123233027843E-2</v>
      </c>
      <c r="E2075" s="22">
        <f t="shared" ref="E2075:E2138" si="129">NORMSINV(1-$G$4)*D2075*SQRT($G$6)*$G$2*B2075</f>
        <v>27328.416542090898</v>
      </c>
      <c r="F2075" s="22">
        <f t="shared" ref="F2075:F2138" si="130">$G$4^(-1)*NORMDIST(NORMSINV($G$4),0,1,FALSE)*D2075*SQRT($G$6)*$G$2*B2075</f>
        <v>37424.100960424577</v>
      </c>
    </row>
    <row r="2076" spans="1:6">
      <c r="A2076" s="17">
        <v>44045</v>
      </c>
      <c r="B2076">
        <v>11071.66</v>
      </c>
      <c r="C2076" s="3">
        <f t="shared" si="128"/>
        <v>-6.3112386809720158E-2</v>
      </c>
      <c r="D2076" s="10">
        <f t="shared" si="127"/>
        <v>2.5870996289196535E-2</v>
      </c>
      <c r="E2076" s="22">
        <f t="shared" si="129"/>
        <v>29020.306061236421</v>
      </c>
      <c r="F2076" s="22">
        <f t="shared" si="130"/>
        <v>39741.009592172981</v>
      </c>
    </row>
    <row r="2077" spans="1:6">
      <c r="A2077" s="17">
        <v>44046</v>
      </c>
      <c r="B2077">
        <v>11236.39</v>
      </c>
      <c r="C2077" s="3">
        <f t="shared" si="128"/>
        <v>1.4878527700453189E-2</v>
      </c>
      <c r="D2077" s="10">
        <f t="shared" si="127"/>
        <v>2.5828610774298853E-2</v>
      </c>
      <c r="E2077" s="22">
        <f t="shared" si="129"/>
        <v>29403.832928552285</v>
      </c>
      <c r="F2077" s="22">
        <f t="shared" si="130"/>
        <v>40266.219246430039</v>
      </c>
    </row>
    <row r="2078" spans="1:6">
      <c r="A2078" s="17">
        <v>44047</v>
      </c>
      <c r="B2078">
        <v>11192.42</v>
      </c>
      <c r="C2078" s="3">
        <f t="shared" si="128"/>
        <v>-3.9131785208593997E-3</v>
      </c>
      <c r="D2078" s="10">
        <f t="shared" si="127"/>
        <v>2.5875254758112681E-2</v>
      </c>
      <c r="E2078" s="22">
        <f t="shared" si="129"/>
        <v>29341.663180143063</v>
      </c>
      <c r="F2078" s="22">
        <f t="shared" si="130"/>
        <v>40181.082702292268</v>
      </c>
    </row>
    <row r="2079" spans="1:6">
      <c r="A2079" s="17">
        <v>44048</v>
      </c>
      <c r="B2079">
        <v>11755.24</v>
      </c>
      <c r="C2079" s="3">
        <f t="shared" si="128"/>
        <v>5.0285818437835583E-2</v>
      </c>
      <c r="D2079" s="10">
        <f t="shared" si="127"/>
        <v>2.6674659062507565E-2</v>
      </c>
      <c r="E2079" s="22">
        <f t="shared" si="129"/>
        <v>31769.214118826883</v>
      </c>
      <c r="F2079" s="22">
        <f t="shared" si="130"/>
        <v>43505.42135455017</v>
      </c>
    </row>
    <row r="2080" spans="1:6">
      <c r="A2080" s="17">
        <v>44049</v>
      </c>
      <c r="B2080">
        <v>11770.08</v>
      </c>
      <c r="C2080" s="3">
        <f t="shared" si="128"/>
        <v>1.2624157397041784E-3</v>
      </c>
      <c r="D2080" s="10">
        <f t="shared" si="127"/>
        <v>2.6628190747518894E-2</v>
      </c>
      <c r="E2080" s="22">
        <f t="shared" si="129"/>
        <v>31753.906976466275</v>
      </c>
      <c r="F2080" s="22">
        <f t="shared" si="130"/>
        <v>43484.459436019803</v>
      </c>
    </row>
    <row r="2081" spans="1:6">
      <c r="A2081" s="17">
        <v>44050</v>
      </c>
      <c r="B2081">
        <v>11600.85</v>
      </c>
      <c r="C2081" s="3">
        <f t="shared" si="128"/>
        <v>-1.4377982137759435E-2</v>
      </c>
      <c r="D2081" s="10">
        <f t="shared" si="127"/>
        <v>2.690433416650137E-2</v>
      </c>
      <c r="E2081" s="22">
        <f t="shared" si="129"/>
        <v>31621.914060537503</v>
      </c>
      <c r="F2081" s="22">
        <f t="shared" si="130"/>
        <v>43303.705596726883</v>
      </c>
    </row>
    <row r="2082" spans="1:6">
      <c r="A2082" s="17">
        <v>44051</v>
      </c>
      <c r="B2082">
        <v>11776.9</v>
      </c>
      <c r="C2082" s="3">
        <f t="shared" si="128"/>
        <v>1.5175612131869584E-2</v>
      </c>
      <c r="D2082" s="10">
        <f t="shared" si="127"/>
        <v>2.6817908420994518E-2</v>
      </c>
      <c r="E2082" s="22">
        <f t="shared" si="129"/>
        <v>31998.674227074036</v>
      </c>
      <c r="F2082" s="22">
        <f t="shared" si="130"/>
        <v>43819.648790457592</v>
      </c>
    </row>
    <row r="2083" spans="1:6">
      <c r="A2083" s="17">
        <v>44052</v>
      </c>
      <c r="B2083">
        <v>11683.03</v>
      </c>
      <c r="C2083" s="3">
        <f t="shared" si="128"/>
        <v>-7.9706883814924974E-3</v>
      </c>
      <c r="D2083" s="10">
        <f t="shared" si="127"/>
        <v>2.6667992938322709E-2</v>
      </c>
      <c r="E2083" s="22">
        <f t="shared" si="129"/>
        <v>31566.171920506495</v>
      </c>
      <c r="F2083" s="22">
        <f t="shared" si="130"/>
        <v>43227.371152941683</v>
      </c>
    </row>
    <row r="2084" spans="1:6">
      <c r="A2084" s="17">
        <v>44053</v>
      </c>
      <c r="B2084">
        <v>11895.12</v>
      </c>
      <c r="C2084" s="3">
        <f t="shared" si="128"/>
        <v>1.8153681022816868E-2</v>
      </c>
      <c r="D2084" s="10">
        <f t="shared" si="127"/>
        <v>2.6568972036733501E-2</v>
      </c>
      <c r="E2084" s="22">
        <f t="shared" si="129"/>
        <v>32019.878048358663</v>
      </c>
      <c r="F2084" s="22">
        <f t="shared" si="130"/>
        <v>43848.685743523652</v>
      </c>
    </row>
    <row r="2085" spans="1:6">
      <c r="A2085" s="17">
        <v>44054</v>
      </c>
      <c r="B2085">
        <v>11392.64</v>
      </c>
      <c r="C2085" s="3">
        <f t="shared" si="128"/>
        <v>-4.2242533072386103E-2</v>
      </c>
      <c r="D2085" s="10">
        <f t="shared" ref="D2085:D2148" si="131">STDEV(C2052:C2085)</f>
        <v>2.7821802808800266E-2</v>
      </c>
      <c r="E2085" s="22">
        <f t="shared" si="129"/>
        <v>32113.359157867908</v>
      </c>
      <c r="F2085" s="22">
        <f t="shared" si="130"/>
        <v>43976.700715586841</v>
      </c>
    </row>
    <row r="2086" spans="1:6">
      <c r="A2086" s="17">
        <v>44055</v>
      </c>
      <c r="B2086">
        <v>11565.35</v>
      </c>
      <c r="C2086" s="3">
        <f t="shared" si="128"/>
        <v>1.5159787371496068E-2</v>
      </c>
      <c r="D2086" s="10">
        <f t="shared" si="131"/>
        <v>2.7436730215304257E-2</v>
      </c>
      <c r="E2086" s="22">
        <f t="shared" si="129"/>
        <v>32148.982134221471</v>
      </c>
      <c r="F2086" s="22">
        <f t="shared" si="130"/>
        <v>44025.483558951113</v>
      </c>
    </row>
    <row r="2087" spans="1:6">
      <c r="A2087" s="17">
        <v>44056</v>
      </c>
      <c r="B2087">
        <v>11793.26</v>
      </c>
      <c r="C2087" s="3">
        <f t="shared" si="128"/>
        <v>1.9706277803957499E-2</v>
      </c>
      <c r="D2087" s="10">
        <f t="shared" si="131"/>
        <v>2.7520764190931805E-2</v>
      </c>
      <c r="E2087" s="22">
        <f t="shared" si="129"/>
        <v>32882.92611225853</v>
      </c>
      <c r="F2087" s="22">
        <f t="shared" si="130"/>
        <v>45030.56167941411</v>
      </c>
    </row>
    <row r="2088" spans="1:6">
      <c r="A2088" s="17">
        <v>44057</v>
      </c>
      <c r="B2088">
        <v>11779.77</v>
      </c>
      <c r="C2088" s="3">
        <f t="shared" si="128"/>
        <v>-1.1438737041326811E-3</v>
      </c>
      <c r="D2088" s="10">
        <f t="shared" si="131"/>
        <v>2.7477691569542328E-2</v>
      </c>
      <c r="E2088" s="22">
        <f t="shared" si="129"/>
        <v>32793.906150791459</v>
      </c>
      <c r="F2088" s="22">
        <f t="shared" si="130"/>
        <v>44908.655896094911</v>
      </c>
    </row>
    <row r="2089" spans="1:6">
      <c r="A2089" s="17">
        <v>44058</v>
      </c>
      <c r="B2089">
        <v>11852.2</v>
      </c>
      <c r="C2089" s="3">
        <f t="shared" si="128"/>
        <v>6.1486769266293224E-3</v>
      </c>
      <c r="D2089" s="10">
        <f t="shared" si="131"/>
        <v>2.747870330205333E-2</v>
      </c>
      <c r="E2089" s="22">
        <f t="shared" si="129"/>
        <v>32996.760185544328</v>
      </c>
      <c r="F2089" s="22">
        <f t="shared" si="130"/>
        <v>45186.448422607689</v>
      </c>
    </row>
    <row r="2090" spans="1:6">
      <c r="A2090" s="17">
        <v>44059</v>
      </c>
      <c r="B2090">
        <v>11914.02</v>
      </c>
      <c r="C2090" s="3">
        <f t="shared" si="128"/>
        <v>5.2159092826647964E-3</v>
      </c>
      <c r="D2090" s="10">
        <f t="shared" si="131"/>
        <v>2.7348611931320117E-2</v>
      </c>
      <c r="E2090" s="22">
        <f t="shared" si="129"/>
        <v>33011.838192764386</v>
      </c>
      <c r="F2090" s="22">
        <f t="shared" si="130"/>
        <v>45207.096558719655</v>
      </c>
    </row>
    <row r="2091" spans="1:6">
      <c r="A2091" s="17">
        <v>44060</v>
      </c>
      <c r="B2091">
        <v>12298.38</v>
      </c>
      <c r="C2091" s="3">
        <f t="shared" si="128"/>
        <v>3.2261151147975141E-2</v>
      </c>
      <c r="D2091" s="10">
        <f t="shared" si="131"/>
        <v>2.7642299543643726E-2</v>
      </c>
      <c r="E2091" s="22">
        <f t="shared" si="129"/>
        <v>34442.777881029288</v>
      </c>
      <c r="F2091" s="22">
        <f t="shared" si="130"/>
        <v>47166.655074648465</v>
      </c>
    </row>
    <row r="2092" spans="1:6">
      <c r="A2092" s="17">
        <v>44061</v>
      </c>
      <c r="B2092">
        <v>11958.1</v>
      </c>
      <c r="C2092" s="3">
        <f t="shared" si="128"/>
        <v>-2.766868481865082E-2</v>
      </c>
      <c r="D2092" s="10">
        <f t="shared" si="131"/>
        <v>2.8226473936665421E-2</v>
      </c>
      <c r="E2092" s="22">
        <f t="shared" si="129"/>
        <v>34197.543003461527</v>
      </c>
      <c r="F2092" s="22">
        <f t="shared" si="130"/>
        <v>46830.825342143551</v>
      </c>
    </row>
    <row r="2093" spans="1:6">
      <c r="A2093" s="17">
        <v>44062</v>
      </c>
      <c r="B2093">
        <v>11757.55</v>
      </c>
      <c r="C2093" s="3">
        <f t="shared" si="128"/>
        <v>-1.677105894749175E-2</v>
      </c>
      <c r="D2093" s="10">
        <f t="shared" si="131"/>
        <v>2.8446350475502091E-2</v>
      </c>
      <c r="E2093" s="22">
        <f t="shared" si="129"/>
        <v>33885.935898673146</v>
      </c>
      <c r="F2093" s="22">
        <f t="shared" si="130"/>
        <v>46404.104103771584</v>
      </c>
    </row>
    <row r="2094" spans="1:6">
      <c r="A2094" s="17">
        <v>44063</v>
      </c>
      <c r="B2094">
        <v>11859.37</v>
      </c>
      <c r="C2094" s="3">
        <f t="shared" si="128"/>
        <v>8.6599674251864999E-3</v>
      </c>
      <c r="D2094" s="10">
        <f t="shared" si="131"/>
        <v>2.8431420085249071E-2</v>
      </c>
      <c r="E2094" s="22">
        <f t="shared" si="129"/>
        <v>34161.447560116394</v>
      </c>
      <c r="F2094" s="22">
        <f t="shared" si="130"/>
        <v>46781.395492672425</v>
      </c>
    </row>
    <row r="2095" spans="1:6">
      <c r="A2095" s="17">
        <v>44064</v>
      </c>
      <c r="B2095">
        <v>11531.74</v>
      </c>
      <c r="C2095" s="3">
        <f t="shared" si="128"/>
        <v>-2.762625670672228E-2</v>
      </c>
      <c r="D2095" s="10">
        <f t="shared" si="131"/>
        <v>2.9069867293349903E-2</v>
      </c>
      <c r="E2095" s="22">
        <f t="shared" si="129"/>
        <v>33963.620954934777</v>
      </c>
      <c r="F2095" s="22">
        <f t="shared" si="130"/>
        <v>46510.487632585762</v>
      </c>
    </row>
    <row r="2096" spans="1:6">
      <c r="A2096" s="17">
        <v>44065</v>
      </c>
      <c r="B2096">
        <v>11667.7</v>
      </c>
      <c r="C2096" s="3">
        <f t="shared" si="128"/>
        <v>1.1790068107675073E-2</v>
      </c>
      <c r="D2096" s="10">
        <f t="shared" si="131"/>
        <v>2.9074210875534891E-2</v>
      </c>
      <c r="E2096" s="22">
        <f t="shared" si="129"/>
        <v>34369.188991984374</v>
      </c>
      <c r="F2096" s="22">
        <f t="shared" si="130"/>
        <v>47065.880922258737</v>
      </c>
    </row>
    <row r="2097" spans="1:6">
      <c r="A2097" s="17">
        <v>44066</v>
      </c>
      <c r="B2097">
        <v>11644.65</v>
      </c>
      <c r="C2097" s="3">
        <f t="shared" si="128"/>
        <v>-1.9755393093755487E-3</v>
      </c>
      <c r="D2097" s="10">
        <f t="shared" si="131"/>
        <v>2.9034782437140978E-2</v>
      </c>
      <c r="E2097" s="22">
        <f t="shared" si="129"/>
        <v>34254.774263940773</v>
      </c>
      <c r="F2097" s="22">
        <f t="shared" si="130"/>
        <v>46909.199018385239</v>
      </c>
    </row>
    <row r="2098" spans="1:6">
      <c r="A2098" s="17">
        <v>44067</v>
      </c>
      <c r="B2098">
        <v>11761.8</v>
      </c>
      <c r="C2098" s="3">
        <f t="shared" si="128"/>
        <v>1.0060414009867161E-2</v>
      </c>
      <c r="D2098" s="10">
        <f t="shared" si="131"/>
        <v>2.8874652236735729E-2</v>
      </c>
      <c r="E2098" s="22">
        <f t="shared" si="129"/>
        <v>34408.57180872211</v>
      </c>
      <c r="F2098" s="22">
        <f t="shared" si="130"/>
        <v>47119.812569100737</v>
      </c>
    </row>
    <row r="2099" spans="1:6">
      <c r="A2099" s="17">
        <v>44068</v>
      </c>
      <c r="B2099">
        <v>11328.88</v>
      </c>
      <c r="C2099" s="3">
        <f t="shared" si="128"/>
        <v>-3.680729140097605E-2</v>
      </c>
      <c r="D2099" s="10">
        <f t="shared" si="131"/>
        <v>2.978616742627456E-2</v>
      </c>
      <c r="E2099" s="22">
        <f t="shared" si="129"/>
        <v>34188.315026401462</v>
      </c>
      <c r="F2099" s="22">
        <f t="shared" si="130"/>
        <v>46818.188358781408</v>
      </c>
    </row>
    <row r="2100" spans="1:6">
      <c r="A2100" s="17">
        <v>44069</v>
      </c>
      <c r="B2100">
        <v>11469.3</v>
      </c>
      <c r="C2100" s="3">
        <f t="shared" si="128"/>
        <v>1.2394870454978788E-2</v>
      </c>
      <c r="D2100" s="10">
        <f t="shared" si="131"/>
        <v>2.9806554090749802E-2</v>
      </c>
      <c r="E2100" s="22">
        <f t="shared" si="129"/>
        <v>34635.764441563471</v>
      </c>
      <c r="F2100" s="22">
        <f t="shared" si="130"/>
        <v>47430.934877113876</v>
      </c>
    </row>
    <row r="2101" spans="1:6">
      <c r="A2101" s="17">
        <v>44070</v>
      </c>
      <c r="B2101">
        <v>11330</v>
      </c>
      <c r="C2101" s="3">
        <f t="shared" si="128"/>
        <v>-1.214546659342761E-2</v>
      </c>
      <c r="D2101" s="10">
        <f t="shared" si="131"/>
        <v>2.9882899347752533E-2</v>
      </c>
      <c r="E2101" s="22">
        <f t="shared" si="129"/>
        <v>34302.734035233421</v>
      </c>
      <c r="F2101" s="22">
        <f t="shared" si="130"/>
        <v>46974.876124855364</v>
      </c>
    </row>
    <row r="2102" spans="1:6">
      <c r="A2102" s="17">
        <v>44071</v>
      </c>
      <c r="B2102">
        <v>11536.58</v>
      </c>
      <c r="C2102" s="3">
        <f t="shared" si="128"/>
        <v>1.8233009708737858E-2</v>
      </c>
      <c r="D2102" s="10">
        <f t="shared" si="131"/>
        <v>2.9897133962349266E-2</v>
      </c>
      <c r="E2102" s="22">
        <f t="shared" si="129"/>
        <v>34944.81403247577</v>
      </c>
      <c r="F2102" s="22">
        <f t="shared" si="130"/>
        <v>47854.153802889035</v>
      </c>
    </row>
    <row r="2103" spans="1:6">
      <c r="A2103" s="17">
        <v>44072</v>
      </c>
      <c r="B2103">
        <v>11471.71</v>
      </c>
      <c r="C2103" s="3">
        <f t="shared" si="128"/>
        <v>-5.6229835878571291E-3</v>
      </c>
      <c r="D2103" s="10">
        <f t="shared" si="131"/>
        <v>2.977196207616566E-2</v>
      </c>
      <c r="E2103" s="22">
        <f t="shared" si="129"/>
        <v>34602.837317884791</v>
      </c>
      <c r="F2103" s="22">
        <f t="shared" si="130"/>
        <v>47385.843790369443</v>
      </c>
    </row>
    <row r="2104" spans="1:6">
      <c r="A2104" s="17">
        <v>44073</v>
      </c>
      <c r="B2104">
        <v>11708.97</v>
      </c>
      <c r="C2104" s="3">
        <f t="shared" si="128"/>
        <v>2.0682182516817478E-2</v>
      </c>
      <c r="D2104" s="10">
        <f t="shared" si="131"/>
        <v>2.3357837600473715E-2</v>
      </c>
      <c r="E2104" s="22">
        <f t="shared" si="129"/>
        <v>27709.419145798136</v>
      </c>
      <c r="F2104" s="22">
        <f t="shared" si="130"/>
        <v>37945.85383569137</v>
      </c>
    </row>
    <row r="2105" spans="1:6">
      <c r="A2105" s="17">
        <v>44074</v>
      </c>
      <c r="B2105">
        <v>11655</v>
      </c>
      <c r="C2105" s="3">
        <f t="shared" si="128"/>
        <v>-4.6092867263302709E-3</v>
      </c>
      <c r="D2105" s="10">
        <f t="shared" si="131"/>
        <v>2.329723793929964E-2</v>
      </c>
      <c r="E2105" s="22">
        <f t="shared" si="129"/>
        <v>27510.140426287271</v>
      </c>
      <c r="F2105" s="22">
        <f t="shared" si="130"/>
        <v>37672.957420095816</v>
      </c>
    </row>
    <row r="2106" spans="1:6">
      <c r="A2106" s="17">
        <v>44075</v>
      </c>
      <c r="B2106">
        <v>11923.96</v>
      </c>
      <c r="C2106" s="3">
        <f t="shared" si="128"/>
        <v>2.3076791076791003E-2</v>
      </c>
      <c r="D2106" s="10">
        <f t="shared" si="131"/>
        <v>2.3460961142643733E-2</v>
      </c>
      <c r="E2106" s="22">
        <f t="shared" si="129"/>
        <v>28342.777331378296</v>
      </c>
      <c r="F2106" s="22">
        <f t="shared" si="130"/>
        <v>38813.187683766926</v>
      </c>
    </row>
    <row r="2107" spans="1:6">
      <c r="A2107" s="17">
        <v>44076</v>
      </c>
      <c r="B2107">
        <v>11398.44</v>
      </c>
      <c r="C2107" s="3">
        <f t="shared" si="128"/>
        <v>-4.407260675144823E-2</v>
      </c>
      <c r="D2107" s="10">
        <f t="shared" si="131"/>
        <v>2.4775441774151013E-2</v>
      </c>
      <c r="E2107" s="22">
        <f t="shared" si="129"/>
        <v>28611.650993362131</v>
      </c>
      <c r="F2107" s="22">
        <f t="shared" si="130"/>
        <v>39181.388858400809</v>
      </c>
    </row>
    <row r="2108" spans="1:6">
      <c r="A2108" s="17">
        <v>44077</v>
      </c>
      <c r="B2108">
        <v>10160</v>
      </c>
      <c r="C2108" s="3">
        <f t="shared" si="128"/>
        <v>-0.10864995560796042</v>
      </c>
      <c r="D2108" s="10">
        <f t="shared" si="131"/>
        <v>3.0821264968473809E-2</v>
      </c>
      <c r="E2108" s="22">
        <f t="shared" si="129"/>
        <v>31726.360973813367</v>
      </c>
      <c r="F2108" s="22">
        <f t="shared" si="130"/>
        <v>43446.737368122063</v>
      </c>
    </row>
    <row r="2109" spans="1:6">
      <c r="A2109" s="17">
        <v>44078</v>
      </c>
      <c r="B2109">
        <v>10456.32</v>
      </c>
      <c r="C2109" s="3">
        <f t="shared" si="128"/>
        <v>2.9165354330708632E-2</v>
      </c>
      <c r="D2109" s="10">
        <f t="shared" si="131"/>
        <v>3.0394102171184656E-2</v>
      </c>
      <c r="E2109" s="22">
        <f t="shared" si="129"/>
        <v>32199.14048486757</v>
      </c>
      <c r="F2109" s="22">
        <f t="shared" si="130"/>
        <v>44094.171445631138</v>
      </c>
    </row>
    <row r="2110" spans="1:6">
      <c r="A2110" s="17">
        <v>44079</v>
      </c>
      <c r="B2110">
        <v>10167.19</v>
      </c>
      <c r="C2110" s="3">
        <f t="shared" si="128"/>
        <v>-2.7651219549516388E-2</v>
      </c>
      <c r="D2110" s="10">
        <f t="shared" si="131"/>
        <v>2.8842215917992721E-2</v>
      </c>
      <c r="E2110" s="22">
        <f t="shared" si="129"/>
        <v>29710.205615467949</v>
      </c>
      <c r="F2110" s="22">
        <f t="shared" si="130"/>
        <v>40685.772364298726</v>
      </c>
    </row>
    <row r="2111" spans="1:6">
      <c r="A2111" s="17">
        <v>44080</v>
      </c>
      <c r="B2111">
        <v>10260.17</v>
      </c>
      <c r="C2111" s="3">
        <f t="shared" si="128"/>
        <v>9.1451030225656801E-3</v>
      </c>
      <c r="D2111" s="10">
        <f t="shared" si="131"/>
        <v>2.8756656000849319E-2</v>
      </c>
      <c r="E2111" s="22">
        <f t="shared" si="129"/>
        <v>29892.967711839894</v>
      </c>
      <c r="F2111" s="22">
        <f t="shared" si="130"/>
        <v>40936.050573276851</v>
      </c>
    </row>
    <row r="2112" spans="1:6">
      <c r="A2112" s="17">
        <v>44081</v>
      </c>
      <c r="B2112">
        <v>10377.14</v>
      </c>
      <c r="C2112" s="3">
        <f t="shared" si="128"/>
        <v>1.1400395899872941E-2</v>
      </c>
      <c r="D2112" s="10">
        <f t="shared" si="131"/>
        <v>2.8849672099047419E-2</v>
      </c>
      <c r="E2112" s="22">
        <f t="shared" si="129"/>
        <v>30331.553305847345</v>
      </c>
      <c r="F2112" s="22">
        <f t="shared" si="130"/>
        <v>41536.65879090417</v>
      </c>
    </row>
    <row r="2113" spans="1:6">
      <c r="A2113" s="17">
        <v>44082</v>
      </c>
      <c r="B2113">
        <v>10123.959999999999</v>
      </c>
      <c r="C2113" s="3">
        <f t="shared" si="128"/>
        <v>-2.439785914037975E-2</v>
      </c>
      <c r="D2113" s="10">
        <f t="shared" si="131"/>
        <v>2.7578541539805081E-2</v>
      </c>
      <c r="E2113" s="22">
        <f t="shared" si="129"/>
        <v>28287.711235356881</v>
      </c>
      <c r="F2113" s="22">
        <f t="shared" si="130"/>
        <v>38737.779028683377</v>
      </c>
    </row>
    <row r="2114" spans="1:6">
      <c r="A2114" s="17">
        <v>44083</v>
      </c>
      <c r="B2114">
        <v>10232.799999999999</v>
      </c>
      <c r="C2114" s="3">
        <f t="shared" si="128"/>
        <v>1.075073390254408E-2</v>
      </c>
      <c r="D2114" s="10">
        <f t="shared" si="131"/>
        <v>2.7681233625841371E-2</v>
      </c>
      <c r="E2114" s="22">
        <f t="shared" si="129"/>
        <v>28698.290062586781</v>
      </c>
      <c r="F2114" s="22">
        <f t="shared" si="130"/>
        <v>39300.034198455047</v>
      </c>
    </row>
    <row r="2115" spans="1:6">
      <c r="A2115" s="17">
        <v>44084</v>
      </c>
      <c r="B2115">
        <v>10342.59</v>
      </c>
      <c r="C2115" s="3">
        <f t="shared" ref="C2115:C2178" si="132">(B2115-B2114)/B2114</f>
        <v>1.072922367289509E-2</v>
      </c>
      <c r="D2115" s="10">
        <f t="shared" si="131"/>
        <v>2.7723214388119147E-2</v>
      </c>
      <c r="E2115" s="22">
        <f t="shared" si="129"/>
        <v>29050.190614081264</v>
      </c>
      <c r="F2115" s="22">
        <f t="shared" si="130"/>
        <v>39781.934119252706</v>
      </c>
    </row>
    <row r="2116" spans="1:6">
      <c r="A2116" s="17">
        <v>44085</v>
      </c>
      <c r="B2116">
        <v>10393.040000000001</v>
      </c>
      <c r="C2116" s="3">
        <f t="shared" si="132"/>
        <v>4.8778884205987793E-3</v>
      </c>
      <c r="D2116" s="10">
        <f t="shared" si="131"/>
        <v>2.7574666233437413E-2</v>
      </c>
      <c r="E2116" s="22">
        <f t="shared" si="129"/>
        <v>29035.476481419541</v>
      </c>
      <c r="F2116" s="22">
        <f t="shared" si="130"/>
        <v>39761.784280515087</v>
      </c>
    </row>
    <row r="2117" spans="1:6">
      <c r="A2117" s="17">
        <v>44086</v>
      </c>
      <c r="B2117">
        <v>10443.33</v>
      </c>
      <c r="C2117" s="3">
        <f t="shared" si="132"/>
        <v>4.8388152071000452E-3</v>
      </c>
      <c r="D2117" s="10">
        <f t="shared" si="131"/>
        <v>2.7596227486095148E-2</v>
      </c>
      <c r="E2117" s="22">
        <f t="shared" si="129"/>
        <v>29198.787137666815</v>
      </c>
      <c r="F2117" s="22">
        <f t="shared" si="130"/>
        <v>39985.425283567638</v>
      </c>
    </row>
    <row r="2118" spans="1:6">
      <c r="A2118" s="17">
        <v>44087</v>
      </c>
      <c r="B2118">
        <v>10334.780000000001</v>
      </c>
      <c r="C2118" s="3">
        <f t="shared" si="132"/>
        <v>-1.0394194189018184E-2</v>
      </c>
      <c r="D2118" s="10">
        <f t="shared" si="131"/>
        <v>2.7369294050682329E-2</v>
      </c>
      <c r="E2118" s="22">
        <f t="shared" si="129"/>
        <v>28657.673198995832</v>
      </c>
      <c r="F2118" s="22">
        <f t="shared" si="130"/>
        <v>39244.412622233023</v>
      </c>
    </row>
    <row r="2119" spans="1:6">
      <c r="A2119" s="17">
        <v>44088</v>
      </c>
      <c r="B2119">
        <v>10675.15</v>
      </c>
      <c r="C2119" s="3">
        <f t="shared" si="132"/>
        <v>3.2934421439062944E-2</v>
      </c>
      <c r="D2119" s="10">
        <f t="shared" si="131"/>
        <v>2.7201466432527299E-2</v>
      </c>
      <c r="E2119" s="22">
        <f t="shared" si="129"/>
        <v>29419.98167125832</v>
      </c>
      <c r="F2119" s="22">
        <f t="shared" si="130"/>
        <v>40288.333669945343</v>
      </c>
    </row>
    <row r="2120" spans="1:6">
      <c r="A2120" s="17">
        <v>44089</v>
      </c>
      <c r="B2120">
        <v>10783.83</v>
      </c>
      <c r="C2120" s="3">
        <f t="shared" si="132"/>
        <v>1.0180653199252498E-2</v>
      </c>
      <c r="D2120" s="10">
        <f t="shared" si="131"/>
        <v>2.7122131348900312E-2</v>
      </c>
      <c r="E2120" s="22">
        <f t="shared" si="129"/>
        <v>29632.817198274526</v>
      </c>
      <c r="F2120" s="22">
        <f t="shared" si="130"/>
        <v>40579.79505918287</v>
      </c>
    </row>
    <row r="2121" spans="1:6">
      <c r="A2121" s="17">
        <v>44090</v>
      </c>
      <c r="B2121">
        <v>10951.54</v>
      </c>
      <c r="C2121" s="3">
        <f t="shared" si="132"/>
        <v>1.5551988486465471E-2</v>
      </c>
      <c r="D2121" s="10">
        <f t="shared" si="131"/>
        <v>2.7032052290445318E-2</v>
      </c>
      <c r="E2121" s="22">
        <f t="shared" si="129"/>
        <v>29993.718195911097</v>
      </c>
      <c r="F2121" s="22">
        <f t="shared" si="130"/>
        <v>41074.020377779969</v>
      </c>
    </row>
    <row r="2122" spans="1:6">
      <c r="A2122" s="17">
        <v>44091</v>
      </c>
      <c r="B2122">
        <v>10940.47</v>
      </c>
      <c r="C2122" s="3">
        <f t="shared" si="132"/>
        <v>-1.0108167435814075E-3</v>
      </c>
      <c r="D2122" s="10">
        <f t="shared" si="131"/>
        <v>2.7032160834626402E-2</v>
      </c>
      <c r="E2122" s="22">
        <f t="shared" si="129"/>
        <v>29963.520358036374</v>
      </c>
      <c r="F2122" s="22">
        <f t="shared" si="130"/>
        <v>41032.666831676426</v>
      </c>
    </row>
    <row r="2123" spans="1:6">
      <c r="A2123" s="17">
        <v>44092</v>
      </c>
      <c r="B2123">
        <v>10931.2</v>
      </c>
      <c r="C2123" s="3">
        <f t="shared" si="132"/>
        <v>-8.473127754108021E-4</v>
      </c>
      <c r="D2123" s="10">
        <f t="shared" si="131"/>
        <v>2.6996401502098855E-2</v>
      </c>
      <c r="E2123" s="22">
        <f t="shared" si="129"/>
        <v>29898.528405464018</v>
      </c>
      <c r="F2123" s="22">
        <f t="shared" si="130"/>
        <v>40943.665502567703</v>
      </c>
    </row>
    <row r="2124" spans="1:6">
      <c r="A2124" s="17">
        <v>44093</v>
      </c>
      <c r="B2124">
        <v>11077.22</v>
      </c>
      <c r="C2124" s="3">
        <f t="shared" si="132"/>
        <v>1.3358094262294954E-2</v>
      </c>
      <c r="D2124" s="10">
        <f t="shared" si="131"/>
        <v>2.7098352967069039E-2</v>
      </c>
      <c r="E2124" s="22">
        <f t="shared" si="129"/>
        <v>30412.335345338612</v>
      </c>
      <c r="F2124" s="22">
        <f t="shared" si="130"/>
        <v>41647.283392847494</v>
      </c>
    </row>
    <row r="2125" spans="1:6">
      <c r="A2125" s="17">
        <v>44094</v>
      </c>
      <c r="B2125">
        <v>10923.5</v>
      </c>
      <c r="C2125" s="3">
        <f t="shared" si="132"/>
        <v>-1.3877128015873961E-2</v>
      </c>
      <c r="D2125" s="10">
        <f t="shared" si="131"/>
        <v>2.6490989533919658E-2</v>
      </c>
      <c r="E2125" s="22">
        <f t="shared" si="129"/>
        <v>29318.117985373337</v>
      </c>
      <c r="F2125" s="22">
        <f t="shared" si="130"/>
        <v>40148.83942376796</v>
      </c>
    </row>
    <row r="2126" spans="1:6">
      <c r="A2126" s="17">
        <v>44095</v>
      </c>
      <c r="B2126">
        <v>10411.290000000001</v>
      </c>
      <c r="C2126" s="3">
        <f t="shared" si="132"/>
        <v>-4.6890648601638586E-2</v>
      </c>
      <c r="D2126" s="10">
        <f t="shared" si="131"/>
        <v>2.7225551621082231E-2</v>
      </c>
      <c r="E2126" s="22">
        <f t="shared" si="129"/>
        <v>28718.20726964996</v>
      </c>
      <c r="F2126" s="22">
        <f t="shared" si="130"/>
        <v>39327.309235295703</v>
      </c>
    </row>
    <row r="2127" spans="1:6">
      <c r="A2127" s="17">
        <v>44096</v>
      </c>
      <c r="B2127">
        <v>10534.31</v>
      </c>
      <c r="C2127" s="3">
        <f t="shared" si="132"/>
        <v>1.1816018956344373E-2</v>
      </c>
      <c r="D2127" s="10">
        <f t="shared" si="131"/>
        <v>2.7250798559221072E-2</v>
      </c>
      <c r="E2127" s="22">
        <f t="shared" si="129"/>
        <v>29084.487940131788</v>
      </c>
      <c r="F2127" s="22">
        <f t="shared" si="130"/>
        <v>39828.901589571018</v>
      </c>
    </row>
    <row r="2128" spans="1:6">
      <c r="A2128" s="17">
        <v>44097</v>
      </c>
      <c r="B2128">
        <v>10233.42</v>
      </c>
      <c r="C2128" s="3">
        <f t="shared" si="132"/>
        <v>-2.8562857937539283E-2</v>
      </c>
      <c r="D2128" s="10">
        <f t="shared" si="131"/>
        <v>2.752070734747385E-2</v>
      </c>
      <c r="E2128" s="22">
        <f t="shared" si="129"/>
        <v>28533.594501721978</v>
      </c>
      <c r="F2128" s="22">
        <f t="shared" si="130"/>
        <v>39074.496678268144</v>
      </c>
    </row>
    <row r="2129" spans="1:6">
      <c r="A2129" s="17">
        <v>44098</v>
      </c>
      <c r="B2129">
        <v>10744.02</v>
      </c>
      <c r="C2129" s="3">
        <f t="shared" si="132"/>
        <v>4.9895342905890733E-2</v>
      </c>
      <c r="D2129" s="10">
        <f t="shared" si="131"/>
        <v>2.868596505584961E-2</v>
      </c>
      <c r="E2129" s="22">
        <f t="shared" si="129"/>
        <v>31225.713257256932</v>
      </c>
      <c r="F2129" s="22">
        <f t="shared" si="130"/>
        <v>42761.139991444317</v>
      </c>
    </row>
    <row r="2130" spans="1:6">
      <c r="A2130" s="17">
        <v>44099</v>
      </c>
      <c r="B2130">
        <v>10689.81</v>
      </c>
      <c r="C2130" s="3">
        <f t="shared" si="132"/>
        <v>-5.045597457934827E-3</v>
      </c>
      <c r="D2130" s="10">
        <f t="shared" si="131"/>
        <v>2.8591809095861457E-2</v>
      </c>
      <c r="E2130" s="22">
        <f t="shared" si="129"/>
        <v>30966.185835087068</v>
      </c>
      <c r="F2130" s="22">
        <f t="shared" si="130"/>
        <v>42405.737751642962</v>
      </c>
    </row>
    <row r="2131" spans="1:6">
      <c r="A2131" s="17">
        <v>44100</v>
      </c>
      <c r="B2131">
        <v>10729.09</v>
      </c>
      <c r="C2131" s="3">
        <f t="shared" si="132"/>
        <v>3.6745274237802781E-3</v>
      </c>
      <c r="D2131" s="10">
        <f t="shared" si="131"/>
        <v>2.8609332881138393E-2</v>
      </c>
      <c r="E2131" s="22">
        <f t="shared" si="129"/>
        <v>31099.020702722257</v>
      </c>
      <c r="F2131" s="22">
        <f t="shared" si="130"/>
        <v>42587.644577081868</v>
      </c>
    </row>
    <row r="2132" spans="1:6">
      <c r="A2132" s="17">
        <v>44101</v>
      </c>
      <c r="B2132">
        <v>10780.66</v>
      </c>
      <c r="C2132" s="3">
        <f t="shared" si="132"/>
        <v>4.8065586177392216E-3</v>
      </c>
      <c r="D2132" s="10">
        <f t="shared" si="131"/>
        <v>2.85563871949823E-2</v>
      </c>
      <c r="E2132" s="22">
        <f t="shared" si="129"/>
        <v>31190.670124169301</v>
      </c>
      <c r="F2132" s="22">
        <f t="shared" si="130"/>
        <v>42713.151197486164</v>
      </c>
    </row>
    <row r="2133" spans="1:6">
      <c r="A2133" s="17">
        <v>44102</v>
      </c>
      <c r="B2133">
        <v>10689.48</v>
      </c>
      <c r="C2133" s="3">
        <f t="shared" si="132"/>
        <v>-8.4577382089779558E-3</v>
      </c>
      <c r="D2133" s="10">
        <f t="shared" si="131"/>
        <v>2.7920556233966994E-2</v>
      </c>
      <c r="E2133" s="22">
        <f t="shared" si="129"/>
        <v>30238.255985173957</v>
      </c>
      <c r="F2133" s="22">
        <f t="shared" si="130"/>
        <v>41408.895503088359</v>
      </c>
    </row>
    <row r="2134" spans="1:6">
      <c r="A2134" s="17">
        <v>44103</v>
      </c>
      <c r="B2134">
        <v>10836.42</v>
      </c>
      <c r="C2134" s="3">
        <f t="shared" si="132"/>
        <v>1.3746225260723676E-2</v>
      </c>
      <c r="D2134" s="10">
        <f t="shared" si="131"/>
        <v>2.7941618535390102E-2</v>
      </c>
      <c r="E2134" s="22">
        <f t="shared" si="129"/>
        <v>30677.042118285113</v>
      </c>
      <c r="F2134" s="22">
        <f t="shared" si="130"/>
        <v>42009.778343127567</v>
      </c>
    </row>
    <row r="2135" spans="1:6">
      <c r="A2135" s="17">
        <v>44104</v>
      </c>
      <c r="B2135">
        <v>10778.22</v>
      </c>
      <c r="C2135" s="3">
        <f t="shared" si="132"/>
        <v>-5.3707774338758304E-3</v>
      </c>
      <c r="D2135" s="10">
        <f t="shared" si="131"/>
        <v>2.7885855483172312E-2</v>
      </c>
      <c r="E2135" s="22">
        <f t="shared" si="129"/>
        <v>30451.389229643188</v>
      </c>
      <c r="F2135" s="22">
        <f t="shared" si="130"/>
        <v>41700.764592786771</v>
      </c>
    </row>
    <row r="2136" spans="1:6">
      <c r="A2136" s="17">
        <v>44105</v>
      </c>
      <c r="B2136">
        <v>10622.71</v>
      </c>
      <c r="C2136" s="3">
        <f t="shared" si="132"/>
        <v>-1.4428170885359571E-2</v>
      </c>
      <c r="D2136" s="10">
        <f t="shared" si="131"/>
        <v>2.7762811504495812E-2</v>
      </c>
      <c r="E2136" s="22">
        <f t="shared" si="129"/>
        <v>29879.605832146928</v>
      </c>
      <c r="F2136" s="22">
        <f t="shared" si="130"/>
        <v>40917.752537827888</v>
      </c>
    </row>
    <row r="2137" spans="1:6">
      <c r="A2137" s="17">
        <v>44106</v>
      </c>
      <c r="B2137">
        <v>10578.54</v>
      </c>
      <c r="C2137" s="3">
        <f t="shared" si="132"/>
        <v>-4.1580726575420265E-3</v>
      </c>
      <c r="D2137" s="10">
        <f t="shared" si="131"/>
        <v>2.7758214079536974E-2</v>
      </c>
      <c r="E2137" s="22">
        <f t="shared" si="129"/>
        <v>29750.436875357896</v>
      </c>
      <c r="F2137" s="22">
        <f t="shared" si="130"/>
        <v>40740.865886807333</v>
      </c>
    </row>
    <row r="2138" spans="1:6">
      <c r="A2138" s="17">
        <v>44107</v>
      </c>
      <c r="B2138">
        <v>10553.66</v>
      </c>
      <c r="C2138" s="3">
        <f t="shared" si="132"/>
        <v>-2.3519313629291961E-3</v>
      </c>
      <c r="D2138" s="10">
        <f t="shared" si="131"/>
        <v>2.7467570672535892E-2</v>
      </c>
      <c r="E2138" s="22">
        <f t="shared" si="129"/>
        <v>29369.69547414569</v>
      </c>
      <c r="F2138" s="22">
        <f t="shared" si="130"/>
        <v>40219.470707659901</v>
      </c>
    </row>
    <row r="2139" spans="1:6">
      <c r="A2139" s="17">
        <v>44108</v>
      </c>
      <c r="B2139">
        <v>10669.63</v>
      </c>
      <c r="C2139" s="3">
        <f t="shared" si="132"/>
        <v>1.0988604901048485E-2</v>
      </c>
      <c r="D2139" s="10">
        <f t="shared" si="131"/>
        <v>2.7564310749315202E-2</v>
      </c>
      <c r="E2139" s="22">
        <f t="shared" ref="E2139:E2202" si="133">NORMSINV(1-$G$4)*D2139*SQRT($G$6)*$G$2*B2139</f>
        <v>29797.003418860972</v>
      </c>
      <c r="F2139" s="22">
        <f t="shared" ref="F2139:F2202" si="134">$G$4^(-1)*NORMDIST(NORMSINV($G$4),0,1,FALSE)*D2139*SQRT($G$6)*$G$2*B2139</f>
        <v>40804.635078218511</v>
      </c>
    </row>
    <row r="2140" spans="1:6">
      <c r="A2140" s="17">
        <v>44109</v>
      </c>
      <c r="B2140">
        <v>10795</v>
      </c>
      <c r="C2140" s="3">
        <f t="shared" si="132"/>
        <v>1.1750173155020447E-2</v>
      </c>
      <c r="D2140" s="10">
        <f t="shared" si="131"/>
        <v>2.7316740211734004E-2</v>
      </c>
      <c r="E2140" s="22">
        <f t="shared" si="133"/>
        <v>29876.355141939446</v>
      </c>
      <c r="F2140" s="22">
        <f t="shared" si="134"/>
        <v>40913.300975172286</v>
      </c>
    </row>
    <row r="2141" spans="1:6">
      <c r="A2141" s="17">
        <v>44110</v>
      </c>
      <c r="B2141">
        <v>10606.33</v>
      </c>
      <c r="C2141" s="3">
        <f t="shared" si="132"/>
        <v>-1.7477535896248269E-2</v>
      </c>
      <c r="D2141" s="10">
        <f t="shared" si="131"/>
        <v>2.6458898521002805E-2</v>
      </c>
      <c r="E2141" s="22">
        <f t="shared" si="133"/>
        <v>28432.365292283466</v>
      </c>
      <c r="F2141" s="22">
        <f t="shared" si="134"/>
        <v>38935.871297308498</v>
      </c>
    </row>
    <row r="2142" spans="1:6">
      <c r="A2142" s="17">
        <v>44111</v>
      </c>
      <c r="B2142">
        <v>10669.14</v>
      </c>
      <c r="C2142" s="3">
        <f t="shared" si="132"/>
        <v>5.9219352971291196E-3</v>
      </c>
      <c r="D2142" s="10">
        <f t="shared" si="131"/>
        <v>1.8546182315674502E-2</v>
      </c>
      <c r="E2142" s="22">
        <f t="shared" si="133"/>
        <v>20047.491262585711</v>
      </c>
      <c r="F2142" s="22">
        <f t="shared" si="134"/>
        <v>27453.450728061642</v>
      </c>
    </row>
    <row r="2143" spans="1:6">
      <c r="A2143" s="17">
        <v>44112</v>
      </c>
      <c r="B2143">
        <v>10925.2</v>
      </c>
      <c r="C2143" s="3">
        <f t="shared" si="132"/>
        <v>2.4000059986090849E-2</v>
      </c>
      <c r="D2143" s="10">
        <f t="shared" si="131"/>
        <v>1.8333527881287375E-2</v>
      </c>
      <c r="E2143" s="22">
        <f t="shared" si="133"/>
        <v>20293.246632330109</v>
      </c>
      <c r="F2143" s="22">
        <f t="shared" si="134"/>
        <v>27789.993233358851</v>
      </c>
    </row>
    <row r="2144" spans="1:6">
      <c r="A2144" s="17">
        <v>44113</v>
      </c>
      <c r="B2144">
        <v>11052</v>
      </c>
      <c r="C2144" s="3">
        <f t="shared" si="132"/>
        <v>1.1606194852268083E-2</v>
      </c>
      <c r="D2144" s="10">
        <f t="shared" si="131"/>
        <v>1.7669102448947573E-2</v>
      </c>
      <c r="E2144" s="22">
        <f t="shared" si="133"/>
        <v>19784.790653956174</v>
      </c>
      <c r="F2144" s="22">
        <f t="shared" si="134"/>
        <v>27093.703060845917</v>
      </c>
    </row>
    <row r="2145" spans="1:6">
      <c r="A2145" s="17">
        <v>44114</v>
      </c>
      <c r="B2145">
        <v>11301.2</v>
      </c>
      <c r="C2145" s="3">
        <f t="shared" si="132"/>
        <v>2.2547955121245088E-2</v>
      </c>
      <c r="D2145" s="10">
        <f t="shared" si="131"/>
        <v>1.7966355553284515E-2</v>
      </c>
      <c r="E2145" s="22">
        <f t="shared" si="133"/>
        <v>20571.248243603881</v>
      </c>
      <c r="F2145" s="22">
        <f t="shared" si="134"/>
        <v>28170.694411249868</v>
      </c>
    </row>
    <row r="2146" spans="1:6">
      <c r="A2146" s="17">
        <v>44115</v>
      </c>
      <c r="B2146">
        <v>11372.93</v>
      </c>
      <c r="C2146" s="3">
        <f t="shared" si="132"/>
        <v>6.3471135808586309E-3</v>
      </c>
      <c r="D2146" s="10">
        <f t="shared" si="131"/>
        <v>1.7915614048843048E-2</v>
      </c>
      <c r="E2146" s="22">
        <f t="shared" si="133"/>
        <v>20643.349159499932</v>
      </c>
      <c r="F2146" s="22">
        <f t="shared" si="134"/>
        <v>28269.430902318676</v>
      </c>
    </row>
    <row r="2147" spans="1:6">
      <c r="A2147" s="17">
        <v>44116</v>
      </c>
      <c r="B2147">
        <v>11535.98</v>
      </c>
      <c r="C2147" s="3">
        <f t="shared" si="132"/>
        <v>1.4336674893804786E-2</v>
      </c>
      <c r="D2147" s="10">
        <f t="shared" si="131"/>
        <v>1.7352851414237126E-2</v>
      </c>
      <c r="E2147" s="22">
        <f t="shared" si="133"/>
        <v>20281.563738918394</v>
      </c>
      <c r="F2147" s="22">
        <f t="shared" si="134"/>
        <v>27773.994436579804</v>
      </c>
    </row>
    <row r="2148" spans="1:6">
      <c r="A2148" s="17">
        <v>44117</v>
      </c>
      <c r="B2148">
        <v>11427.98</v>
      </c>
      <c r="C2148" s="3">
        <f t="shared" si="132"/>
        <v>-9.3620134570274911E-3</v>
      </c>
      <c r="D2148" s="10">
        <f t="shared" si="131"/>
        <v>1.7458026294232192E-2</v>
      </c>
      <c r="E2148" s="22">
        <f t="shared" si="133"/>
        <v>20213.462312814445</v>
      </c>
      <c r="F2148" s="22">
        <f t="shared" si="134"/>
        <v>27680.734929863149</v>
      </c>
    </row>
    <row r="2149" spans="1:6">
      <c r="A2149" s="17">
        <v>44118</v>
      </c>
      <c r="B2149">
        <v>11428.84</v>
      </c>
      <c r="C2149" s="3">
        <f t="shared" si="132"/>
        <v>7.5253894389085572E-5</v>
      </c>
      <c r="D2149" s="10">
        <f t="shared" ref="D2149:D2212" si="135">STDEV(C2116:C2149)</f>
        <v>1.7418096349474593E-2</v>
      </c>
      <c r="E2149" s="22">
        <f t="shared" si="133"/>
        <v>20168.747805764808</v>
      </c>
      <c r="F2149" s="22">
        <f t="shared" si="134"/>
        <v>27619.501955620231</v>
      </c>
    </row>
    <row r="2150" spans="1:6">
      <c r="A2150" s="17">
        <v>44119</v>
      </c>
      <c r="B2150">
        <v>11511.11</v>
      </c>
      <c r="C2150" s="3">
        <f t="shared" si="132"/>
        <v>7.1984558362878856E-3</v>
      </c>
      <c r="D2150" s="10">
        <f t="shared" si="135"/>
        <v>1.7429861728675177E-2</v>
      </c>
      <c r="E2150" s="22">
        <f t="shared" si="133"/>
        <v>20327.653071472017</v>
      </c>
      <c r="F2150" s="22">
        <f t="shared" si="134"/>
        <v>27837.110125409745</v>
      </c>
    </row>
    <row r="2151" spans="1:6">
      <c r="A2151" s="17">
        <v>44120</v>
      </c>
      <c r="B2151">
        <v>11321.86</v>
      </c>
      <c r="C2151" s="3">
        <f t="shared" si="132"/>
        <v>-1.6440638652571296E-2</v>
      </c>
      <c r="D2151" s="10">
        <f t="shared" si="135"/>
        <v>1.7746810490298817E-2</v>
      </c>
      <c r="E2151" s="22">
        <f t="shared" si="133"/>
        <v>20357.019197824415</v>
      </c>
      <c r="F2151" s="22">
        <f t="shared" si="134"/>
        <v>27877.32470848798</v>
      </c>
    </row>
    <row r="2152" spans="1:6">
      <c r="A2152" s="17">
        <v>44121</v>
      </c>
      <c r="B2152">
        <v>11365.8</v>
      </c>
      <c r="C2152" s="3">
        <f t="shared" si="132"/>
        <v>3.8809877528956098E-3</v>
      </c>
      <c r="D2152" s="10">
        <f t="shared" si="135"/>
        <v>1.760000763487566E-2</v>
      </c>
      <c r="E2152" s="22">
        <f t="shared" si="133"/>
        <v>20266.976318218578</v>
      </c>
      <c r="F2152" s="22">
        <f t="shared" si="134"/>
        <v>27754.018119833414</v>
      </c>
    </row>
    <row r="2153" spans="1:6">
      <c r="A2153" s="17">
        <v>44122</v>
      </c>
      <c r="B2153">
        <v>11519.97</v>
      </c>
      <c r="C2153" s="3">
        <f t="shared" si="132"/>
        <v>1.3564377342553984E-2</v>
      </c>
      <c r="D2153" s="10">
        <f t="shared" si="135"/>
        <v>1.6899609204231083E-2</v>
      </c>
      <c r="E2153" s="22">
        <f t="shared" si="133"/>
        <v>19724.413758836097</v>
      </c>
      <c r="F2153" s="22">
        <f t="shared" si="134"/>
        <v>27011.02168722259</v>
      </c>
    </row>
    <row r="2154" spans="1:6">
      <c r="A2154" s="17">
        <v>44123</v>
      </c>
      <c r="B2154">
        <v>11764.14</v>
      </c>
      <c r="C2154" s="3">
        <f t="shared" si="132"/>
        <v>2.1195367696270048E-2</v>
      </c>
      <c r="D2154" s="10">
        <f t="shared" si="135"/>
        <v>1.7157261786042263E-2</v>
      </c>
      <c r="E2154" s="22">
        <f t="shared" si="133"/>
        <v>20449.573569150165</v>
      </c>
      <c r="F2154" s="22">
        <f t="shared" si="134"/>
        <v>28004.070586043257</v>
      </c>
    </row>
    <row r="2155" spans="1:6">
      <c r="A2155" s="17">
        <v>44124</v>
      </c>
      <c r="B2155">
        <v>11921.11</v>
      </c>
      <c r="C2155" s="3">
        <f t="shared" si="132"/>
        <v>1.334309180271581E-2</v>
      </c>
      <c r="D2155" s="10">
        <f t="shared" si="135"/>
        <v>1.7111263010324194E-2</v>
      </c>
      <c r="E2155" s="22">
        <f t="shared" si="133"/>
        <v>20666.877071303668</v>
      </c>
      <c r="F2155" s="22">
        <f t="shared" si="134"/>
        <v>28301.650513190569</v>
      </c>
    </row>
    <row r="2156" spans="1:6">
      <c r="A2156" s="17">
        <v>44125</v>
      </c>
      <c r="B2156">
        <v>12802.67</v>
      </c>
      <c r="C2156" s="3">
        <f t="shared" si="132"/>
        <v>7.3949489602897669E-2</v>
      </c>
      <c r="D2156" s="10">
        <f t="shared" si="135"/>
        <v>2.101128300515194E-2</v>
      </c>
      <c r="E2156" s="22">
        <f t="shared" si="133"/>
        <v>27253.935130508471</v>
      </c>
      <c r="F2156" s="22">
        <f t="shared" si="134"/>
        <v>37322.104569142903</v>
      </c>
    </row>
    <row r="2157" spans="1:6">
      <c r="A2157" s="17">
        <v>44126</v>
      </c>
      <c r="B2157">
        <v>12983.26</v>
      </c>
      <c r="C2157" s="3">
        <f t="shared" si="132"/>
        <v>1.4105651399278442E-2</v>
      </c>
      <c r="D2157" s="10">
        <f t="shared" si="135"/>
        <v>2.1044989072157749E-2</v>
      </c>
      <c r="E2157" s="22">
        <f t="shared" si="133"/>
        <v>27682.706804551464</v>
      </c>
      <c r="F2157" s="22">
        <f t="shared" si="134"/>
        <v>37909.273401030427</v>
      </c>
    </row>
    <row r="2158" spans="1:6">
      <c r="A2158" s="17">
        <v>44127</v>
      </c>
      <c r="B2158">
        <v>12941.59</v>
      </c>
      <c r="C2158" s="3">
        <f t="shared" si="132"/>
        <v>-3.2095174863632147E-3</v>
      </c>
      <c r="D2158" s="10">
        <f t="shared" si="135"/>
        <v>2.104420000883081E-2</v>
      </c>
      <c r="E2158" s="22">
        <f t="shared" si="133"/>
        <v>27592.82406556861</v>
      </c>
      <c r="F2158" s="22">
        <f t="shared" si="134"/>
        <v>37786.186112269548</v>
      </c>
    </row>
    <row r="2159" spans="1:6">
      <c r="A2159" s="17">
        <v>44128</v>
      </c>
      <c r="B2159">
        <v>13122.73</v>
      </c>
      <c r="C2159" s="3">
        <f t="shared" si="132"/>
        <v>1.3996734558891095E-2</v>
      </c>
      <c r="D2159" s="10">
        <f t="shared" si="135"/>
        <v>2.0836560484806886E-2</v>
      </c>
      <c r="E2159" s="22">
        <f t="shared" si="133"/>
        <v>27702.969159161461</v>
      </c>
      <c r="F2159" s="22">
        <f t="shared" si="134"/>
        <v>37937.021090087088</v>
      </c>
    </row>
    <row r="2160" spans="1:6">
      <c r="A2160" s="17">
        <v>44129</v>
      </c>
      <c r="B2160">
        <v>13039.09</v>
      </c>
      <c r="C2160" s="3">
        <f t="shared" si="132"/>
        <v>-6.3736737706254279E-3</v>
      </c>
      <c r="D2160" s="10">
        <f t="shared" si="135"/>
        <v>1.8801807341936157E-2</v>
      </c>
      <c r="E2160" s="22">
        <f t="shared" si="133"/>
        <v>24838.363320723565</v>
      </c>
      <c r="F2160" s="22">
        <f t="shared" si="134"/>
        <v>34014.170384690173</v>
      </c>
    </row>
    <row r="2161" spans="1:6">
      <c r="A2161" s="17">
        <v>44130</v>
      </c>
      <c r="B2161">
        <v>13066.73</v>
      </c>
      <c r="C2161" s="3">
        <f t="shared" si="132"/>
        <v>2.1197798312611858E-3</v>
      </c>
      <c r="D2161" s="10">
        <f t="shared" si="135"/>
        <v>1.8797096239084713E-2</v>
      </c>
      <c r="E2161" s="22">
        <f t="shared" si="133"/>
        <v>24884.778328051918</v>
      </c>
      <c r="F2161" s="22">
        <f t="shared" si="134"/>
        <v>34077.73205931775</v>
      </c>
    </row>
    <row r="2162" spans="1:6">
      <c r="A2162" s="17">
        <v>44131</v>
      </c>
      <c r="B2162">
        <v>13647.9</v>
      </c>
      <c r="C2162" s="3">
        <f t="shared" si="132"/>
        <v>4.4477080340682026E-2</v>
      </c>
      <c r="D2162" s="10">
        <f t="shared" si="135"/>
        <v>1.8839333621704941E-2</v>
      </c>
      <c r="E2162" s="22">
        <f t="shared" si="133"/>
        <v>26049.984119661731</v>
      </c>
      <c r="F2162" s="22">
        <f t="shared" si="134"/>
        <v>35673.389060436508</v>
      </c>
    </row>
    <row r="2163" spans="1:6">
      <c r="A2163" s="17">
        <v>44132</v>
      </c>
      <c r="B2163">
        <v>13274.73</v>
      </c>
      <c r="C2163" s="3">
        <f t="shared" si="132"/>
        <v>-2.7342668102785048E-2</v>
      </c>
      <c r="D2163" s="10">
        <f t="shared" si="135"/>
        <v>1.8368801361654575E-2</v>
      </c>
      <c r="E2163" s="22">
        <f t="shared" si="133"/>
        <v>24704.87202318359</v>
      </c>
      <c r="F2163" s="22">
        <f t="shared" si="134"/>
        <v>33831.36463051194</v>
      </c>
    </row>
    <row r="2164" spans="1:6">
      <c r="A2164" s="17">
        <v>44133</v>
      </c>
      <c r="B2164">
        <v>13468.44</v>
      </c>
      <c r="C2164" s="3">
        <f t="shared" si="132"/>
        <v>1.4592387189796023E-2</v>
      </c>
      <c r="D2164" s="10">
        <f t="shared" si="135"/>
        <v>1.8306630043632754E-2</v>
      </c>
      <c r="E2164" s="22">
        <f t="shared" si="133"/>
        <v>24980.538440286025</v>
      </c>
      <c r="F2164" s="22">
        <f t="shared" si="134"/>
        <v>34208.86794502526</v>
      </c>
    </row>
    <row r="2165" spans="1:6">
      <c r="A2165" s="17">
        <v>44134</v>
      </c>
      <c r="B2165">
        <v>13562.13</v>
      </c>
      <c r="C2165" s="3">
        <f t="shared" si="132"/>
        <v>6.9562621951761812E-3</v>
      </c>
      <c r="D2165" s="10">
        <f t="shared" si="135"/>
        <v>1.8297333811038406E-2</v>
      </c>
      <c r="E2165" s="22">
        <f t="shared" si="133"/>
        <v>25141.536084094572</v>
      </c>
      <c r="F2165" s="22">
        <f t="shared" si="134"/>
        <v>34429.341460825257</v>
      </c>
    </row>
    <row r="2166" spans="1:6">
      <c r="A2166" s="17">
        <v>44135</v>
      </c>
      <c r="B2166">
        <v>13816.08</v>
      </c>
      <c r="C2166" s="3">
        <f t="shared" si="132"/>
        <v>1.8724934800064645E-2</v>
      </c>
      <c r="D2166" s="10">
        <f t="shared" si="135"/>
        <v>1.8400461825406143E-2</v>
      </c>
      <c r="E2166" s="22">
        <f t="shared" si="133"/>
        <v>25756.666622052147</v>
      </c>
      <c r="F2166" s="22">
        <f t="shared" si="134"/>
        <v>35271.713989833966</v>
      </c>
    </row>
    <row r="2167" spans="1:6">
      <c r="A2167" s="17">
        <v>44136</v>
      </c>
      <c r="B2167">
        <v>13762</v>
      </c>
      <c r="C2167" s="3">
        <f t="shared" si="132"/>
        <v>-3.9142795930538852E-3</v>
      </c>
      <c r="D2167" s="10">
        <f t="shared" si="135"/>
        <v>1.8297388881127332E-2</v>
      </c>
      <c r="E2167" s="22">
        <f t="shared" si="133"/>
        <v>25512.13275129765</v>
      </c>
      <c r="F2167" s="22">
        <f t="shared" si="134"/>
        <v>34936.844230612296</v>
      </c>
    </row>
    <row r="2168" spans="1:6">
      <c r="A2168" s="17">
        <v>44137</v>
      </c>
      <c r="B2168">
        <v>13563.72</v>
      </c>
      <c r="C2168" s="3">
        <f t="shared" si="132"/>
        <v>-1.4407789565470184E-2</v>
      </c>
      <c r="D2168" s="10">
        <f t="shared" si="135"/>
        <v>1.8645379863174577E-2</v>
      </c>
      <c r="E2168" s="22">
        <f t="shared" si="133"/>
        <v>25622.773986837059</v>
      </c>
      <c r="F2168" s="22">
        <f t="shared" si="134"/>
        <v>35088.358635511511</v>
      </c>
    </row>
    <row r="2169" spans="1:6">
      <c r="A2169" s="17">
        <v>44138</v>
      </c>
      <c r="B2169">
        <v>14041.58</v>
      </c>
      <c r="C2169" s="3">
        <f t="shared" si="132"/>
        <v>3.5230747906916438E-2</v>
      </c>
      <c r="D2169" s="10">
        <f t="shared" si="135"/>
        <v>1.9136675309756788E-2</v>
      </c>
      <c r="E2169" s="22">
        <f t="shared" si="133"/>
        <v>27224.415296164305</v>
      </c>
      <c r="F2169" s="22">
        <f t="shared" si="134"/>
        <v>37281.6794951497</v>
      </c>
    </row>
    <row r="2170" spans="1:6">
      <c r="A2170" s="17">
        <v>44139</v>
      </c>
      <c r="B2170">
        <v>14160.59</v>
      </c>
      <c r="C2170" s="3">
        <f t="shared" si="132"/>
        <v>8.4755419261935069E-3</v>
      </c>
      <c r="D2170" s="10">
        <f t="shared" si="135"/>
        <v>1.8722480533422774E-2</v>
      </c>
      <c r="E2170" s="22">
        <f t="shared" si="133"/>
        <v>26860.91672569756</v>
      </c>
      <c r="F2170" s="22">
        <f t="shared" si="134"/>
        <v>36783.897006392435</v>
      </c>
    </row>
    <row r="2171" spans="1:6">
      <c r="A2171" s="17">
        <v>44140</v>
      </c>
      <c r="B2171">
        <v>15605.04</v>
      </c>
      <c r="C2171" s="3">
        <f t="shared" si="132"/>
        <v>0.10200493058551943</v>
      </c>
      <c r="D2171" s="10">
        <f t="shared" si="135"/>
        <v>2.4485988519827959E-2</v>
      </c>
      <c r="E2171" s="22">
        <f t="shared" si="133"/>
        <v>38713.159950358022</v>
      </c>
      <c r="F2171" s="22">
        <f t="shared" si="134"/>
        <v>53014.604935043782</v>
      </c>
    </row>
    <row r="2172" spans="1:6">
      <c r="A2172" s="17">
        <v>44141</v>
      </c>
      <c r="B2172">
        <v>15598.09</v>
      </c>
      <c r="C2172" s="3">
        <f t="shared" si="132"/>
        <v>-4.453689320886539E-4</v>
      </c>
      <c r="D2172" s="10">
        <f t="shared" si="135"/>
        <v>2.4454808237815814E-2</v>
      </c>
      <c r="E2172" s="22">
        <f t="shared" si="133"/>
        <v>38646.643207047957</v>
      </c>
      <c r="F2172" s="22">
        <f t="shared" si="134"/>
        <v>52923.515525843635</v>
      </c>
    </row>
    <row r="2173" spans="1:6">
      <c r="A2173" s="17">
        <v>44142</v>
      </c>
      <c r="B2173">
        <v>14838.97</v>
      </c>
      <c r="C2173" s="3">
        <f t="shared" si="132"/>
        <v>-4.8667497110223161E-2</v>
      </c>
      <c r="D2173" s="10">
        <f t="shared" si="135"/>
        <v>2.6566382441797827E-2</v>
      </c>
      <c r="E2173" s="22">
        <f t="shared" si="133"/>
        <v>39940.387247185638</v>
      </c>
      <c r="F2173" s="22">
        <f t="shared" si="134"/>
        <v>54695.195472996384</v>
      </c>
    </row>
    <row r="2174" spans="1:6">
      <c r="A2174" s="17">
        <v>44143</v>
      </c>
      <c r="B2174">
        <v>15489.15</v>
      </c>
      <c r="C2174" s="3">
        <f t="shared" si="132"/>
        <v>4.3815709580921069E-2</v>
      </c>
      <c r="D2174" s="10">
        <f t="shared" si="135"/>
        <v>2.7189285976057687E-2</v>
      </c>
      <c r="E2174" s="22">
        <f t="shared" si="133"/>
        <v>42667.921006037272</v>
      </c>
      <c r="F2174" s="22">
        <f t="shared" si="134"/>
        <v>58430.336826942541</v>
      </c>
    </row>
    <row r="2175" spans="1:6">
      <c r="A2175" s="17">
        <v>44144</v>
      </c>
      <c r="B2175">
        <v>15332.04</v>
      </c>
      <c r="C2175" s="3">
        <f t="shared" si="132"/>
        <v>-1.0143229292762918E-2</v>
      </c>
      <c r="D2175" s="10">
        <f t="shared" si="135"/>
        <v>2.6984629575856896E-2</v>
      </c>
      <c r="E2175" s="22">
        <f t="shared" si="133"/>
        <v>41917.222564410746</v>
      </c>
      <c r="F2175" s="22">
        <f t="shared" si="134"/>
        <v>57402.314796211482</v>
      </c>
    </row>
    <row r="2176" spans="1:6">
      <c r="A2176" s="17">
        <v>44145</v>
      </c>
      <c r="B2176">
        <v>15313.65</v>
      </c>
      <c r="C2176" s="3">
        <f t="shared" si="132"/>
        <v>-1.1994489970024364E-3</v>
      </c>
      <c r="D2176" s="10">
        <f t="shared" si="135"/>
        <v>2.7054705637636737E-2</v>
      </c>
      <c r="E2176" s="22">
        <f t="shared" si="133"/>
        <v>41975.668762528774</v>
      </c>
      <c r="F2176" s="22">
        <f t="shared" si="134"/>
        <v>57482.35223327826</v>
      </c>
    </row>
    <row r="2177" spans="1:6">
      <c r="A2177" s="17">
        <v>44146</v>
      </c>
      <c r="B2177">
        <v>15707.89</v>
      </c>
      <c r="C2177" s="3">
        <f t="shared" si="132"/>
        <v>2.5744352260891414E-2</v>
      </c>
      <c r="D2177" s="10">
        <f t="shared" si="135"/>
        <v>2.7081684804297131E-2</v>
      </c>
      <c r="E2177" s="22">
        <f t="shared" si="133"/>
        <v>43099.241253935907</v>
      </c>
      <c r="F2177" s="22">
        <f t="shared" si="134"/>
        <v>59020.995728777278</v>
      </c>
    </row>
    <row r="2178" spans="1:6">
      <c r="A2178" s="17">
        <v>44147</v>
      </c>
      <c r="B2178">
        <v>16300</v>
      </c>
      <c r="C2178" s="3">
        <f t="shared" si="132"/>
        <v>3.7695069165877823E-2</v>
      </c>
      <c r="D2178" s="10">
        <f t="shared" si="135"/>
        <v>2.7463889470594111E-2</v>
      </c>
      <c r="E2178" s="22">
        <f t="shared" si="133"/>
        <v>45355.059514704953</v>
      </c>
      <c r="F2178" s="22">
        <f t="shared" si="134"/>
        <v>62110.160086666983</v>
      </c>
    </row>
    <row r="2179" spans="1:6">
      <c r="A2179" s="17">
        <v>44148</v>
      </c>
      <c r="B2179">
        <v>16335.58</v>
      </c>
      <c r="C2179" s="3">
        <f t="shared" ref="C2179:C2242" si="136">(B2179-B2178)/B2178</f>
        <v>2.1828220858895659E-3</v>
      </c>
      <c r="D2179" s="10">
        <f t="shared" si="135"/>
        <v>2.7445554122912396E-2</v>
      </c>
      <c r="E2179" s="22">
        <f t="shared" si="133"/>
        <v>45423.715655671491</v>
      </c>
      <c r="F2179" s="22">
        <f t="shared" si="134"/>
        <v>62204.179231432558</v>
      </c>
    </row>
    <row r="2180" spans="1:6">
      <c r="A2180" s="17">
        <v>44149</v>
      </c>
      <c r="B2180">
        <v>16086.34</v>
      </c>
      <c r="C2180" s="3">
        <f t="shared" si="136"/>
        <v>-1.5257493152982617E-2</v>
      </c>
      <c r="D2180" s="10">
        <f t="shared" si="135"/>
        <v>2.7810188754006249E-2</v>
      </c>
      <c r="E2180" s="22">
        <f t="shared" si="133"/>
        <v>45324.943811818033</v>
      </c>
      <c r="F2180" s="22">
        <f t="shared" si="134"/>
        <v>62068.919017920882</v>
      </c>
    </row>
    <row r="2181" spans="1:6">
      <c r="A2181" s="17">
        <v>44150</v>
      </c>
      <c r="B2181">
        <v>15975.49</v>
      </c>
      <c r="C2181" s="3">
        <f t="shared" si="136"/>
        <v>-6.8909397662862007E-3</v>
      </c>
      <c r="D2181" s="10">
        <f t="shared" si="135"/>
        <v>2.7961966402283097E-2</v>
      </c>
      <c r="E2181" s="22">
        <f t="shared" si="133"/>
        <v>45258.274420846385</v>
      </c>
      <c r="F2181" s="22">
        <f t="shared" si="134"/>
        <v>61977.620569843952</v>
      </c>
    </row>
    <row r="2182" spans="1:6">
      <c r="A2182" s="17">
        <v>44151</v>
      </c>
      <c r="B2182">
        <v>16724.62</v>
      </c>
      <c r="C2182" s="3">
        <f t="shared" si="136"/>
        <v>4.6892458384687995E-2</v>
      </c>
      <c r="D2182" s="10">
        <f t="shared" si="135"/>
        <v>2.8442354949143531E-2</v>
      </c>
      <c r="E2182" s="22">
        <f t="shared" si="133"/>
        <v>48194.547281945779</v>
      </c>
      <c r="F2182" s="22">
        <f t="shared" si="134"/>
        <v>65998.613583906466</v>
      </c>
    </row>
    <row r="2183" spans="1:6">
      <c r="A2183" s="17">
        <v>44152</v>
      </c>
      <c r="B2183">
        <v>17680.63</v>
      </c>
      <c r="C2183" s="3">
        <f t="shared" si="136"/>
        <v>5.7161836860867517E-2</v>
      </c>
      <c r="D2183" s="10">
        <f t="shared" si="135"/>
        <v>2.9407279521253864E-2</v>
      </c>
      <c r="E2183" s="22">
        <f t="shared" si="133"/>
        <v>52677.927423423243</v>
      </c>
      <c r="F2183" s="22">
        <f t="shared" si="134"/>
        <v>72138.24742621828</v>
      </c>
    </row>
    <row r="2184" spans="1:6">
      <c r="A2184" s="17">
        <v>44153</v>
      </c>
      <c r="B2184">
        <v>17785.95</v>
      </c>
      <c r="C2184" s="3">
        <f t="shared" si="136"/>
        <v>5.9568013130753654E-3</v>
      </c>
      <c r="D2184" s="10">
        <f t="shared" si="135"/>
        <v>2.9415886698187569E-2</v>
      </c>
      <c r="E2184" s="22">
        <f t="shared" si="133"/>
        <v>53007.229445455756</v>
      </c>
      <c r="F2184" s="22">
        <f t="shared" si="134"/>
        <v>72589.200451617187</v>
      </c>
    </row>
    <row r="2185" spans="1:6">
      <c r="A2185" s="17">
        <v>44154</v>
      </c>
      <c r="B2185">
        <v>17825.47</v>
      </c>
      <c r="C2185" s="3">
        <f t="shared" si="136"/>
        <v>2.221978584219591E-3</v>
      </c>
      <c r="D2185" s="10">
        <f t="shared" si="135"/>
        <v>2.9015751069748096E-2</v>
      </c>
      <c r="E2185" s="22">
        <f t="shared" si="133"/>
        <v>52402.366530988351</v>
      </c>
      <c r="F2185" s="22">
        <f t="shared" si="134"/>
        <v>71760.88861937543</v>
      </c>
    </row>
    <row r="2186" spans="1:6">
      <c r="A2186" s="17">
        <v>44155</v>
      </c>
      <c r="B2186">
        <v>18687.650000000001</v>
      </c>
      <c r="C2186" s="3">
        <f t="shared" si="136"/>
        <v>4.8367869122104508E-2</v>
      </c>
      <c r="D2186" s="10">
        <f t="shared" si="135"/>
        <v>2.9551322823675227E-2</v>
      </c>
      <c r="E2186" s="22">
        <f t="shared" si="133"/>
        <v>55950.981841383211</v>
      </c>
      <c r="F2186" s="22">
        <f t="shared" si="134"/>
        <v>76620.436095951052</v>
      </c>
    </row>
    <row r="2187" spans="1:6">
      <c r="A2187" s="17">
        <v>44156</v>
      </c>
      <c r="B2187">
        <v>18725</v>
      </c>
      <c r="C2187" s="3">
        <f t="shared" si="136"/>
        <v>1.9986461647129813E-3</v>
      </c>
      <c r="D2187" s="10">
        <f t="shared" si="135"/>
        <v>2.9636511011218072E-2</v>
      </c>
      <c r="E2187" s="22">
        <f t="shared" si="133"/>
        <v>56224.421431302522</v>
      </c>
      <c r="F2187" s="22">
        <f t="shared" si="134"/>
        <v>76994.889947090094</v>
      </c>
    </row>
    <row r="2188" spans="1:6">
      <c r="A2188" s="17">
        <v>44157</v>
      </c>
      <c r="B2188">
        <v>18435.2</v>
      </c>
      <c r="C2188" s="3">
        <f t="shared" si="136"/>
        <v>-1.5476635514018653E-2</v>
      </c>
      <c r="D2188" s="10">
        <f t="shared" si="135"/>
        <v>3.0061155792318901E-2</v>
      </c>
      <c r="E2188" s="22">
        <f t="shared" si="133"/>
        <v>56147.396345089925</v>
      </c>
      <c r="F2188" s="22">
        <f t="shared" si="134"/>
        <v>76889.410194962256</v>
      </c>
    </row>
    <row r="2189" spans="1:6">
      <c r="A2189" s="17">
        <v>44158</v>
      </c>
      <c r="B2189">
        <v>18383.349999999999</v>
      </c>
      <c r="C2189" s="3">
        <f t="shared" si="136"/>
        <v>-2.8125542440549699E-3</v>
      </c>
      <c r="D2189" s="10">
        <f t="shared" si="135"/>
        <v>3.0194778791147573E-2</v>
      </c>
      <c r="E2189" s="22">
        <f t="shared" si="133"/>
        <v>56238.354143240998</v>
      </c>
      <c r="F2189" s="22">
        <f t="shared" si="134"/>
        <v>77013.969692066705</v>
      </c>
    </row>
    <row r="2190" spans="1:6">
      <c r="A2190" s="17">
        <v>44159</v>
      </c>
      <c r="B2190">
        <v>19160.849999999999</v>
      </c>
      <c r="C2190" s="3">
        <f t="shared" si="136"/>
        <v>4.2293705989387136E-2</v>
      </c>
      <c r="D2190" s="10">
        <f t="shared" si="135"/>
        <v>2.8718384699612916E-2</v>
      </c>
      <c r="E2190" s="22">
        <f t="shared" si="133"/>
        <v>55750.770517529731</v>
      </c>
      <c r="F2190" s="22">
        <f t="shared" si="134"/>
        <v>76346.262552607557</v>
      </c>
    </row>
    <row r="2191" spans="1:6">
      <c r="A2191" s="17">
        <v>44160</v>
      </c>
      <c r="B2191">
        <v>18732.43</v>
      </c>
      <c r="C2191" s="3">
        <f t="shared" si="136"/>
        <v>-2.2359133336986525E-2</v>
      </c>
      <c r="D2191" s="10">
        <f t="shared" si="135"/>
        <v>2.9324174797055527E-2</v>
      </c>
      <c r="E2191" s="22">
        <f t="shared" si="133"/>
        <v>55653.952390010891</v>
      </c>
      <c r="F2191" s="22">
        <f t="shared" si="134"/>
        <v>76213.677798804332</v>
      </c>
    </row>
    <row r="2192" spans="1:6">
      <c r="A2192" s="17">
        <v>44161</v>
      </c>
      <c r="B2192">
        <v>17160.09</v>
      </c>
      <c r="C2192" s="3">
        <f t="shared" si="136"/>
        <v>-8.3936787699193327E-2</v>
      </c>
      <c r="D2192" s="10">
        <f t="shared" si="135"/>
        <v>3.3500919020548983E-2</v>
      </c>
      <c r="E2192" s="22">
        <f t="shared" si="133"/>
        <v>58244.158696445906</v>
      </c>
      <c r="F2192" s="22">
        <f t="shared" si="134"/>
        <v>79760.760088444222</v>
      </c>
    </row>
    <row r="2193" spans="1:6">
      <c r="A2193" s="17">
        <v>44162</v>
      </c>
      <c r="B2193">
        <v>17154.39</v>
      </c>
      <c r="C2193" s="3">
        <f t="shared" si="136"/>
        <v>-3.3216609003803172E-4</v>
      </c>
      <c r="D2193" s="10">
        <f t="shared" si="135"/>
        <v>3.3524629475538768E-2</v>
      </c>
      <c r="E2193" s="22">
        <f t="shared" si="133"/>
        <v>58266.02088471449</v>
      </c>
      <c r="F2193" s="22">
        <f t="shared" si="134"/>
        <v>79790.69862292608</v>
      </c>
    </row>
    <row r="2194" spans="1:6">
      <c r="A2194" s="17">
        <v>44163</v>
      </c>
      <c r="B2194">
        <v>17741.79</v>
      </c>
      <c r="C2194" s="3">
        <f t="shared" si="136"/>
        <v>3.424196371890819E-2</v>
      </c>
      <c r="D2194" s="10">
        <f t="shared" si="135"/>
        <v>3.3703504056171028E-2</v>
      </c>
      <c r="E2194" s="22">
        <f t="shared" si="133"/>
        <v>60582.694344050724</v>
      </c>
      <c r="F2194" s="22">
        <f t="shared" si="134"/>
        <v>82963.199353109303</v>
      </c>
    </row>
    <row r="2195" spans="1:6">
      <c r="A2195" s="17">
        <v>44164</v>
      </c>
      <c r="B2195">
        <v>18192.03</v>
      </c>
      <c r="C2195" s="3">
        <f t="shared" si="136"/>
        <v>2.5377371730811712E-2</v>
      </c>
      <c r="D2195" s="10">
        <f t="shared" si="135"/>
        <v>3.3782046615385371E-2</v>
      </c>
      <c r="E2195" s="22">
        <f t="shared" si="133"/>
        <v>62264.888475921915</v>
      </c>
      <c r="F2195" s="22">
        <f t="shared" si="134"/>
        <v>85266.830920244538</v>
      </c>
    </row>
    <row r="2196" spans="1:6">
      <c r="A2196" s="17">
        <v>44165</v>
      </c>
      <c r="B2196">
        <v>19700.189999999999</v>
      </c>
      <c r="C2196" s="3">
        <f t="shared" si="136"/>
        <v>8.2902237958050864E-2</v>
      </c>
      <c r="D2196" s="10">
        <f t="shared" si="135"/>
        <v>3.5555226335491984E-2</v>
      </c>
      <c r="E2196" s="22">
        <f t="shared" si="133"/>
        <v>70965.939479174544</v>
      </c>
      <c r="F2196" s="22">
        <f t="shared" si="134"/>
        <v>97182.230801024314</v>
      </c>
    </row>
    <row r="2197" spans="1:6">
      <c r="A2197" s="17">
        <v>44166</v>
      </c>
      <c r="B2197">
        <v>18771.43</v>
      </c>
      <c r="C2197" s="3">
        <f t="shared" si="136"/>
        <v>-4.7144722969676867E-2</v>
      </c>
      <c r="D2197" s="10">
        <f t="shared" si="135"/>
        <v>3.6363106939297916E-2</v>
      </c>
      <c r="E2197" s="22">
        <f t="shared" si="133"/>
        <v>69156.727712591615</v>
      </c>
      <c r="F2197" s="22">
        <f t="shared" si="134"/>
        <v>94704.658647983393</v>
      </c>
    </row>
    <row r="2198" spans="1:6">
      <c r="A2198" s="17">
        <v>44167</v>
      </c>
      <c r="B2198">
        <v>19226.55</v>
      </c>
      <c r="C2198" s="3">
        <f t="shared" si="136"/>
        <v>2.4245355841297066E-2</v>
      </c>
      <c r="D2198" s="10">
        <f t="shared" si="135"/>
        <v>3.643060790555009E-2</v>
      </c>
      <c r="E2198" s="22">
        <f t="shared" si="133"/>
        <v>70964.945586246278</v>
      </c>
      <c r="F2198" s="22">
        <f t="shared" si="134"/>
        <v>97180.869743414776</v>
      </c>
    </row>
    <row r="2199" spans="1:6">
      <c r="A2199" s="17">
        <v>44168</v>
      </c>
      <c r="B2199">
        <v>19448.400000000001</v>
      </c>
      <c r="C2199" s="3">
        <f t="shared" si="136"/>
        <v>1.1538731597712652E-2</v>
      </c>
      <c r="D2199" s="10">
        <f t="shared" si="135"/>
        <v>3.6423053345398831E-2</v>
      </c>
      <c r="E2199" s="22">
        <f t="shared" si="133"/>
        <v>71768.905349856315</v>
      </c>
      <c r="F2199" s="22">
        <f t="shared" si="134"/>
        <v>98281.828934194127</v>
      </c>
    </row>
    <row r="2200" spans="1:6">
      <c r="A2200" s="17">
        <v>44169</v>
      </c>
      <c r="B2200">
        <v>18673.759999999998</v>
      </c>
      <c r="C2200" s="3">
        <f t="shared" si="136"/>
        <v>-3.9830525904444733E-2</v>
      </c>
      <c r="D2200" s="10">
        <f t="shared" si="135"/>
        <v>3.7431570098503168E-2</v>
      </c>
      <c r="E2200" s="22">
        <f t="shared" si="133"/>
        <v>70818.367522673681</v>
      </c>
      <c r="F2200" s="22">
        <f t="shared" si="134"/>
        <v>96980.14270014553</v>
      </c>
    </row>
    <row r="2201" spans="1:6">
      <c r="A2201" s="17">
        <v>44170</v>
      </c>
      <c r="B2201">
        <v>19162.16</v>
      </c>
      <c r="C2201" s="3">
        <f t="shared" si="136"/>
        <v>2.6154347062402081E-2</v>
      </c>
      <c r="D2201" s="10">
        <f t="shared" si="135"/>
        <v>3.7458420960957056E-2</v>
      </c>
      <c r="E2201" s="22">
        <f t="shared" si="133"/>
        <v>72722.704613510316</v>
      </c>
      <c r="F2201" s="22">
        <f t="shared" si="134"/>
        <v>99587.981447055179</v>
      </c>
    </row>
    <row r="2202" spans="1:6">
      <c r="A2202" s="17">
        <v>44171</v>
      </c>
      <c r="B2202">
        <v>19380.580000000002</v>
      </c>
      <c r="C2202" s="3">
        <f t="shared" si="136"/>
        <v>1.1398506222680632E-2</v>
      </c>
      <c r="D2202" s="10">
        <f t="shared" si="135"/>
        <v>3.7199848907259254E-2</v>
      </c>
      <c r="E2202" s="22">
        <f t="shared" si="133"/>
        <v>73043.91460697302</v>
      </c>
      <c r="F2202" s="22">
        <f t="shared" si="134"/>
        <v>100027.85308053717</v>
      </c>
    </row>
    <row r="2203" spans="1:6">
      <c r="A2203" s="17">
        <v>44172</v>
      </c>
      <c r="B2203">
        <v>19173.5</v>
      </c>
      <c r="C2203" s="3">
        <f t="shared" si="136"/>
        <v>-1.0684922742250321E-2</v>
      </c>
      <c r="D2203" s="10">
        <f t="shared" si="135"/>
        <v>3.7135071789349987E-2</v>
      </c>
      <c r="E2203" s="22">
        <f t="shared" ref="E2203:E2266" si="137">NORMSINV(1-$G$4)*D2203*SQRT($G$6)*$G$2*B2203</f>
        <v>72137.611700665424</v>
      </c>
      <c r="F2203" s="22">
        <f t="shared" ref="F2203:F2266" si="138">$G$4^(-1)*NORMDIST(NORMSINV($G$4),0,1,FALSE)*D2203*SQRT($G$6)*$G$2*B2203</f>
        <v>98786.743065467599</v>
      </c>
    </row>
    <row r="2204" spans="1:6">
      <c r="A2204" s="17">
        <v>44173</v>
      </c>
      <c r="B2204">
        <v>18316.43</v>
      </c>
      <c r="C2204" s="3">
        <f t="shared" si="136"/>
        <v>-4.4700758859884719E-2</v>
      </c>
      <c r="D2204" s="10">
        <f t="shared" si="135"/>
        <v>3.8297091089825666E-2</v>
      </c>
      <c r="E2204" s="22">
        <f t="shared" si="137"/>
        <v>71069.410397898842</v>
      </c>
      <c r="F2204" s="22">
        <f t="shared" si="138"/>
        <v>97323.926025218592</v>
      </c>
    </row>
    <row r="2205" spans="1:6">
      <c r="A2205" s="17">
        <v>44174</v>
      </c>
      <c r="B2205">
        <v>18556.64</v>
      </c>
      <c r="C2205" s="3">
        <f t="shared" si="136"/>
        <v>1.3114455164024819E-2</v>
      </c>
      <c r="D2205" s="10">
        <f t="shared" si="135"/>
        <v>3.4558151626623554E-2</v>
      </c>
      <c r="E2205" s="22">
        <f t="shared" si="137"/>
        <v>64971.956139491398</v>
      </c>
      <c r="F2205" s="22">
        <f t="shared" si="138"/>
        <v>88973.945578427883</v>
      </c>
    </row>
    <row r="2206" spans="1:6">
      <c r="A2206" s="17">
        <v>44175</v>
      </c>
      <c r="B2206">
        <v>18250.3</v>
      </c>
      <c r="C2206" s="3">
        <f t="shared" si="136"/>
        <v>-1.6508376516438328E-2</v>
      </c>
      <c r="D2206" s="10">
        <f t="shared" si="135"/>
        <v>3.4753797835641642E-2</v>
      </c>
      <c r="E2206" s="22">
        <f t="shared" si="137"/>
        <v>64261.132120678165</v>
      </c>
      <c r="F2206" s="22">
        <f t="shared" si="138"/>
        <v>88000.528410104613</v>
      </c>
    </row>
    <row r="2207" spans="1:6">
      <c r="A2207" s="17">
        <v>44176</v>
      </c>
      <c r="B2207">
        <v>18040.02</v>
      </c>
      <c r="C2207" s="3">
        <f t="shared" si="136"/>
        <v>-1.1522002378043038E-2</v>
      </c>
      <c r="D2207" s="10">
        <f t="shared" si="135"/>
        <v>3.3572349710474562E-2</v>
      </c>
      <c r="E2207" s="22">
        <f t="shared" si="137"/>
        <v>61361.34170886565</v>
      </c>
      <c r="F2207" s="22">
        <f t="shared" si="138"/>
        <v>84029.495219484204</v>
      </c>
    </row>
    <row r="2208" spans="1:6">
      <c r="A2208" s="17">
        <v>44177</v>
      </c>
      <c r="B2208">
        <v>18815.63</v>
      </c>
      <c r="C2208" s="3">
        <f t="shared" si="136"/>
        <v>4.2993854773996955E-2</v>
      </c>
      <c r="D2208" s="10">
        <f t="shared" si="135"/>
        <v>3.3544810968630157E-2</v>
      </c>
      <c r="E2208" s="22">
        <f t="shared" si="137"/>
        <v>63947.004783009666</v>
      </c>
      <c r="F2208" s="22">
        <f t="shared" si="138"/>
        <v>87570.355912505649</v>
      </c>
    </row>
    <row r="2209" spans="1:6">
      <c r="A2209" s="17">
        <v>44178</v>
      </c>
      <c r="B2209">
        <v>19162.36</v>
      </c>
      <c r="C2209" s="3">
        <f t="shared" si="136"/>
        <v>1.8427764576578066E-2</v>
      </c>
      <c r="D2209" s="10">
        <f t="shared" si="135"/>
        <v>3.3478603199369725E-2</v>
      </c>
      <c r="E2209" s="22">
        <f t="shared" si="137"/>
        <v>64996.866390722906</v>
      </c>
      <c r="F2209" s="22">
        <f t="shared" si="138"/>
        <v>89008.058193610006</v>
      </c>
    </row>
    <row r="2210" spans="1:6">
      <c r="A2210" s="17">
        <v>44179</v>
      </c>
      <c r="B2210">
        <v>19274.330000000002</v>
      </c>
      <c r="C2210" s="3">
        <f t="shared" si="136"/>
        <v>5.8432259909531586E-3</v>
      </c>
      <c r="D2210" s="10">
        <f t="shared" si="135"/>
        <v>3.3447309515828444E-2</v>
      </c>
      <c r="E2210" s="22">
        <f t="shared" si="137"/>
        <v>65315.547799685628</v>
      </c>
      <c r="F2210" s="22">
        <f t="shared" si="138"/>
        <v>89444.467130983423</v>
      </c>
    </row>
    <row r="2211" spans="1:6">
      <c r="A2211" s="17">
        <v>44180</v>
      </c>
      <c r="B2211">
        <v>19434.87</v>
      </c>
      <c r="C2211" s="3">
        <f t="shared" si="136"/>
        <v>8.329212999881045E-3</v>
      </c>
      <c r="D2211" s="10">
        <f t="shared" si="135"/>
        <v>3.3289779578997612E-2</v>
      </c>
      <c r="E2211" s="22">
        <f t="shared" si="137"/>
        <v>65549.389880421586</v>
      </c>
      <c r="F2211" s="22">
        <f t="shared" si="138"/>
        <v>89764.69533098831</v>
      </c>
    </row>
    <row r="2212" spans="1:6">
      <c r="A2212" s="17">
        <v>44181</v>
      </c>
      <c r="B2212">
        <v>21365.7</v>
      </c>
      <c r="C2212" s="3">
        <f t="shared" si="136"/>
        <v>9.9348747894892106E-2</v>
      </c>
      <c r="D2212" s="10">
        <f t="shared" si="135"/>
        <v>3.6542796272944253E-2</v>
      </c>
      <c r="E2212" s="22">
        <f t="shared" si="137"/>
        <v>79103.372013880056</v>
      </c>
      <c r="F2212" s="22">
        <f t="shared" si="138"/>
        <v>108325.79985005503</v>
      </c>
    </row>
    <row r="2213" spans="1:6">
      <c r="A2213" s="17">
        <v>44182</v>
      </c>
      <c r="B2213">
        <v>22814.240000000002</v>
      </c>
      <c r="C2213" s="3">
        <f t="shared" si="136"/>
        <v>6.7797451054727939E-2</v>
      </c>
      <c r="D2213" s="10">
        <f t="shared" ref="D2213:D2276" si="139">STDEV(C2180:C2213)</f>
        <v>3.789921186260866E-2</v>
      </c>
      <c r="E2213" s="22">
        <f t="shared" si="137"/>
        <v>87601.648470333079</v>
      </c>
      <c r="F2213" s="22">
        <f t="shared" si="138"/>
        <v>119963.51605677544</v>
      </c>
    </row>
    <row r="2214" spans="1:6">
      <c r="A2214" s="17">
        <v>44183</v>
      </c>
      <c r="B2214">
        <v>23136.14</v>
      </c>
      <c r="C2214" s="3">
        <f t="shared" si="136"/>
        <v>1.4109608735596618E-2</v>
      </c>
      <c r="D2214" s="10">
        <f t="shared" si="139"/>
        <v>3.7626578568476843E-2</v>
      </c>
      <c r="E2214" s="22">
        <f t="shared" si="137"/>
        <v>88198.607195501972</v>
      </c>
      <c r="F2214" s="22">
        <f t="shared" si="138"/>
        <v>120781.00372809799</v>
      </c>
    </row>
    <row r="2215" spans="1:6">
      <c r="A2215" s="17">
        <v>44184</v>
      </c>
      <c r="B2215">
        <v>23842.99</v>
      </c>
      <c r="C2215" s="3">
        <f t="shared" si="136"/>
        <v>3.0551768791164047E-2</v>
      </c>
      <c r="D2215" s="10">
        <f t="shared" si="139"/>
        <v>3.7622140326191586E-2</v>
      </c>
      <c r="E2215" s="22">
        <f t="shared" si="137"/>
        <v>90882.50934112817</v>
      </c>
      <c r="F2215" s="22">
        <f t="shared" si="138"/>
        <v>124456.39504508534</v>
      </c>
    </row>
    <row r="2216" spans="1:6">
      <c r="A2216" s="17">
        <v>44185</v>
      </c>
      <c r="B2216">
        <v>23470.85</v>
      </c>
      <c r="C2216" s="3">
        <f t="shared" si="136"/>
        <v>-1.5607941789180091E-2</v>
      </c>
      <c r="D2216" s="10">
        <f t="shared" si="139"/>
        <v>3.7418554198441478E-2</v>
      </c>
      <c r="E2216" s="22">
        <f t="shared" si="137"/>
        <v>88979.900348150957</v>
      </c>
      <c r="F2216" s="22">
        <f t="shared" si="138"/>
        <v>121850.92279126032</v>
      </c>
    </row>
    <row r="2217" spans="1:6">
      <c r="A2217" s="17">
        <v>44186</v>
      </c>
      <c r="B2217">
        <v>22732.01</v>
      </c>
      <c r="C2217" s="3">
        <f t="shared" si="136"/>
        <v>-3.1479047414132856E-2</v>
      </c>
      <c r="D2217" s="10">
        <f t="shared" si="139"/>
        <v>3.7169712138704472E-2</v>
      </c>
      <c r="E2217" s="22">
        <f t="shared" si="137"/>
        <v>85605.78819763691</v>
      </c>
      <c r="F2217" s="22">
        <f t="shared" si="138"/>
        <v>117230.34356457338</v>
      </c>
    </row>
    <row r="2218" spans="1:6">
      <c r="A2218" s="17">
        <v>44187</v>
      </c>
      <c r="B2218">
        <v>23835.1</v>
      </c>
      <c r="C2218" s="3">
        <f t="shared" si="136"/>
        <v>4.8525845272811348E-2</v>
      </c>
      <c r="D2218" s="10">
        <f t="shared" si="139"/>
        <v>3.7807407771812893E-2</v>
      </c>
      <c r="E2218" s="22">
        <f t="shared" si="137"/>
        <v>91299.831059127173</v>
      </c>
      <c r="F2218" s="22">
        <f t="shared" si="138"/>
        <v>125027.88406946111</v>
      </c>
    </row>
    <row r="2219" spans="1:6">
      <c r="A2219" s="17">
        <v>44188</v>
      </c>
      <c r="B2219">
        <v>23247.71</v>
      </c>
      <c r="C2219" s="3">
        <f t="shared" si="136"/>
        <v>-2.4643907514547848E-2</v>
      </c>
      <c r="D2219" s="10">
        <f t="shared" si="139"/>
        <v>3.8238858736589165E-2</v>
      </c>
      <c r="E2219" s="22">
        <f t="shared" si="137"/>
        <v>90066.066419999101</v>
      </c>
      <c r="F2219" s="22">
        <f t="shared" si="138"/>
        <v>123338.34115924465</v>
      </c>
    </row>
    <row r="2220" spans="1:6">
      <c r="A2220" s="17">
        <v>44189</v>
      </c>
      <c r="B2220">
        <v>23726.28</v>
      </c>
      <c r="C2220" s="3">
        <f t="shared" si="136"/>
        <v>2.0585683493126838E-2</v>
      </c>
      <c r="D2220" s="10">
        <f t="shared" si="139"/>
        <v>3.7654466419159399E-2</v>
      </c>
      <c r="E2220" s="22">
        <f t="shared" si="137"/>
        <v>90515.351720647654</v>
      </c>
      <c r="F2220" s="22">
        <f t="shared" si="138"/>
        <v>123953.60177727605</v>
      </c>
    </row>
    <row r="2221" spans="1:6">
      <c r="A2221" s="17">
        <v>44190</v>
      </c>
      <c r="B2221">
        <v>24705.15</v>
      </c>
      <c r="C2221" s="3">
        <f t="shared" si="136"/>
        <v>4.125678361715375E-2</v>
      </c>
      <c r="D2221" s="10">
        <f t="shared" si="139"/>
        <v>3.8073054244349328E-2</v>
      </c>
      <c r="E2221" s="22">
        <f t="shared" si="137"/>
        <v>95297.455936451704</v>
      </c>
      <c r="F2221" s="22">
        <f t="shared" si="138"/>
        <v>130502.31456858914</v>
      </c>
    </row>
    <row r="2222" spans="1:6">
      <c r="A2222" s="17">
        <v>44191</v>
      </c>
      <c r="B2222">
        <v>26466.28</v>
      </c>
      <c r="C2222" s="3">
        <f t="shared" si="136"/>
        <v>7.1285946452460211E-2</v>
      </c>
      <c r="D2222" s="10">
        <f t="shared" si="139"/>
        <v>3.9279439699927539E-2</v>
      </c>
      <c r="E2222" s="22">
        <f t="shared" si="137"/>
        <v>105325.68229653833</v>
      </c>
      <c r="F2222" s="22">
        <f t="shared" si="138"/>
        <v>144235.1759356517</v>
      </c>
    </row>
    <row r="2223" spans="1:6">
      <c r="A2223" s="17">
        <v>44192</v>
      </c>
      <c r="B2223">
        <v>26259.599999999999</v>
      </c>
      <c r="C2223" s="3">
        <f t="shared" si="136"/>
        <v>-7.8091820988820601E-3</v>
      </c>
      <c r="D2223" s="10">
        <f t="shared" si="139"/>
        <v>3.9343651901896121E-2</v>
      </c>
      <c r="E2223" s="22">
        <f t="shared" si="137"/>
        <v>104674.01179583887</v>
      </c>
      <c r="F2223" s="22">
        <f t="shared" si="138"/>
        <v>143342.76482308158</v>
      </c>
    </row>
    <row r="2224" spans="1:6">
      <c r="A2224" s="17">
        <v>44193</v>
      </c>
      <c r="B2224">
        <v>27037.91</v>
      </c>
      <c r="C2224" s="3">
        <f t="shared" si="136"/>
        <v>2.9639065332297574E-2</v>
      </c>
      <c r="D2224" s="10">
        <f t="shared" si="139"/>
        <v>3.9100543847883786E-2</v>
      </c>
      <c r="E2224" s="22">
        <f t="shared" si="137"/>
        <v>107110.49103428556</v>
      </c>
      <c r="F2224" s="22">
        <f t="shared" si="138"/>
        <v>146679.33007438938</v>
      </c>
    </row>
    <row r="2225" spans="1:6">
      <c r="A2225" s="17">
        <v>44194</v>
      </c>
      <c r="B2225">
        <v>27370</v>
      </c>
      <c r="C2225" s="3">
        <f t="shared" si="136"/>
        <v>1.2282384252333118E-2</v>
      </c>
      <c r="D2225" s="10">
        <f t="shared" si="139"/>
        <v>3.8656036914155013E-2</v>
      </c>
      <c r="E2225" s="22">
        <f t="shared" si="137"/>
        <v>107193.44261474388</v>
      </c>
      <c r="F2225" s="22">
        <f t="shared" si="138"/>
        <v>146792.92569077344</v>
      </c>
    </row>
    <row r="2226" spans="1:6">
      <c r="A2226" s="17">
        <v>44195</v>
      </c>
      <c r="B2226">
        <v>28881.3</v>
      </c>
      <c r="C2226" s="3">
        <f t="shared" si="136"/>
        <v>5.5217391304347802E-2</v>
      </c>
      <c r="D2226" s="10">
        <f t="shared" si="139"/>
        <v>3.5429961043455568E-2</v>
      </c>
      <c r="E2226" s="22">
        <f t="shared" si="137"/>
        <v>103672.48455295787</v>
      </c>
      <c r="F2226" s="22">
        <f t="shared" si="138"/>
        <v>141971.25262461719</v>
      </c>
    </row>
    <row r="2227" spans="1:6">
      <c r="A2227" s="17">
        <v>44196</v>
      </c>
      <c r="B2227">
        <v>28992.79</v>
      </c>
      <c r="C2227" s="3">
        <f t="shared" si="136"/>
        <v>3.8602832974970517E-3</v>
      </c>
      <c r="D2227" s="10">
        <f t="shared" si="139"/>
        <v>3.5378560423015633E-2</v>
      </c>
      <c r="E2227" s="22">
        <f t="shared" si="137"/>
        <v>103921.70448334405</v>
      </c>
      <c r="F2227" s="22">
        <f t="shared" si="138"/>
        <v>142312.53957118272</v>
      </c>
    </row>
    <row r="2228" spans="1:6">
      <c r="A2228" s="17">
        <v>44197</v>
      </c>
      <c r="B2228">
        <v>29402.639999999999</v>
      </c>
      <c r="C2228" s="3">
        <f t="shared" si="136"/>
        <v>1.4136273190679425E-2</v>
      </c>
      <c r="D2228" s="10">
        <f t="shared" si="139"/>
        <v>3.5234730751285463E-2</v>
      </c>
      <c r="E2228" s="22">
        <f t="shared" si="137"/>
        <v>104962.30947029374</v>
      </c>
      <c r="F2228" s="22">
        <f t="shared" si="138"/>
        <v>143737.56564364268</v>
      </c>
    </row>
    <row r="2229" spans="1:6">
      <c r="A2229" s="17">
        <v>44198</v>
      </c>
      <c r="B2229">
        <v>32216.53</v>
      </c>
      <c r="C2229" s="3">
        <f t="shared" si="136"/>
        <v>9.5701950573145789E-2</v>
      </c>
      <c r="D2229" s="10">
        <f t="shared" si="139"/>
        <v>3.7799368109651697E-2</v>
      </c>
      <c r="E2229" s="22">
        <f t="shared" si="137"/>
        <v>123378.47425753738</v>
      </c>
      <c r="F2229" s="22">
        <f t="shared" si="138"/>
        <v>168957.0440294508</v>
      </c>
    </row>
    <row r="2230" spans="1:6">
      <c r="A2230" s="17">
        <v>44199</v>
      </c>
      <c r="B2230">
        <v>33097.83</v>
      </c>
      <c r="C2230" s="3">
        <f t="shared" si="136"/>
        <v>2.735552214965432E-2</v>
      </c>
      <c r="D2230" s="10">
        <f t="shared" si="139"/>
        <v>3.6052644441242752E-2</v>
      </c>
      <c r="E2230" s="22">
        <f t="shared" si="137"/>
        <v>120896.22512373033</v>
      </c>
      <c r="F2230" s="22">
        <f t="shared" si="138"/>
        <v>165557.80053323714</v>
      </c>
    </row>
    <row r="2231" spans="1:6">
      <c r="A2231" s="17">
        <v>44200</v>
      </c>
      <c r="B2231">
        <v>32005.88</v>
      </c>
      <c r="C2231" s="3">
        <f t="shared" si="136"/>
        <v>-3.2991588874557658E-2</v>
      </c>
      <c r="D2231" s="10">
        <f t="shared" si="139"/>
        <v>3.5376929390247745E-2</v>
      </c>
      <c r="E2231" s="22">
        <f t="shared" si="137"/>
        <v>114716.529937044</v>
      </c>
      <c r="F2231" s="22">
        <f t="shared" si="138"/>
        <v>157095.19765191028</v>
      </c>
    </row>
    <row r="2232" spans="1:6">
      <c r="A2232" s="17">
        <v>44201</v>
      </c>
      <c r="B2232">
        <v>34039.050000000003</v>
      </c>
      <c r="C2232" s="3">
        <f t="shared" si="136"/>
        <v>6.3524889801499035E-2</v>
      </c>
      <c r="D2232" s="10">
        <f t="shared" si="139"/>
        <v>3.6270648607622018E-2</v>
      </c>
      <c r="E2232" s="22">
        <f t="shared" si="137"/>
        <v>125086.04089678316</v>
      </c>
      <c r="F2232" s="22">
        <f t="shared" si="138"/>
        <v>171295.42123492714</v>
      </c>
    </row>
    <row r="2233" spans="1:6">
      <c r="A2233" s="17">
        <v>44202</v>
      </c>
      <c r="B2233">
        <v>36849.94</v>
      </c>
      <c r="C2233" s="3">
        <f t="shared" si="136"/>
        <v>8.2578391582608768E-2</v>
      </c>
      <c r="D2233" s="10">
        <f t="shared" si="139"/>
        <v>3.7921573343407657E-2</v>
      </c>
      <c r="E2233" s="22">
        <f t="shared" si="137"/>
        <v>141579.12596394864</v>
      </c>
      <c r="F2233" s="22">
        <f t="shared" si="138"/>
        <v>193881.39432823853</v>
      </c>
    </row>
    <row r="2234" spans="1:6">
      <c r="A2234" s="17">
        <v>44203</v>
      </c>
      <c r="B2234">
        <v>39510.49</v>
      </c>
      <c r="C2234" s="3">
        <f t="shared" si="136"/>
        <v>7.2199574816132553E-2</v>
      </c>
      <c r="D2234" s="10">
        <f t="shared" si="139"/>
        <v>3.7460672068805531E-2</v>
      </c>
      <c r="E2234" s="22">
        <f t="shared" si="137"/>
        <v>149956.07845510644</v>
      </c>
      <c r="F2234" s="22">
        <f t="shared" si="138"/>
        <v>205352.96697815484</v>
      </c>
    </row>
    <row r="2235" spans="1:6">
      <c r="A2235" s="17">
        <v>44204</v>
      </c>
      <c r="B2235">
        <v>40667.07</v>
      </c>
      <c r="C2235" s="3">
        <f t="shared" si="136"/>
        <v>2.9272732380691856E-2</v>
      </c>
      <c r="D2235" s="10">
        <f t="shared" si="139"/>
        <v>3.7472572915058198E-2</v>
      </c>
      <c r="E2235" s="22">
        <f t="shared" si="137"/>
        <v>154394.73655204906</v>
      </c>
      <c r="F2235" s="22">
        <f t="shared" si="138"/>
        <v>211431.35752423501</v>
      </c>
    </row>
    <row r="2236" spans="1:6">
      <c r="A2236" s="17">
        <v>44205</v>
      </c>
      <c r="B2236">
        <v>40239.06</v>
      </c>
      <c r="C2236" s="3">
        <f t="shared" si="136"/>
        <v>-1.0524731680939935E-2</v>
      </c>
      <c r="D2236" s="10">
        <f t="shared" si="139"/>
        <v>3.7865536281261519E-2</v>
      </c>
      <c r="E2236" s="22">
        <f t="shared" si="137"/>
        <v>154371.82308232007</v>
      </c>
      <c r="F2236" s="22">
        <f t="shared" si="138"/>
        <v>211399.97934309629</v>
      </c>
    </row>
    <row r="2237" spans="1:6">
      <c r="A2237" s="17">
        <v>44206</v>
      </c>
      <c r="B2237">
        <v>38173.730000000003</v>
      </c>
      <c r="C2237" s="3">
        <f t="shared" si="136"/>
        <v>-5.1326497189546537E-2</v>
      </c>
      <c r="D2237" s="10">
        <f t="shared" si="139"/>
        <v>3.9545695045013554E-2</v>
      </c>
      <c r="E2237" s="22">
        <f t="shared" si="137"/>
        <v>152946.62730639949</v>
      </c>
      <c r="F2237" s="22">
        <f t="shared" si="138"/>
        <v>209448.28665997749</v>
      </c>
    </row>
    <row r="2238" spans="1:6">
      <c r="A2238" s="17">
        <v>44207</v>
      </c>
      <c r="B2238">
        <v>35455.58</v>
      </c>
      <c r="C2238" s="3">
        <f t="shared" si="136"/>
        <v>-7.1204726391683529E-2</v>
      </c>
      <c r="D2238" s="10">
        <f t="shared" si="139"/>
        <v>4.1114233823204123E-2</v>
      </c>
      <c r="E2238" s="22">
        <f t="shared" si="137"/>
        <v>147690.6118884008</v>
      </c>
      <c r="F2238" s="22">
        <f t="shared" si="138"/>
        <v>202250.59002981332</v>
      </c>
    </row>
    <row r="2239" spans="1:6">
      <c r="A2239" s="17">
        <v>44208</v>
      </c>
      <c r="B2239">
        <v>34035.019999999997</v>
      </c>
      <c r="C2239" s="3">
        <f t="shared" si="136"/>
        <v>-4.0065907820433483E-2</v>
      </c>
      <c r="D2239" s="10">
        <f t="shared" si="139"/>
        <v>4.2392347848926051E-2</v>
      </c>
      <c r="E2239" s="22">
        <f t="shared" si="137"/>
        <v>146180.54422766715</v>
      </c>
      <c r="F2239" s="22">
        <f t="shared" si="138"/>
        <v>200182.67202566084</v>
      </c>
    </row>
    <row r="2240" spans="1:6">
      <c r="A2240" s="17">
        <v>44209</v>
      </c>
      <c r="B2240">
        <v>37393.49</v>
      </c>
      <c r="C2240" s="3">
        <f t="shared" si="136"/>
        <v>9.8676892212785583E-2</v>
      </c>
      <c r="D2240" s="10">
        <f t="shared" si="139"/>
        <v>4.4050567379380484E-2</v>
      </c>
      <c r="E2240" s="22">
        <f t="shared" si="137"/>
        <v>166887.42020333919</v>
      </c>
      <c r="F2240" s="22">
        <f t="shared" si="138"/>
        <v>228539.09786888494</v>
      </c>
    </row>
    <row r="2241" spans="1:6">
      <c r="A2241" s="17">
        <v>44210</v>
      </c>
      <c r="B2241">
        <v>39134.35</v>
      </c>
      <c r="C2241" s="3">
        <f t="shared" si="136"/>
        <v>4.65551624092857E-2</v>
      </c>
      <c r="D2241" s="10">
        <f t="shared" si="139"/>
        <v>4.3826972334031447E-2</v>
      </c>
      <c r="E2241" s="22">
        <f t="shared" si="137"/>
        <v>173770.35511646955</v>
      </c>
      <c r="F2241" s="22">
        <f t="shared" si="138"/>
        <v>237964.73183111206</v>
      </c>
    </row>
    <row r="2242" spans="1:6">
      <c r="A2242" s="17">
        <v>44211</v>
      </c>
      <c r="B2242">
        <v>36756.57</v>
      </c>
      <c r="C2242" s="3">
        <f t="shared" si="136"/>
        <v>-6.0759409572408864E-2</v>
      </c>
      <c r="D2242" s="10">
        <f t="shared" si="139"/>
        <v>4.601829318983415E-2</v>
      </c>
      <c r="E2242" s="22">
        <f t="shared" si="137"/>
        <v>171372.67610340472</v>
      </c>
      <c r="F2242" s="22">
        <f t="shared" si="138"/>
        <v>234681.30041394872</v>
      </c>
    </row>
    <row r="2243" spans="1:6">
      <c r="A2243" s="17">
        <v>44212</v>
      </c>
      <c r="B2243">
        <v>36000</v>
      </c>
      <c r="C2243" s="3">
        <f t="shared" ref="C2243:C2306" si="140">(B2243-B2242)/B2242</f>
        <v>-2.0583258992882082E-2</v>
      </c>
      <c r="D2243" s="10">
        <f t="shared" si="139"/>
        <v>4.6564927384494283E-2</v>
      </c>
      <c r="E2243" s="22">
        <f t="shared" si="137"/>
        <v>169839.03945772629</v>
      </c>
      <c r="F2243" s="22">
        <f t="shared" si="138"/>
        <v>232581.10655251227</v>
      </c>
    </row>
    <row r="2244" spans="1:6">
      <c r="A2244" s="17">
        <v>44213</v>
      </c>
      <c r="B2244">
        <v>35819.25</v>
      </c>
      <c r="C2244" s="3">
        <f t="shared" si="140"/>
        <v>-5.0208333333333337E-3</v>
      </c>
      <c r="D2244" s="10">
        <f t="shared" si="139"/>
        <v>4.6700355017290647E-2</v>
      </c>
      <c r="E2244" s="22">
        <f t="shared" si="137"/>
        <v>169477.77917975807</v>
      </c>
      <c r="F2244" s="22">
        <f t="shared" si="138"/>
        <v>232086.3892279703</v>
      </c>
    </row>
    <row r="2245" spans="1:6">
      <c r="A2245" s="17">
        <v>44214</v>
      </c>
      <c r="B2245">
        <v>36616.949999999997</v>
      </c>
      <c r="C2245" s="3">
        <f t="shared" si="140"/>
        <v>2.2270148034925275E-2</v>
      </c>
      <c r="D2245" s="10">
        <f t="shared" si="139"/>
        <v>4.6661079855506417E-2</v>
      </c>
      <c r="E2245" s="22">
        <f t="shared" si="137"/>
        <v>173106.36881063759</v>
      </c>
      <c r="F2245" s="22">
        <f t="shared" si="138"/>
        <v>237055.45519931303</v>
      </c>
    </row>
    <row r="2246" spans="1:6">
      <c r="A2246" s="17">
        <v>44215</v>
      </c>
      <c r="B2246">
        <v>35917.620000000003</v>
      </c>
      <c r="C2246" s="3">
        <f t="shared" si="140"/>
        <v>-1.9098532237119544E-2</v>
      </c>
      <c r="D2246" s="10">
        <f t="shared" si="139"/>
        <v>4.4935128954205913E-2</v>
      </c>
      <c r="E2246" s="22">
        <f t="shared" si="137"/>
        <v>163519.53292130938</v>
      </c>
      <c r="F2246" s="22">
        <f t="shared" si="138"/>
        <v>223927.04310633088</v>
      </c>
    </row>
    <row r="2247" spans="1:6">
      <c r="A2247" s="17">
        <v>44216</v>
      </c>
      <c r="B2247">
        <v>35496.910000000003</v>
      </c>
      <c r="C2247" s="3">
        <f t="shared" si="140"/>
        <v>-1.1713192577904636E-2</v>
      </c>
      <c r="D2247" s="10">
        <f t="shared" si="139"/>
        <v>4.4240717900483527E-2</v>
      </c>
      <c r="E2247" s="22">
        <f t="shared" si="137"/>
        <v>159106.82496488269</v>
      </c>
      <c r="F2247" s="22">
        <f t="shared" si="138"/>
        <v>217884.18922140735</v>
      </c>
    </row>
    <row r="2248" spans="1:6">
      <c r="A2248" s="17">
        <v>44217</v>
      </c>
      <c r="B2248">
        <v>30818.18</v>
      </c>
      <c r="C2248" s="3">
        <f t="shared" si="140"/>
        <v>-0.13180668401841181</v>
      </c>
      <c r="D2248" s="10">
        <f t="shared" si="139"/>
        <v>5.0820186212552361E-2</v>
      </c>
      <c r="E2248" s="22">
        <f t="shared" si="137"/>
        <v>158678.95569955491</v>
      </c>
      <c r="F2248" s="22">
        <f t="shared" si="138"/>
        <v>217298.25616674876</v>
      </c>
    </row>
    <row r="2249" spans="1:6">
      <c r="A2249" s="17">
        <v>44218</v>
      </c>
      <c r="B2249">
        <v>32992.06</v>
      </c>
      <c r="C2249" s="3">
        <f t="shared" si="140"/>
        <v>7.0538883217633144E-2</v>
      </c>
      <c r="D2249" s="10">
        <f t="shared" si="139"/>
        <v>5.1770445972886617E-2</v>
      </c>
      <c r="E2249" s="22">
        <f t="shared" si="137"/>
        <v>173048.33848191125</v>
      </c>
      <c r="F2249" s="22">
        <f t="shared" si="138"/>
        <v>236975.98726242487</v>
      </c>
    </row>
    <row r="2250" spans="1:6">
      <c r="A2250" s="17">
        <v>44219</v>
      </c>
      <c r="B2250">
        <v>32117.49</v>
      </c>
      <c r="C2250" s="3">
        <f t="shared" si="140"/>
        <v>-2.6508499317714509E-2</v>
      </c>
      <c r="D2250" s="10">
        <f t="shared" si="139"/>
        <v>5.1972978415494336E-2</v>
      </c>
      <c r="E2250" s="22">
        <f t="shared" si="137"/>
        <v>169120.1275047925</v>
      </c>
      <c r="F2250" s="22">
        <f t="shared" si="138"/>
        <v>231596.61359929593</v>
      </c>
    </row>
    <row r="2251" spans="1:6">
      <c r="A2251" s="17">
        <v>44220</v>
      </c>
      <c r="B2251">
        <v>32288.83</v>
      </c>
      <c r="C2251" s="3">
        <f t="shared" si="140"/>
        <v>5.3347879924614322E-3</v>
      </c>
      <c r="D2251" s="10">
        <f t="shared" si="139"/>
        <v>5.1450925205684166E-2</v>
      </c>
      <c r="E2251" s="22">
        <f t="shared" si="137"/>
        <v>168314.52329212285</v>
      </c>
      <c r="F2251" s="22">
        <f t="shared" si="138"/>
        <v>230493.40246583498</v>
      </c>
    </row>
    <row r="2252" spans="1:6">
      <c r="A2252" s="17">
        <v>44221</v>
      </c>
      <c r="B2252">
        <v>32261.22</v>
      </c>
      <c r="C2252" s="3">
        <f t="shared" si="140"/>
        <v>-8.5509447075042923E-4</v>
      </c>
      <c r="D2252" s="10">
        <f t="shared" si="139"/>
        <v>5.1074579327433464E-2</v>
      </c>
      <c r="E2252" s="22">
        <f t="shared" si="137"/>
        <v>166940.48820231316</v>
      </c>
      <c r="F2252" s="22">
        <f t="shared" si="138"/>
        <v>228611.77028839049</v>
      </c>
    </row>
    <row r="2253" spans="1:6">
      <c r="A2253" s="17">
        <v>44222</v>
      </c>
      <c r="B2253">
        <v>32504.53</v>
      </c>
      <c r="C2253" s="3">
        <f t="shared" si="140"/>
        <v>7.5418722540560356E-3</v>
      </c>
      <c r="D2253" s="10">
        <f t="shared" si="139"/>
        <v>5.0705822804959999E-2</v>
      </c>
      <c r="E2253" s="22">
        <f t="shared" si="137"/>
        <v>166985.13780677455</v>
      </c>
      <c r="F2253" s="22">
        <f t="shared" si="138"/>
        <v>228672.91438368169</v>
      </c>
    </row>
    <row r="2254" spans="1:6">
      <c r="A2254" s="17">
        <v>44223</v>
      </c>
      <c r="B2254">
        <v>30424.62</v>
      </c>
      <c r="C2254" s="3">
        <f t="shared" si="140"/>
        <v>-6.3988311783003779E-2</v>
      </c>
      <c r="D2254" s="10">
        <f t="shared" si="139"/>
        <v>5.2279619721082159E-2</v>
      </c>
      <c r="E2254" s="22">
        <f t="shared" si="137"/>
        <v>161151.24931517328</v>
      </c>
      <c r="F2254" s="22">
        <f t="shared" si="138"/>
        <v>220683.8663696748</v>
      </c>
    </row>
    <row r="2255" spans="1:6">
      <c r="A2255" s="17">
        <v>44224</v>
      </c>
      <c r="B2255">
        <v>33484.870000000003</v>
      </c>
      <c r="C2255" s="3">
        <f t="shared" si="140"/>
        <v>0.1005846580828291</v>
      </c>
      <c r="D2255" s="10">
        <f t="shared" si="139"/>
        <v>5.4349164579190354E-2</v>
      </c>
      <c r="E2255" s="22">
        <f t="shared" si="137"/>
        <v>184381.60204652618</v>
      </c>
      <c r="F2255" s="22">
        <f t="shared" si="138"/>
        <v>252495.99367040678</v>
      </c>
    </row>
    <row r="2256" spans="1:6">
      <c r="A2256" s="17">
        <v>44225</v>
      </c>
      <c r="B2256">
        <v>34249.64</v>
      </c>
      <c r="C2256" s="3">
        <f t="shared" si="140"/>
        <v>2.283927039286689E-2</v>
      </c>
      <c r="D2256" s="10">
        <f t="shared" si="139"/>
        <v>5.3330600365562433E-2</v>
      </c>
      <c r="E2256" s="22">
        <f t="shared" si="137"/>
        <v>185058.3040833406</v>
      </c>
      <c r="F2256" s="22">
        <f t="shared" si="138"/>
        <v>253422.68348819637</v>
      </c>
    </row>
    <row r="2257" spans="1:6">
      <c r="A2257" s="17">
        <v>44226</v>
      </c>
      <c r="B2257">
        <v>34323</v>
      </c>
      <c r="C2257" s="3">
        <f t="shared" si="140"/>
        <v>2.1419203238340779E-3</v>
      </c>
      <c r="D2257" s="10">
        <f t="shared" si="139"/>
        <v>5.3262843005262871E-2</v>
      </c>
      <c r="E2257" s="22">
        <f t="shared" si="137"/>
        <v>185219.06115453976</v>
      </c>
      <c r="F2257" s="22">
        <f t="shared" si="138"/>
        <v>253642.82755887063</v>
      </c>
    </row>
    <row r="2258" spans="1:6">
      <c r="A2258" s="17">
        <v>44227</v>
      </c>
      <c r="B2258">
        <v>33141.379999999997</v>
      </c>
      <c r="C2258" s="3">
        <f t="shared" si="140"/>
        <v>-3.4426477871980964E-2</v>
      </c>
      <c r="D2258" s="10">
        <f t="shared" si="139"/>
        <v>5.3652875637423096E-2</v>
      </c>
      <c r="E2258" s="22">
        <f t="shared" si="137"/>
        <v>180152.24826319399</v>
      </c>
      <c r="F2258" s="22">
        <f t="shared" si="138"/>
        <v>246704.22879661704</v>
      </c>
    </row>
    <row r="2259" spans="1:6">
      <c r="A2259" s="17">
        <v>44228</v>
      </c>
      <c r="B2259">
        <v>33532.74</v>
      </c>
      <c r="C2259" s="3">
        <f t="shared" si="140"/>
        <v>1.1808802168165617E-2</v>
      </c>
      <c r="D2259" s="10">
        <f t="shared" si="139"/>
        <v>5.3651632260892028E-2</v>
      </c>
      <c r="E2259" s="22">
        <f t="shared" si="137"/>
        <v>182275.40629070177</v>
      </c>
      <c r="F2259" s="22">
        <f t="shared" si="138"/>
        <v>249611.72547700495</v>
      </c>
    </row>
    <row r="2260" spans="1:6">
      <c r="A2260" s="17">
        <v>44229</v>
      </c>
      <c r="B2260">
        <v>35522.160000000003</v>
      </c>
      <c r="C2260" s="3">
        <f t="shared" si="140"/>
        <v>5.9327689893519157E-2</v>
      </c>
      <c r="D2260" s="10">
        <f t="shared" si="139"/>
        <v>5.3767171539227603E-2</v>
      </c>
      <c r="E2260" s="22">
        <f t="shared" si="137"/>
        <v>193505.20481830891</v>
      </c>
      <c r="F2260" s="22">
        <f t="shared" si="138"/>
        <v>264990.04471533722</v>
      </c>
    </row>
    <row r="2261" spans="1:6">
      <c r="A2261" s="17">
        <v>44230</v>
      </c>
      <c r="B2261">
        <v>37691.629999999997</v>
      </c>
      <c r="C2261" s="3">
        <f t="shared" si="140"/>
        <v>6.1073707229515141E-2</v>
      </c>
      <c r="D2261" s="10">
        <f t="shared" si="139"/>
        <v>5.4539210744876263E-2</v>
      </c>
      <c r="E2261" s="22">
        <f t="shared" si="137"/>
        <v>208271.5083072019</v>
      </c>
      <c r="F2261" s="22">
        <f t="shared" si="138"/>
        <v>285211.32726676029</v>
      </c>
    </row>
    <row r="2262" spans="1:6">
      <c r="A2262" s="17">
        <v>44231</v>
      </c>
      <c r="B2262">
        <v>36996.32</v>
      </c>
      <c r="C2262" s="3">
        <f t="shared" si="140"/>
        <v>-1.8447331675493943E-2</v>
      </c>
      <c r="D2262" s="10">
        <f t="shared" si="139"/>
        <v>5.4735651237328001E-2</v>
      </c>
      <c r="E2262" s="22">
        <f t="shared" si="137"/>
        <v>205165.77308488672</v>
      </c>
      <c r="F2262" s="22">
        <f t="shared" si="138"/>
        <v>280958.26897714968</v>
      </c>
    </row>
    <row r="2263" spans="1:6">
      <c r="A2263" s="17">
        <v>44232</v>
      </c>
      <c r="B2263">
        <v>38320</v>
      </c>
      <c r="C2263" s="3">
        <f t="shared" si="140"/>
        <v>3.5778693664667197E-2</v>
      </c>
      <c r="D2263" s="10">
        <f t="shared" si="139"/>
        <v>5.2763150480606896E-2</v>
      </c>
      <c r="E2263" s="22">
        <f t="shared" si="137"/>
        <v>204848.27628253063</v>
      </c>
      <c r="F2263" s="22">
        <f t="shared" si="138"/>
        <v>280523.48226465617</v>
      </c>
    </row>
    <row r="2264" spans="1:6">
      <c r="A2264" s="17">
        <v>44233</v>
      </c>
      <c r="B2264">
        <v>39282.1</v>
      </c>
      <c r="C2264" s="3">
        <f t="shared" si="140"/>
        <v>2.5106993736951945E-2</v>
      </c>
      <c r="D2264" s="10">
        <f t="shared" si="139"/>
        <v>5.273758620637832E-2</v>
      </c>
      <c r="E2264" s="22">
        <f t="shared" si="137"/>
        <v>209889.65773788877</v>
      </c>
      <c r="F2264" s="22">
        <f t="shared" si="138"/>
        <v>287427.25469050277</v>
      </c>
    </row>
    <row r="2265" spans="1:6">
      <c r="A2265" s="17">
        <v>44234</v>
      </c>
      <c r="B2265">
        <v>38858.39</v>
      </c>
      <c r="C2265" s="3">
        <f t="shared" si="140"/>
        <v>-1.0786337797622813E-2</v>
      </c>
      <c r="D2265" s="10">
        <f t="shared" si="139"/>
        <v>5.2371115710362667E-2</v>
      </c>
      <c r="E2265" s="22">
        <f t="shared" si="137"/>
        <v>206182.93765554568</v>
      </c>
      <c r="F2265" s="22">
        <f t="shared" si="138"/>
        <v>282351.19525690965</v>
      </c>
    </row>
    <row r="2266" spans="1:6">
      <c r="A2266" s="17">
        <v>44235</v>
      </c>
      <c r="B2266">
        <v>46416.45</v>
      </c>
      <c r="C2266" s="3">
        <f t="shared" si="140"/>
        <v>0.19450265438171777</v>
      </c>
      <c r="D2266" s="10">
        <f t="shared" si="139"/>
        <v>6.0790779023088909E-2</v>
      </c>
      <c r="E2266" s="22">
        <f t="shared" si="137"/>
        <v>285881.2845766212</v>
      </c>
      <c r="F2266" s="22">
        <f t="shared" si="138"/>
        <v>391491.76609676966</v>
      </c>
    </row>
    <row r="2267" spans="1:6">
      <c r="A2267" s="17">
        <v>44236</v>
      </c>
      <c r="B2267">
        <v>46505.2</v>
      </c>
      <c r="C2267" s="3">
        <f t="shared" si="140"/>
        <v>1.9120376504450471E-3</v>
      </c>
      <c r="D2267" s="10">
        <f t="shared" si="139"/>
        <v>5.946878659672522E-2</v>
      </c>
      <c r="E2267" s="22">
        <f t="shared" ref="E2267:E2330" si="141">NORMSINV(1-$G$4)*D2267*SQRT($G$6)*$G$2*B2267</f>
        <v>280199.06892732455</v>
      </c>
      <c r="F2267" s="22">
        <f t="shared" ref="F2267:F2330" si="142">$G$4^(-1)*NORMDIST(NORMSINV($G$4),0,1,FALSE)*D2267*SQRT($G$6)*$G$2*B2267</f>
        <v>383710.4220217971</v>
      </c>
    </row>
    <row r="2268" spans="1:6">
      <c r="A2268" s="17">
        <v>44237</v>
      </c>
      <c r="B2268">
        <v>44854.63</v>
      </c>
      <c r="C2268" s="3">
        <f t="shared" si="140"/>
        <v>-3.5492160016514278E-2</v>
      </c>
      <c r="D2268" s="10">
        <f t="shared" si="139"/>
        <v>5.8840007605119322E-2</v>
      </c>
      <c r="E2268" s="22">
        <f t="shared" si="141"/>
        <v>267396.73060431058</v>
      </c>
      <c r="F2268" s="22">
        <f t="shared" si="142"/>
        <v>366178.63414114708</v>
      </c>
    </row>
    <row r="2269" spans="1:6">
      <c r="A2269" s="17">
        <v>44238</v>
      </c>
      <c r="B2269">
        <v>47981.48</v>
      </c>
      <c r="C2269" s="3">
        <f t="shared" si="140"/>
        <v>6.9710752267937687E-2</v>
      </c>
      <c r="D2269" s="10">
        <f t="shared" si="139"/>
        <v>5.9739572005898522E-2</v>
      </c>
      <c r="E2269" s="22">
        <f t="shared" si="141"/>
        <v>290410.18319276557</v>
      </c>
      <c r="F2269" s="22">
        <f t="shared" si="142"/>
        <v>397693.73388327012</v>
      </c>
    </row>
    <row r="2270" spans="1:6">
      <c r="A2270" s="17">
        <v>44239</v>
      </c>
      <c r="B2270">
        <v>47395.839999999997</v>
      </c>
      <c r="C2270" s="3">
        <f t="shared" si="140"/>
        <v>-1.2205542638534839E-2</v>
      </c>
      <c r="D2270" s="10">
        <f t="shared" si="139"/>
        <v>5.9754833293903006E-2</v>
      </c>
      <c r="E2270" s="22">
        <f t="shared" si="141"/>
        <v>286938.85303921101</v>
      </c>
      <c r="F2270" s="22">
        <f t="shared" si="142"/>
        <v>392940.02230493905</v>
      </c>
    </row>
    <row r="2271" spans="1:6">
      <c r="A2271" s="17">
        <v>44240</v>
      </c>
      <c r="B2271">
        <v>47228.480000000003</v>
      </c>
      <c r="C2271" s="3">
        <f t="shared" si="140"/>
        <v>-3.5311115912281185E-3</v>
      </c>
      <c r="D2271" s="10">
        <f t="shared" si="139"/>
        <v>5.8909145414348274E-2</v>
      </c>
      <c r="E2271" s="22">
        <f t="shared" si="141"/>
        <v>281879.04093780811</v>
      </c>
      <c r="F2271" s="22">
        <f t="shared" si="142"/>
        <v>386011.0105697721</v>
      </c>
    </row>
    <row r="2272" spans="1:6">
      <c r="A2272" s="17">
        <v>44241</v>
      </c>
      <c r="B2272">
        <v>48662.5</v>
      </c>
      <c r="C2272" s="3">
        <f t="shared" si="140"/>
        <v>3.036345865884307E-2</v>
      </c>
      <c r="D2272" s="10">
        <f t="shared" si="139"/>
        <v>5.7329316033541647E-2</v>
      </c>
      <c r="E2272" s="22">
        <f t="shared" si="141"/>
        <v>282648.8815974546</v>
      </c>
      <c r="F2272" s="22">
        <f t="shared" si="142"/>
        <v>387065.24635125889</v>
      </c>
    </row>
    <row r="2273" spans="1:6">
      <c r="A2273" s="17">
        <v>44242</v>
      </c>
      <c r="B2273">
        <v>47942.57</v>
      </c>
      <c r="C2273" s="3">
        <f t="shared" si="140"/>
        <v>-1.4794348831235557E-2</v>
      </c>
      <c r="D2273" s="10">
        <f t="shared" si="139"/>
        <v>5.6809914449440758E-2</v>
      </c>
      <c r="E2273" s="22">
        <f t="shared" si="141"/>
        <v>275944.37173853576</v>
      </c>
      <c r="F2273" s="22">
        <f t="shared" si="142"/>
        <v>377883.95136243693</v>
      </c>
    </row>
    <row r="2274" spans="1:6">
      <c r="A2274" s="17">
        <v>44243</v>
      </c>
      <c r="B2274">
        <v>49166.53</v>
      </c>
      <c r="C2274" s="3">
        <f t="shared" si="140"/>
        <v>2.5529711903220856E-2</v>
      </c>
      <c r="D2274" s="10">
        <f t="shared" si="139"/>
        <v>5.4762428864279913E-2</v>
      </c>
      <c r="E2274" s="22">
        <f t="shared" si="141"/>
        <v>272789.94271873904</v>
      </c>
      <c r="F2274" s="22">
        <f t="shared" si="142"/>
        <v>373564.21077565453</v>
      </c>
    </row>
    <row r="2275" spans="1:6">
      <c r="A2275" s="17">
        <v>44244</v>
      </c>
      <c r="B2275">
        <v>52174.28</v>
      </c>
      <c r="C2275" s="3">
        <f t="shared" si="140"/>
        <v>6.1174746316243998E-2</v>
      </c>
      <c r="D2275" s="10">
        <f t="shared" si="139"/>
        <v>5.5118459178578515E-2</v>
      </c>
      <c r="E2275" s="22">
        <f t="shared" si="141"/>
        <v>291359.79790381767</v>
      </c>
      <c r="F2275" s="22">
        <f t="shared" si="142"/>
        <v>398994.15598292544</v>
      </c>
    </row>
    <row r="2276" spans="1:6">
      <c r="A2276" s="17">
        <v>44245</v>
      </c>
      <c r="B2276">
        <v>51579.54</v>
      </c>
      <c r="C2276" s="3">
        <f t="shared" si="140"/>
        <v>-1.1399103159641072E-2</v>
      </c>
      <c r="D2276" s="10">
        <f t="shared" si="139"/>
        <v>5.3835334695094536E-2</v>
      </c>
      <c r="E2276" s="22">
        <f t="shared" si="141"/>
        <v>281333.19363035209</v>
      </c>
      <c r="F2276" s="22">
        <f t="shared" si="142"/>
        <v>385263.51593495673</v>
      </c>
    </row>
    <row r="2277" spans="1:6">
      <c r="A2277" s="17">
        <v>44246</v>
      </c>
      <c r="B2277">
        <v>55988.58</v>
      </c>
      <c r="C2277" s="3">
        <f t="shared" si="140"/>
        <v>8.548040560268666E-2</v>
      </c>
      <c r="D2277" s="10">
        <f t="shared" ref="D2277:D2340" si="143">STDEV(C2244:C2277)</f>
        <v>5.4987768599507401E-2</v>
      </c>
      <c r="E2277" s="22">
        <f t="shared" si="141"/>
        <v>311918.86614679894</v>
      </c>
      <c r="F2277" s="22">
        <f t="shared" si="142"/>
        <v>427148.17084846151</v>
      </c>
    </row>
    <row r="2278" spans="1:6">
      <c r="A2278" s="17">
        <v>44247</v>
      </c>
      <c r="B2278">
        <v>55936.04</v>
      </c>
      <c r="C2278" s="3">
        <f t="shared" si="140"/>
        <v>-9.3840565343862755E-4</v>
      </c>
      <c r="D2278" s="10">
        <f t="shared" si="143"/>
        <v>5.4948297677112234E-2</v>
      </c>
      <c r="E2278" s="22">
        <f t="shared" si="141"/>
        <v>311402.47048304311</v>
      </c>
      <c r="F2278" s="22">
        <f t="shared" si="142"/>
        <v>426441.00790595589</v>
      </c>
    </row>
    <row r="2279" spans="1:6">
      <c r="A2279" s="17">
        <v>44248</v>
      </c>
      <c r="B2279">
        <v>57492.91</v>
      </c>
      <c r="C2279" s="3">
        <f t="shared" si="140"/>
        <v>2.7833039307037157E-2</v>
      </c>
      <c r="D2279" s="10">
        <f t="shared" si="143"/>
        <v>5.4980044477963945E-2</v>
      </c>
      <c r="E2279" s="22">
        <f t="shared" si="141"/>
        <v>320254.67043838487</v>
      </c>
      <c r="F2279" s="22">
        <f t="shared" si="142"/>
        <v>438563.39429963275</v>
      </c>
    </row>
    <row r="2280" spans="1:6">
      <c r="A2280" s="17">
        <v>44249</v>
      </c>
      <c r="B2280">
        <v>54173.65</v>
      </c>
      <c r="C2280" s="3">
        <f t="shared" si="140"/>
        <v>-5.7733379646290328E-2</v>
      </c>
      <c r="D2280" s="10">
        <f t="shared" si="143"/>
        <v>5.6089558839551967E-2</v>
      </c>
      <c r="E2280" s="22">
        <f t="shared" si="141"/>
        <v>307855.00309542933</v>
      </c>
      <c r="F2280" s="22">
        <f t="shared" si="142"/>
        <v>421583.03241866792</v>
      </c>
    </row>
    <row r="2281" spans="1:6">
      <c r="A2281" s="17">
        <v>44250</v>
      </c>
      <c r="B2281">
        <v>48887.93</v>
      </c>
      <c r="C2281" s="3">
        <f t="shared" si="140"/>
        <v>-9.7569944059519728E-2</v>
      </c>
      <c r="D2281" s="10">
        <f t="shared" si="143"/>
        <v>5.9116817224335254E-2</v>
      </c>
      <c r="E2281" s="22">
        <f t="shared" si="141"/>
        <v>292811.94350294175</v>
      </c>
      <c r="F2281" s="22">
        <f t="shared" si="142"/>
        <v>400982.75431342708</v>
      </c>
    </row>
    <row r="2282" spans="1:6">
      <c r="A2282" s="17">
        <v>44251</v>
      </c>
      <c r="B2282">
        <v>49754</v>
      </c>
      <c r="C2282" s="3">
        <f t="shared" si="140"/>
        <v>1.7715415645538676E-2</v>
      </c>
      <c r="D2282" s="10">
        <f t="shared" si="143"/>
        <v>5.3452345426191712E-2</v>
      </c>
      <c r="E2282" s="22">
        <f t="shared" si="141"/>
        <v>269445.45497895748</v>
      </c>
      <c r="F2282" s="22">
        <f t="shared" si="142"/>
        <v>368984.19983203802</v>
      </c>
    </row>
    <row r="2283" spans="1:6">
      <c r="A2283" s="17">
        <v>44252</v>
      </c>
      <c r="B2283">
        <v>47088.58</v>
      </c>
      <c r="C2283" s="3">
        <f t="shared" si="140"/>
        <v>-5.3571974112634126E-2</v>
      </c>
      <c r="D2283" s="10">
        <f t="shared" si="143"/>
        <v>5.3817655917944837E-2</v>
      </c>
      <c r="E2283" s="22">
        <f t="shared" si="141"/>
        <v>256753.55525100938</v>
      </c>
      <c r="F2283" s="22">
        <f t="shared" si="142"/>
        <v>351603.64885621576</v>
      </c>
    </row>
    <row r="2284" spans="1:6">
      <c r="A2284" s="17">
        <v>44253</v>
      </c>
      <c r="B2284">
        <v>46314.83</v>
      </c>
      <c r="C2284" s="3">
        <f t="shared" si="140"/>
        <v>-1.6431797263795171E-2</v>
      </c>
      <c r="D2284" s="10">
        <f t="shared" si="143"/>
        <v>5.362732199533387E-2</v>
      </c>
      <c r="E2284" s="22">
        <f t="shared" si="141"/>
        <v>251641.50763667258</v>
      </c>
      <c r="F2284" s="22">
        <f t="shared" si="142"/>
        <v>344603.10472520924</v>
      </c>
    </row>
    <row r="2285" spans="1:6">
      <c r="A2285" s="17">
        <v>44254</v>
      </c>
      <c r="B2285">
        <v>46109.98</v>
      </c>
      <c r="C2285" s="3">
        <f t="shared" si="140"/>
        <v>-4.4229893535180529E-3</v>
      </c>
      <c r="D2285" s="10">
        <f t="shared" si="143"/>
        <v>5.3691051175283735E-2</v>
      </c>
      <c r="E2285" s="22">
        <f t="shared" si="141"/>
        <v>250826.22085146164</v>
      </c>
      <c r="F2285" s="22">
        <f t="shared" si="142"/>
        <v>343486.63407589652</v>
      </c>
    </row>
    <row r="2286" spans="1:6">
      <c r="A2286" s="17">
        <v>44255</v>
      </c>
      <c r="B2286">
        <v>45240.959999999999</v>
      </c>
      <c r="C2286" s="3">
        <f t="shared" si="140"/>
        <v>-1.8846679178780905E-2</v>
      </c>
      <c r="D2286" s="10">
        <f t="shared" si="143"/>
        <v>5.3908561262901868E-2</v>
      </c>
      <c r="E2286" s="22">
        <f t="shared" si="141"/>
        <v>247095.96151917853</v>
      </c>
      <c r="F2286" s="22">
        <f t="shared" si="142"/>
        <v>338378.33950475231</v>
      </c>
    </row>
    <row r="2287" spans="1:6">
      <c r="A2287" s="17">
        <v>44256</v>
      </c>
      <c r="B2287">
        <v>49629.33</v>
      </c>
      <c r="C2287" s="3">
        <f t="shared" si="140"/>
        <v>9.6999931035946244E-2</v>
      </c>
      <c r="D2287" s="10">
        <f t="shared" si="143"/>
        <v>5.5864755070617875E-2</v>
      </c>
      <c r="E2287" s="22">
        <f t="shared" si="141"/>
        <v>280900.43090178026</v>
      </c>
      <c r="F2287" s="22">
        <f t="shared" si="142"/>
        <v>384670.88167014183</v>
      </c>
    </row>
    <row r="2288" spans="1:6">
      <c r="A2288" s="17">
        <v>44257</v>
      </c>
      <c r="B2288">
        <v>48516.35</v>
      </c>
      <c r="C2288" s="3">
        <f t="shared" si="140"/>
        <v>-2.2425851809806885E-2</v>
      </c>
      <c r="D2288" s="10">
        <f t="shared" si="143"/>
        <v>5.4546147699982894E-2</v>
      </c>
      <c r="E2288" s="22">
        <f t="shared" si="141"/>
        <v>268119.43695896264</v>
      </c>
      <c r="F2288" s="22">
        <f t="shared" si="142"/>
        <v>367168.32322684955</v>
      </c>
    </row>
    <row r="2289" spans="1:6">
      <c r="A2289" s="17">
        <v>44258</v>
      </c>
      <c r="B2289">
        <v>50379.68</v>
      </c>
      <c r="C2289" s="3">
        <f t="shared" si="140"/>
        <v>3.8406228003549356E-2</v>
      </c>
      <c r="D2289" s="10">
        <f t="shared" si="143"/>
        <v>5.2604531819885295E-2</v>
      </c>
      <c r="E2289" s="22">
        <f t="shared" si="141"/>
        <v>268506.41034093249</v>
      </c>
      <c r="F2289" s="22">
        <f t="shared" si="142"/>
        <v>367698.25260982459</v>
      </c>
    </row>
    <row r="2290" spans="1:6">
      <c r="A2290" s="17">
        <v>44259</v>
      </c>
      <c r="B2290">
        <v>48360.5</v>
      </c>
      <c r="C2290" s="3">
        <f t="shared" si="140"/>
        <v>-4.0079254175492983E-2</v>
      </c>
      <c r="D2290" s="10">
        <f t="shared" si="143"/>
        <v>5.336265663988933E-2</v>
      </c>
      <c r="E2290" s="22">
        <f t="shared" si="141"/>
        <v>261459.43550269635</v>
      </c>
      <c r="F2290" s="22">
        <f t="shared" si="142"/>
        <v>358047.97896863014</v>
      </c>
    </row>
    <row r="2291" spans="1:6">
      <c r="A2291" s="17">
        <v>44260</v>
      </c>
      <c r="B2291">
        <v>48739.21</v>
      </c>
      <c r="C2291" s="3">
        <f t="shared" si="140"/>
        <v>7.8309777607758219E-3</v>
      </c>
      <c r="D2291" s="10">
        <f t="shared" si="143"/>
        <v>5.3341266565824455E-2</v>
      </c>
      <c r="E2291" s="22">
        <f t="shared" si="141"/>
        <v>263401.29349192651</v>
      </c>
      <c r="F2291" s="22">
        <f t="shared" si="142"/>
        <v>360707.19961274712</v>
      </c>
    </row>
    <row r="2292" spans="1:6">
      <c r="A2292" s="17">
        <v>44261</v>
      </c>
      <c r="B2292">
        <v>48904.63</v>
      </c>
      <c r="C2292" s="3">
        <f t="shared" si="140"/>
        <v>3.3939819705735537E-3</v>
      </c>
      <c r="D2292" s="10">
        <f t="shared" si="143"/>
        <v>5.2741402991687586E-2</v>
      </c>
      <c r="E2292" s="22">
        <f t="shared" si="141"/>
        <v>261323.06908781498</v>
      </c>
      <c r="F2292" s="22">
        <f t="shared" si="142"/>
        <v>357861.23596907611</v>
      </c>
    </row>
    <row r="2293" spans="1:6">
      <c r="A2293" s="17">
        <v>44262</v>
      </c>
      <c r="B2293">
        <v>50967.3</v>
      </c>
      <c r="C2293" s="3">
        <f t="shared" si="140"/>
        <v>4.2177397109435355E-2</v>
      </c>
      <c r="D2293" s="10">
        <f t="shared" si="143"/>
        <v>5.2980679143056209E-2</v>
      </c>
      <c r="E2293" s="22">
        <f t="shared" si="141"/>
        <v>273580.56532430969</v>
      </c>
      <c r="F2293" s="22">
        <f t="shared" si="142"/>
        <v>374646.90578533063</v>
      </c>
    </row>
    <row r="2294" spans="1:6">
      <c r="A2294" s="17">
        <v>44263</v>
      </c>
      <c r="B2294">
        <v>52427.8</v>
      </c>
      <c r="C2294" s="3">
        <f t="shared" si="140"/>
        <v>2.8655628216523142E-2</v>
      </c>
      <c r="D2294" s="10">
        <f t="shared" si="143"/>
        <v>5.2438494146739234E-2</v>
      </c>
      <c r="E2294" s="22">
        <f t="shared" si="141"/>
        <v>278540.23646340315</v>
      </c>
      <c r="F2294" s="22">
        <f t="shared" si="142"/>
        <v>381438.78240774886</v>
      </c>
    </row>
    <row r="2295" spans="1:6">
      <c r="A2295" s="17">
        <v>44264</v>
      </c>
      <c r="B2295">
        <v>54929.02</v>
      </c>
      <c r="C2295" s="3">
        <f t="shared" si="140"/>
        <v>4.770789542952391E-2</v>
      </c>
      <c r="D2295" s="10">
        <f t="shared" si="143"/>
        <v>5.2114684710546623E-2</v>
      </c>
      <c r="E2295" s="22">
        <f t="shared" si="141"/>
        <v>290026.75241237582</v>
      </c>
      <c r="F2295" s="22">
        <f t="shared" si="142"/>
        <v>397168.65581244446</v>
      </c>
    </row>
    <row r="2296" spans="1:6">
      <c r="A2296" s="17">
        <v>44265</v>
      </c>
      <c r="B2296">
        <v>55852.29</v>
      </c>
      <c r="C2296" s="3">
        <f t="shared" si="140"/>
        <v>1.6808419301855452E-2</v>
      </c>
      <c r="D2296" s="10">
        <f t="shared" si="143"/>
        <v>5.1832288584785918E-2</v>
      </c>
      <c r="E2296" s="22">
        <f t="shared" si="141"/>
        <v>293303.64721619629</v>
      </c>
      <c r="F2296" s="22">
        <f t="shared" si="142"/>
        <v>401656.1035863026</v>
      </c>
    </row>
    <row r="2297" spans="1:6">
      <c r="A2297" s="17">
        <v>44266</v>
      </c>
      <c r="B2297">
        <v>57772.09</v>
      </c>
      <c r="C2297" s="3">
        <f t="shared" si="140"/>
        <v>3.4372807274330126E-2</v>
      </c>
      <c r="D2297" s="10">
        <f t="shared" si="143"/>
        <v>5.1814482987194918E-2</v>
      </c>
      <c r="E2297" s="22">
        <f t="shared" si="141"/>
        <v>303281.09703676554</v>
      </c>
      <c r="F2297" s="22">
        <f t="shared" si="142"/>
        <v>415319.43050601083</v>
      </c>
    </row>
    <row r="2298" spans="1:6">
      <c r="A2298" s="17">
        <v>44267</v>
      </c>
      <c r="B2298">
        <v>57271.040000000001</v>
      </c>
      <c r="C2298" s="3">
        <f t="shared" si="140"/>
        <v>-8.6728730084024257E-3</v>
      </c>
      <c r="D2298" s="10">
        <f t="shared" si="143"/>
        <v>5.1906894304922652E-2</v>
      </c>
      <c r="E2298" s="22">
        <f t="shared" si="141"/>
        <v>301186.99034685799</v>
      </c>
      <c r="F2298" s="22">
        <f t="shared" si="142"/>
        <v>412451.7173304488</v>
      </c>
    </row>
    <row r="2299" spans="1:6">
      <c r="A2299" s="17">
        <v>44268</v>
      </c>
      <c r="B2299">
        <v>61165.19</v>
      </c>
      <c r="C2299" s="3">
        <f t="shared" si="140"/>
        <v>6.7995098395279729E-2</v>
      </c>
      <c r="D2299" s="10">
        <f t="shared" si="143"/>
        <v>5.2594235705202344E-2</v>
      </c>
      <c r="E2299" s="22">
        <f t="shared" si="141"/>
        <v>325925.6735262376</v>
      </c>
      <c r="F2299" s="22">
        <f t="shared" si="142"/>
        <v>446329.38366018725</v>
      </c>
    </row>
    <row r="2300" spans="1:6">
      <c r="A2300" s="17">
        <v>44269</v>
      </c>
      <c r="B2300">
        <v>59016.39</v>
      </c>
      <c r="C2300" s="3">
        <f t="shared" si="140"/>
        <v>-3.5131093355550813E-2</v>
      </c>
      <c r="D2300" s="10">
        <f t="shared" si="143"/>
        <v>4.2602863741185909E-2</v>
      </c>
      <c r="E2300" s="22">
        <f t="shared" si="141"/>
        <v>254734.35924921656</v>
      </c>
      <c r="F2300" s="22">
        <f t="shared" si="142"/>
        <v>348838.51993213076</v>
      </c>
    </row>
    <row r="2301" spans="1:6">
      <c r="A2301" s="17">
        <v>44270</v>
      </c>
      <c r="B2301">
        <v>55644.37</v>
      </c>
      <c r="C2301" s="3">
        <f t="shared" si="140"/>
        <v>-5.713700888854769E-2</v>
      </c>
      <c r="D2301" s="10">
        <f t="shared" si="143"/>
        <v>4.4036573026870647E-2</v>
      </c>
      <c r="E2301" s="22">
        <f t="shared" si="141"/>
        <v>248262.33642038857</v>
      </c>
      <c r="F2301" s="22">
        <f t="shared" si="142"/>
        <v>339975.59750882885</v>
      </c>
    </row>
    <row r="2302" spans="1:6">
      <c r="A2302" s="17">
        <v>44271</v>
      </c>
      <c r="B2302">
        <v>56908.34</v>
      </c>
      <c r="C2302" s="3">
        <f t="shared" si="140"/>
        <v>2.2715146204368812E-2</v>
      </c>
      <c r="D2302" s="10">
        <f t="shared" si="143"/>
        <v>4.3493568649074277E-2</v>
      </c>
      <c r="E2302" s="22">
        <f t="shared" si="141"/>
        <v>250770.85156285626</v>
      </c>
      <c r="F2302" s="22">
        <f t="shared" si="142"/>
        <v>343410.81022259407</v>
      </c>
    </row>
    <row r="2303" spans="1:6">
      <c r="A2303" s="17">
        <v>44272</v>
      </c>
      <c r="B2303">
        <v>58901.8</v>
      </c>
      <c r="C2303" s="3">
        <f t="shared" si="140"/>
        <v>3.5029312048111168E-2</v>
      </c>
      <c r="D2303" s="10">
        <f t="shared" si="143"/>
        <v>4.23937729726259E-2</v>
      </c>
      <c r="E2303" s="22">
        <f t="shared" si="141"/>
        <v>252991.96640520805</v>
      </c>
      <c r="F2303" s="22">
        <f t="shared" si="142"/>
        <v>346452.45099884784</v>
      </c>
    </row>
    <row r="2304" spans="1:6">
      <c r="A2304" s="17">
        <v>44273</v>
      </c>
      <c r="B2304">
        <v>57648.05</v>
      </c>
      <c r="C2304" s="3">
        <f t="shared" si="140"/>
        <v>-2.1285427610022105E-2</v>
      </c>
      <c r="D2304" s="10">
        <f t="shared" si="143"/>
        <v>4.2546231625671886E-2</v>
      </c>
      <c r="E2304" s="22">
        <f t="shared" si="141"/>
        <v>248497.38089406362</v>
      </c>
      <c r="F2304" s="22">
        <f t="shared" si="142"/>
        <v>340297.47229068656</v>
      </c>
    </row>
    <row r="2305" spans="1:6">
      <c r="A2305" s="17">
        <v>44274</v>
      </c>
      <c r="B2305">
        <v>58072</v>
      </c>
      <c r="C2305" s="3">
        <f t="shared" si="140"/>
        <v>7.3541082482407828E-3</v>
      </c>
      <c r="D2305" s="10">
        <f t="shared" si="143"/>
        <v>4.2508209635215212E-2</v>
      </c>
      <c r="E2305" s="22">
        <f t="shared" si="141"/>
        <v>250101.15148433021</v>
      </c>
      <c r="F2305" s="22">
        <f t="shared" si="142"/>
        <v>342493.70903184777</v>
      </c>
    </row>
    <row r="2306" spans="1:6">
      <c r="A2306" s="17">
        <v>44275</v>
      </c>
      <c r="B2306">
        <v>58138.39</v>
      </c>
      <c r="C2306" s="3">
        <f t="shared" si="140"/>
        <v>1.1432359829177472E-3</v>
      </c>
      <c r="D2306" s="10">
        <f t="shared" si="143"/>
        <v>4.2315939234291916E-2</v>
      </c>
      <c r="E2306" s="22">
        <f t="shared" si="141"/>
        <v>249254.54139502544</v>
      </c>
      <c r="F2306" s="22">
        <f t="shared" si="142"/>
        <v>341334.3435996261</v>
      </c>
    </row>
    <row r="2307" spans="1:6">
      <c r="A2307" s="17">
        <v>44276</v>
      </c>
      <c r="B2307">
        <v>57381.79</v>
      </c>
      <c r="C2307" s="3">
        <f t="shared" ref="C2307:C2370" si="144">(B2307-B2306)/B2306</f>
        <v>-1.3013776267282231E-2</v>
      </c>
      <c r="D2307" s="10">
        <f t="shared" si="143"/>
        <v>4.2290372961986296E-2</v>
      </c>
      <c r="E2307" s="22">
        <f t="shared" si="141"/>
        <v>245862.16475457521</v>
      </c>
      <c r="F2307" s="22">
        <f t="shared" si="142"/>
        <v>336688.75260124321</v>
      </c>
    </row>
    <row r="2308" spans="1:6">
      <c r="A2308" s="17">
        <v>44277</v>
      </c>
      <c r="B2308">
        <v>54070.92</v>
      </c>
      <c r="C2308" s="3">
        <f t="shared" si="144"/>
        <v>-5.7698966867363366E-2</v>
      </c>
      <c r="D2308" s="10">
        <f t="shared" si="143"/>
        <v>4.3526320437409498E-2</v>
      </c>
      <c r="E2308" s="22">
        <f t="shared" si="141"/>
        <v>238446.97002320131</v>
      </c>
      <c r="F2308" s="22">
        <f t="shared" si="142"/>
        <v>326534.23099400953</v>
      </c>
    </row>
    <row r="2309" spans="1:6">
      <c r="A2309" s="17">
        <v>44278</v>
      </c>
      <c r="B2309">
        <v>54361.57</v>
      </c>
      <c r="C2309" s="3">
        <f t="shared" si="144"/>
        <v>5.3753477839844684E-3</v>
      </c>
      <c r="D2309" s="10">
        <f t="shared" si="143"/>
        <v>4.232980488064475E-2</v>
      </c>
      <c r="E2309" s="22">
        <f t="shared" si="141"/>
        <v>233138.68993597978</v>
      </c>
      <c r="F2309" s="22">
        <f t="shared" si="142"/>
        <v>319264.96204077831</v>
      </c>
    </row>
    <row r="2310" spans="1:6">
      <c r="A2310" s="17">
        <v>44279</v>
      </c>
      <c r="B2310">
        <v>52287.519999999997</v>
      </c>
      <c r="C2310" s="3">
        <f t="shared" si="144"/>
        <v>-3.8152871596607733E-2</v>
      </c>
      <c r="D2310" s="10">
        <f t="shared" si="143"/>
        <v>4.2833582831436227E-2</v>
      </c>
      <c r="E2310" s="22">
        <f t="shared" si="141"/>
        <v>226912.56262417565</v>
      </c>
      <c r="F2310" s="22">
        <f t="shared" si="142"/>
        <v>310738.77404336771</v>
      </c>
    </row>
    <row r="2311" spans="1:6">
      <c r="A2311" s="17">
        <v>44280</v>
      </c>
      <c r="B2311">
        <v>51326.11</v>
      </c>
      <c r="C2311" s="3">
        <f t="shared" si="144"/>
        <v>-1.8386987946645707E-2</v>
      </c>
      <c r="D2311" s="10">
        <f t="shared" si="143"/>
        <v>4.0274666620032568E-2</v>
      </c>
      <c r="E2311" s="22">
        <f t="shared" si="141"/>
        <v>209433.61964537867</v>
      </c>
      <c r="F2311" s="22">
        <f t="shared" si="142"/>
        <v>286802.74665910576</v>
      </c>
    </row>
    <row r="2312" spans="1:6">
      <c r="A2312" s="17">
        <v>44281</v>
      </c>
      <c r="B2312">
        <v>55081.37</v>
      </c>
      <c r="C2312" s="3">
        <f t="shared" si="144"/>
        <v>7.3164710904450037E-2</v>
      </c>
      <c r="D2312" s="10">
        <f t="shared" si="143"/>
        <v>4.2276066786515548E-2</v>
      </c>
      <c r="E2312" s="22">
        <f t="shared" si="141"/>
        <v>235925.7819271264</v>
      </c>
      <c r="F2312" s="22">
        <f t="shared" si="142"/>
        <v>323081.66367447947</v>
      </c>
    </row>
    <row r="2313" spans="1:6">
      <c r="A2313" s="17">
        <v>44282</v>
      </c>
      <c r="B2313">
        <v>55839.42</v>
      </c>
      <c r="C2313" s="3">
        <f t="shared" si="144"/>
        <v>1.3762366477086455E-2</v>
      </c>
      <c r="D2313" s="10">
        <f t="shared" si="143"/>
        <v>4.2067895653638332E-2</v>
      </c>
      <c r="E2313" s="22">
        <f t="shared" si="141"/>
        <v>237994.97134291497</v>
      </c>
      <c r="F2313" s="22">
        <f t="shared" si="142"/>
        <v>325915.25461757137</v>
      </c>
    </row>
    <row r="2314" spans="1:6">
      <c r="A2314" s="17">
        <v>44283</v>
      </c>
      <c r="B2314">
        <v>55790.92</v>
      </c>
      <c r="C2314" s="3">
        <f t="shared" si="144"/>
        <v>-8.6856203019300708E-4</v>
      </c>
      <c r="D2314" s="10">
        <f t="shared" si="143"/>
        <v>4.0814698180595702E-2</v>
      </c>
      <c r="E2314" s="22">
        <f t="shared" si="141"/>
        <v>230704.57478836586</v>
      </c>
      <c r="F2314" s="22">
        <f t="shared" si="142"/>
        <v>315931.6342245363</v>
      </c>
    </row>
    <row r="2315" spans="1:6">
      <c r="A2315" s="17">
        <v>44284</v>
      </c>
      <c r="B2315">
        <v>57600.1</v>
      </c>
      <c r="C2315" s="3">
        <f t="shared" si="144"/>
        <v>3.2427857436299674E-2</v>
      </c>
      <c r="D2315" s="10">
        <f t="shared" si="143"/>
        <v>3.716145553672677E-2</v>
      </c>
      <c r="E2315" s="22">
        <f t="shared" si="141"/>
        <v>216866.28886156733</v>
      </c>
      <c r="F2315" s="22">
        <f t="shared" si="142"/>
        <v>296981.19818862138</v>
      </c>
    </row>
    <row r="2316" spans="1:6">
      <c r="A2316" s="17">
        <v>44285</v>
      </c>
      <c r="B2316">
        <v>58760.59</v>
      </c>
      <c r="C2316" s="3">
        <f t="shared" si="144"/>
        <v>2.0147360855276259E-2</v>
      </c>
      <c r="D2316" s="10">
        <f t="shared" si="143"/>
        <v>3.7188016325123988E-2</v>
      </c>
      <c r="E2316" s="22">
        <f t="shared" si="141"/>
        <v>221393.69821105964</v>
      </c>
      <c r="F2316" s="22">
        <f t="shared" si="142"/>
        <v>303181.12654245092</v>
      </c>
    </row>
    <row r="2317" spans="1:6">
      <c r="A2317" s="17">
        <v>44286</v>
      </c>
      <c r="B2317">
        <v>58782.58</v>
      </c>
      <c r="C2317" s="3">
        <f t="shared" si="144"/>
        <v>3.7423041531756644E-4</v>
      </c>
      <c r="D2317" s="10">
        <f t="shared" si="143"/>
        <v>3.5709710493351275E-2</v>
      </c>
      <c r="E2317" s="22">
        <f t="shared" si="141"/>
        <v>212672.36813834627</v>
      </c>
      <c r="F2317" s="22">
        <f t="shared" si="142"/>
        <v>291237.95608295075</v>
      </c>
    </row>
    <row r="2318" spans="1:6">
      <c r="A2318" s="17">
        <v>44287</v>
      </c>
      <c r="B2318">
        <v>58728.53</v>
      </c>
      <c r="C2318" s="3">
        <f t="shared" si="144"/>
        <v>-9.19490093833971E-4</v>
      </c>
      <c r="D2318" s="10">
        <f t="shared" si="143"/>
        <v>3.5497682222310138E-2</v>
      </c>
      <c r="E2318" s="22">
        <f t="shared" si="141"/>
        <v>211215.22579883746</v>
      </c>
      <c r="F2318" s="22">
        <f t="shared" si="142"/>
        <v>289242.51511243219</v>
      </c>
    </row>
    <row r="2319" spans="1:6">
      <c r="A2319" s="17">
        <v>44288</v>
      </c>
      <c r="B2319">
        <v>59003.6</v>
      </c>
      <c r="C2319" s="3">
        <f t="shared" si="144"/>
        <v>4.6837542162216509E-3</v>
      </c>
      <c r="D2319" s="10">
        <f t="shared" si="143"/>
        <v>3.5438430711698603E-2</v>
      </c>
      <c r="E2319" s="22">
        <f t="shared" si="141"/>
        <v>211850.30153823193</v>
      </c>
      <c r="F2319" s="22">
        <f t="shared" si="142"/>
        <v>290112.20101435808</v>
      </c>
    </row>
    <row r="2320" spans="1:6">
      <c r="A2320" s="17">
        <v>44289</v>
      </c>
      <c r="B2320">
        <v>57064.42</v>
      </c>
      <c r="C2320" s="3">
        <f t="shared" si="144"/>
        <v>-3.2865452277488161E-2</v>
      </c>
      <c r="D2320" s="10">
        <f t="shared" si="143"/>
        <v>3.5838105595590398E-2</v>
      </c>
      <c r="E2320" s="22">
        <f t="shared" si="141"/>
        <v>207198.47107415274</v>
      </c>
      <c r="F2320" s="22">
        <f t="shared" si="142"/>
        <v>283741.8878031866</v>
      </c>
    </row>
    <row r="2321" spans="1:6">
      <c r="A2321" s="17">
        <v>44290</v>
      </c>
      <c r="B2321">
        <v>58212.18</v>
      </c>
      <c r="C2321" s="3">
        <f t="shared" si="144"/>
        <v>2.0113408670411476E-2</v>
      </c>
      <c r="D2321" s="10">
        <f t="shared" si="143"/>
        <v>3.2265079642758536E-2</v>
      </c>
      <c r="E2321" s="22">
        <f t="shared" si="141"/>
        <v>190292.95018021957</v>
      </c>
      <c r="F2321" s="22">
        <f t="shared" si="142"/>
        <v>260591.11652638446</v>
      </c>
    </row>
    <row r="2322" spans="1:6">
      <c r="A2322" s="17">
        <v>44291</v>
      </c>
      <c r="B2322">
        <v>59125</v>
      </c>
      <c r="C2322" s="3">
        <f t="shared" si="144"/>
        <v>1.5680910764723117E-2</v>
      </c>
      <c r="D2322" s="10">
        <f t="shared" si="143"/>
        <v>3.1936332130355294E-2</v>
      </c>
      <c r="E2322" s="22">
        <f t="shared" si="141"/>
        <v>191307.62673534636</v>
      </c>
      <c r="F2322" s="22">
        <f t="shared" si="142"/>
        <v>261980.63566602257</v>
      </c>
    </row>
    <row r="2323" spans="1:6">
      <c r="A2323" s="17">
        <v>44292</v>
      </c>
      <c r="B2323">
        <v>58018.3</v>
      </c>
      <c r="C2323" s="3">
        <f t="shared" si="144"/>
        <v>-1.8717970401691281E-2</v>
      </c>
      <c r="D2323" s="10">
        <f t="shared" si="143"/>
        <v>3.169926535839588E-2</v>
      </c>
      <c r="E2323" s="22">
        <f t="shared" si="141"/>
        <v>186333.22081770576</v>
      </c>
      <c r="F2323" s="22">
        <f t="shared" si="142"/>
        <v>255168.58093196261</v>
      </c>
    </row>
    <row r="2324" spans="1:6">
      <c r="A2324" s="17">
        <v>44293</v>
      </c>
      <c r="B2324">
        <v>55932.83</v>
      </c>
      <c r="C2324" s="3">
        <f t="shared" si="144"/>
        <v>-3.5945038031104E-2</v>
      </c>
      <c r="D2324" s="10">
        <f t="shared" si="143"/>
        <v>3.1529980630362019E-2</v>
      </c>
      <c r="E2324" s="22">
        <f t="shared" si="141"/>
        <v>178676.15236203786</v>
      </c>
      <c r="F2324" s="22">
        <f t="shared" si="142"/>
        <v>244682.83242529584</v>
      </c>
    </row>
    <row r="2325" spans="1:6">
      <c r="A2325" s="17">
        <v>44294</v>
      </c>
      <c r="B2325">
        <v>58096.6</v>
      </c>
      <c r="C2325" s="3">
        <f t="shared" si="144"/>
        <v>3.8685151457560733E-2</v>
      </c>
      <c r="D2325" s="10">
        <f t="shared" si="143"/>
        <v>3.2060354837744207E-2</v>
      </c>
      <c r="E2325" s="22">
        <f t="shared" si="141"/>
        <v>188710.09606873701</v>
      </c>
      <c r="F2325" s="22">
        <f t="shared" si="142"/>
        <v>258423.52324550369</v>
      </c>
    </row>
    <row r="2326" spans="1:6">
      <c r="A2326" s="17">
        <v>44295</v>
      </c>
      <c r="B2326">
        <v>58109.56</v>
      </c>
      <c r="C2326" s="3">
        <f t="shared" si="144"/>
        <v>2.2307673770924851E-4</v>
      </c>
      <c r="D2326" s="10">
        <f t="shared" si="143"/>
        <v>3.207180322215495E-2</v>
      </c>
      <c r="E2326" s="22">
        <f t="shared" si="141"/>
        <v>188819.59414108511</v>
      </c>
      <c r="F2326" s="22">
        <f t="shared" si="142"/>
        <v>258573.47217899628</v>
      </c>
    </row>
    <row r="2327" spans="1:6">
      <c r="A2327" s="17">
        <v>44296</v>
      </c>
      <c r="B2327">
        <v>59766.93</v>
      </c>
      <c r="C2327" s="3">
        <f t="shared" si="144"/>
        <v>2.8521468756603951E-2</v>
      </c>
      <c r="D2327" s="10">
        <f t="shared" si="143"/>
        <v>3.1682774621891001E-2</v>
      </c>
      <c r="E2327" s="22">
        <f t="shared" si="141"/>
        <v>191849.31393783138</v>
      </c>
      <c r="F2327" s="22">
        <f t="shared" si="142"/>
        <v>262722.4333667254</v>
      </c>
    </row>
    <row r="2328" spans="1:6">
      <c r="A2328" s="17">
        <v>44297</v>
      </c>
      <c r="B2328">
        <v>59979.26</v>
      </c>
      <c r="C2328" s="3">
        <f t="shared" si="144"/>
        <v>3.5526335383129388E-3</v>
      </c>
      <c r="D2328" s="10">
        <f t="shared" si="143"/>
        <v>3.1410473061873355E-2</v>
      </c>
      <c r="E2328" s="22">
        <f t="shared" si="141"/>
        <v>190876.15353525247</v>
      </c>
      <c r="F2328" s="22">
        <f t="shared" si="142"/>
        <v>261389.76730827635</v>
      </c>
    </row>
    <row r="2329" spans="1:6">
      <c r="A2329" s="17">
        <v>44298</v>
      </c>
      <c r="B2329">
        <v>59831.66</v>
      </c>
      <c r="C2329" s="3">
        <f t="shared" si="144"/>
        <v>-2.4608506340358075E-3</v>
      </c>
      <c r="D2329" s="10">
        <f t="shared" si="143"/>
        <v>3.048105059437323E-2</v>
      </c>
      <c r="E2329" s="22">
        <f t="shared" si="141"/>
        <v>184772.39080898196</v>
      </c>
      <c r="F2329" s="22">
        <f t="shared" si="142"/>
        <v>253031.14791462795</v>
      </c>
    </row>
    <row r="2330" spans="1:6">
      <c r="A2330" s="17">
        <v>44299</v>
      </c>
      <c r="B2330">
        <v>63564.480000000003</v>
      </c>
      <c r="C2330" s="3">
        <f t="shared" si="144"/>
        <v>6.2388708586724816E-2</v>
      </c>
      <c r="D2330" s="10">
        <f t="shared" si="143"/>
        <v>3.2069232445773262E-2</v>
      </c>
      <c r="E2330" s="22">
        <f t="shared" si="141"/>
        <v>206528.1040619475</v>
      </c>
      <c r="F2330" s="22">
        <f t="shared" si="142"/>
        <v>282823.87329961412</v>
      </c>
    </row>
    <row r="2331" spans="1:6">
      <c r="A2331" s="17">
        <v>44300</v>
      </c>
      <c r="B2331">
        <v>62986.09</v>
      </c>
      <c r="C2331" s="3">
        <f t="shared" si="144"/>
        <v>-9.09926424317491E-3</v>
      </c>
      <c r="D2331" s="10">
        <f t="shared" si="143"/>
        <v>3.1698681279303795E-2</v>
      </c>
      <c r="E2331" s="22">
        <f t="shared" ref="E2331:E2394" si="145">NORMSINV(1-$G$4)*D2331*SQRT($G$6)*$G$2*B2331</f>
        <v>202284.18905367758</v>
      </c>
      <c r="F2331" s="22">
        <f t="shared" ref="F2331:F2394" si="146">$G$4^(-1)*NORMDIST(NORMSINV($G$4),0,1,FALSE)*D2331*SQRT($G$6)*$G$2*B2331</f>
        <v>277012.16798209847</v>
      </c>
    </row>
    <row r="2332" spans="1:6">
      <c r="A2332" s="17">
        <v>44301</v>
      </c>
      <c r="B2332">
        <v>63239.19</v>
      </c>
      <c r="C2332" s="3">
        <f t="shared" si="144"/>
        <v>4.0183475430846053E-3</v>
      </c>
      <c r="D2332" s="10">
        <f t="shared" si="143"/>
        <v>3.1631362235081631E-2</v>
      </c>
      <c r="E2332" s="22">
        <f t="shared" si="145"/>
        <v>202665.7164952078</v>
      </c>
      <c r="F2332" s="22">
        <f t="shared" si="146"/>
        <v>277534.63958117587</v>
      </c>
    </row>
    <row r="2333" spans="1:6">
      <c r="A2333" s="17">
        <v>44302</v>
      </c>
      <c r="B2333">
        <v>61436.24</v>
      </c>
      <c r="C2333" s="3">
        <f t="shared" si="144"/>
        <v>-2.8510010959975993E-2</v>
      </c>
      <c r="D2333" s="10">
        <f t="shared" si="143"/>
        <v>2.9944464753065336E-2</v>
      </c>
      <c r="E2333" s="22">
        <f t="shared" si="145"/>
        <v>186387.71195597365</v>
      </c>
      <c r="F2333" s="22">
        <f t="shared" si="146"/>
        <v>255243.20222796217</v>
      </c>
    </row>
    <row r="2334" spans="1:6">
      <c r="A2334" s="17">
        <v>44303</v>
      </c>
      <c r="B2334">
        <v>60032.29</v>
      </c>
      <c r="C2334" s="3">
        <f t="shared" si="144"/>
        <v>-2.2852147201716726E-2</v>
      </c>
      <c r="D2334" s="10">
        <f t="shared" si="143"/>
        <v>2.9572657968244456E-2</v>
      </c>
      <c r="E2334" s="22">
        <f t="shared" si="145"/>
        <v>179866.94769733475</v>
      </c>
      <c r="F2334" s="22">
        <f t="shared" si="146"/>
        <v>246313.53227878778</v>
      </c>
    </row>
    <row r="2335" spans="1:6">
      <c r="A2335" s="17">
        <v>44304</v>
      </c>
      <c r="B2335">
        <v>56280.6</v>
      </c>
      <c r="C2335" s="3">
        <f t="shared" si="144"/>
        <v>-6.2494534191515967E-2</v>
      </c>
      <c r="D2335" s="10">
        <f t="shared" si="143"/>
        <v>2.990382800194559E-2</v>
      </c>
      <c r="E2335" s="22">
        <f t="shared" si="145"/>
        <v>170514.61116185546</v>
      </c>
      <c r="F2335" s="22">
        <f t="shared" si="146"/>
        <v>233506.24846925659</v>
      </c>
    </row>
    <row r="2336" spans="1:6">
      <c r="A2336" s="17">
        <v>44305</v>
      </c>
      <c r="B2336">
        <v>55694.55</v>
      </c>
      <c r="C2336" s="3">
        <f t="shared" si="144"/>
        <v>-1.0413001993582081E-2</v>
      </c>
      <c r="D2336" s="10">
        <f t="shared" si="143"/>
        <v>2.9706085643442008E-2</v>
      </c>
      <c r="E2336" s="22">
        <f t="shared" si="145"/>
        <v>167623.23666198523</v>
      </c>
      <c r="F2336" s="22">
        <f t="shared" si="146"/>
        <v>229546.74020316728</v>
      </c>
    </row>
    <row r="2337" spans="1:6">
      <c r="A2337" s="17">
        <v>44306</v>
      </c>
      <c r="B2337">
        <v>56503.19</v>
      </c>
      <c r="C2337" s="3">
        <f t="shared" si="144"/>
        <v>1.4519194427461921E-2</v>
      </c>
      <c r="D2337" s="10">
        <f t="shared" si="143"/>
        <v>2.9172314854781466E-2</v>
      </c>
      <c r="E2337" s="22">
        <f t="shared" si="145"/>
        <v>167001.33922060314</v>
      </c>
      <c r="F2337" s="22">
        <f t="shared" si="146"/>
        <v>228695.1009361257</v>
      </c>
    </row>
    <row r="2338" spans="1:6">
      <c r="A2338" s="17">
        <v>44307</v>
      </c>
      <c r="B2338">
        <v>53806.239999999998</v>
      </c>
      <c r="C2338" s="3">
        <f t="shared" si="144"/>
        <v>-4.7730933421635209E-2</v>
      </c>
      <c r="D2338" s="10">
        <f t="shared" si="143"/>
        <v>3.0073414513076033E-2</v>
      </c>
      <c r="E2338" s="22">
        <f t="shared" si="145"/>
        <v>163942.47188488219</v>
      </c>
      <c r="F2338" s="22">
        <f t="shared" si="146"/>
        <v>224506.22450341142</v>
      </c>
    </row>
    <row r="2339" spans="1:6">
      <c r="A2339" s="17">
        <v>44308</v>
      </c>
      <c r="B2339">
        <v>51683.95</v>
      </c>
      <c r="C2339" s="3">
        <f t="shared" si="144"/>
        <v>-3.9443194692660201E-2</v>
      </c>
      <c r="D2339" s="10">
        <f t="shared" si="143"/>
        <v>3.0715792106869692E-2</v>
      </c>
      <c r="E2339" s="22">
        <f t="shared" si="145"/>
        <v>160839.7951616252</v>
      </c>
      <c r="F2339" s="22">
        <f t="shared" si="146"/>
        <v>220257.35458590661</v>
      </c>
    </row>
    <row r="2340" spans="1:6">
      <c r="A2340" s="17">
        <v>44309</v>
      </c>
      <c r="B2340">
        <v>51176.65</v>
      </c>
      <c r="C2340" s="3">
        <f t="shared" si="144"/>
        <v>-9.8154262590223005E-3</v>
      </c>
      <c r="D2340" s="10">
        <f t="shared" si="143"/>
        <v>3.0728876395809495E-2</v>
      </c>
      <c r="E2340" s="22">
        <f t="shared" si="145"/>
        <v>159328.9259238849</v>
      </c>
      <c r="F2340" s="22">
        <f t="shared" si="146"/>
        <v>218188.33888556017</v>
      </c>
    </row>
    <row r="2341" spans="1:6">
      <c r="A2341" s="17">
        <v>44310</v>
      </c>
      <c r="B2341">
        <v>50118.94</v>
      </c>
      <c r="C2341" s="3">
        <f t="shared" si="144"/>
        <v>-2.0667824095559187E-2</v>
      </c>
      <c r="D2341" s="10">
        <f t="shared" ref="D2341:D2404" si="147">STDEV(C2308:C2341)</f>
        <v>3.0830165418899703E-2</v>
      </c>
      <c r="E2341" s="22">
        <f t="shared" si="145"/>
        <v>156550.27192975231</v>
      </c>
      <c r="F2341" s="22">
        <f t="shared" si="146"/>
        <v>214383.19242014599</v>
      </c>
    </row>
    <row r="2342" spans="1:6">
      <c r="A2342" s="17">
        <v>44311</v>
      </c>
      <c r="B2342">
        <v>49128.43</v>
      </c>
      <c r="C2342" s="3">
        <f t="shared" si="144"/>
        <v>-1.9763187329979486E-2</v>
      </c>
      <c r="D2342" s="10">
        <f t="shared" si="147"/>
        <v>2.9465957715845235E-2</v>
      </c>
      <c r="E2342" s="22">
        <f t="shared" si="145"/>
        <v>146666.03152549401</v>
      </c>
      <c r="F2342" s="22">
        <f t="shared" si="146"/>
        <v>200847.5084101946</v>
      </c>
    </row>
    <row r="2343" spans="1:6">
      <c r="A2343" s="17">
        <v>44312</v>
      </c>
      <c r="B2343">
        <v>54073.41</v>
      </c>
      <c r="C2343" s="3">
        <f t="shared" si="144"/>
        <v>0.10065414262169589</v>
      </c>
      <c r="D2343" s="10">
        <f t="shared" si="147"/>
        <v>3.4352878303371977E-2</v>
      </c>
      <c r="E2343" s="22">
        <f t="shared" si="145"/>
        <v>188201.45780897461</v>
      </c>
      <c r="F2343" s="22">
        <f t="shared" si="146"/>
        <v>257726.98345307319</v>
      </c>
    </row>
    <row r="2344" spans="1:6">
      <c r="A2344" s="17">
        <v>44313</v>
      </c>
      <c r="B2344">
        <v>55091.39</v>
      </c>
      <c r="C2344" s="3">
        <f t="shared" si="144"/>
        <v>1.8825888731633458E-2</v>
      </c>
      <c r="D2344" s="10">
        <f t="shared" si="147"/>
        <v>3.3800199136435095E-2</v>
      </c>
      <c r="E2344" s="22">
        <f t="shared" si="145"/>
        <v>188659.67555960934</v>
      </c>
      <c r="F2344" s="22">
        <f t="shared" si="146"/>
        <v>258354.47635355653</v>
      </c>
    </row>
    <row r="2345" spans="1:6">
      <c r="A2345" s="17">
        <v>44314</v>
      </c>
      <c r="B2345">
        <v>54901.97</v>
      </c>
      <c r="C2345" s="3">
        <f t="shared" si="144"/>
        <v>-3.4382868175952407E-3</v>
      </c>
      <c r="D2345" s="10">
        <f t="shared" si="147"/>
        <v>3.3622631581800018E-2</v>
      </c>
      <c r="E2345" s="22">
        <f t="shared" si="145"/>
        <v>187023.30361103395</v>
      </c>
      <c r="F2345" s="22">
        <f t="shared" si="146"/>
        <v>256113.59463551137</v>
      </c>
    </row>
    <row r="2346" spans="1:6">
      <c r="A2346" s="17">
        <v>44315</v>
      </c>
      <c r="B2346">
        <v>53593.97</v>
      </c>
      <c r="C2346" s="3">
        <f t="shared" si="144"/>
        <v>-2.3824281715209856E-2</v>
      </c>
      <c r="D2346" s="10">
        <f t="shared" si="147"/>
        <v>3.1494535035725656E-2</v>
      </c>
      <c r="E2346" s="22">
        <f t="shared" si="145"/>
        <v>171012.25120704356</v>
      </c>
      <c r="F2346" s="22">
        <f t="shared" si="146"/>
        <v>234187.72707832226</v>
      </c>
    </row>
    <row r="2347" spans="1:6">
      <c r="A2347" s="17">
        <v>44316</v>
      </c>
      <c r="B2347">
        <v>57775.27</v>
      </c>
      <c r="C2347" s="3">
        <f t="shared" si="144"/>
        <v>7.8018105395065818E-2</v>
      </c>
      <c r="D2347" s="10">
        <f t="shared" si="147"/>
        <v>3.4179296347171567E-2</v>
      </c>
      <c r="E2347" s="22">
        <f t="shared" si="145"/>
        <v>200069.64222595844</v>
      </c>
      <c r="F2347" s="22">
        <f t="shared" si="146"/>
        <v>273979.52158143703</v>
      </c>
    </row>
    <row r="2348" spans="1:6">
      <c r="A2348" s="17">
        <v>44317</v>
      </c>
      <c r="B2348">
        <v>57851.91</v>
      </c>
      <c r="C2348" s="3">
        <f t="shared" si="144"/>
        <v>1.32651911449322E-3</v>
      </c>
      <c r="D2348" s="10">
        <f t="shared" si="147"/>
        <v>3.417664508682508E-2</v>
      </c>
      <c r="E2348" s="22">
        <f t="shared" si="145"/>
        <v>200319.49860385884</v>
      </c>
      <c r="F2348" s="22">
        <f t="shared" si="146"/>
        <v>274321.68009244144</v>
      </c>
    </row>
    <row r="2349" spans="1:6">
      <c r="A2349" s="17">
        <v>44318</v>
      </c>
      <c r="B2349">
        <v>56622.66</v>
      </c>
      <c r="C2349" s="3">
        <f t="shared" si="144"/>
        <v>-2.1248218079575935E-2</v>
      </c>
      <c r="D2349" s="10">
        <f t="shared" si="147"/>
        <v>3.3949558044271959E-2</v>
      </c>
      <c r="E2349" s="22">
        <f t="shared" si="145"/>
        <v>194760.32330820846</v>
      </c>
      <c r="F2349" s="22">
        <f t="shared" si="146"/>
        <v>266708.83003211371</v>
      </c>
    </row>
    <row r="2350" spans="1:6">
      <c r="A2350" s="17">
        <v>44319</v>
      </c>
      <c r="B2350">
        <v>57222.37</v>
      </c>
      <c r="C2350" s="3">
        <f t="shared" si="144"/>
        <v>1.0591342759241602E-2</v>
      </c>
      <c r="D2350" s="10">
        <f t="shared" si="147"/>
        <v>3.3817389891976891E-2</v>
      </c>
      <c r="E2350" s="22">
        <f t="shared" si="145"/>
        <v>196056.84970687554</v>
      </c>
      <c r="F2350" s="22">
        <f t="shared" si="146"/>
        <v>268484.32019879937</v>
      </c>
    </row>
    <row r="2351" spans="1:6">
      <c r="A2351" s="17">
        <v>44320</v>
      </c>
      <c r="B2351">
        <v>53236.84</v>
      </c>
      <c r="C2351" s="3">
        <f t="shared" si="144"/>
        <v>-6.9649858962500255E-2</v>
      </c>
      <c r="D2351" s="10">
        <f t="shared" si="147"/>
        <v>3.585027113509151E-2</v>
      </c>
      <c r="E2351" s="22">
        <f t="shared" si="145"/>
        <v>193366.30912721425</v>
      </c>
      <c r="F2351" s="22">
        <f t="shared" si="146"/>
        <v>264799.83807242807</v>
      </c>
    </row>
    <row r="2352" spans="1:6">
      <c r="A2352" s="17">
        <v>44321</v>
      </c>
      <c r="B2352">
        <v>57509.93</v>
      </c>
      <c r="C2352" s="3">
        <f t="shared" si="144"/>
        <v>8.0265658141993476E-2</v>
      </c>
      <c r="D2352" s="10">
        <f t="shared" si="147"/>
        <v>3.8546951375619802E-2</v>
      </c>
      <c r="E2352" s="22">
        <f t="shared" si="145"/>
        <v>224599.59518165592</v>
      </c>
      <c r="F2352" s="22">
        <f t="shared" si="146"/>
        <v>307571.34840955114</v>
      </c>
    </row>
    <row r="2353" spans="1:6">
      <c r="A2353" s="17">
        <v>44322</v>
      </c>
      <c r="B2353">
        <v>56447.39</v>
      </c>
      <c r="C2353" s="3">
        <f t="shared" si="144"/>
        <v>-1.847576583730846E-2</v>
      </c>
      <c r="D2353" s="10">
        <f t="shared" si="147"/>
        <v>3.8667788509392099E-2</v>
      </c>
      <c r="E2353" s="22">
        <f t="shared" si="145"/>
        <v>221141.01300484248</v>
      </c>
      <c r="F2353" s="22">
        <f t="shared" si="146"/>
        <v>302835.09417522192</v>
      </c>
    </row>
    <row r="2354" spans="1:6">
      <c r="A2354" s="17">
        <v>44323</v>
      </c>
      <c r="B2354">
        <v>57381.73</v>
      </c>
      <c r="C2354" s="3">
        <f t="shared" si="144"/>
        <v>1.6552403928684813E-2</v>
      </c>
      <c r="D2354" s="10">
        <f t="shared" si="147"/>
        <v>3.8345231796163101E-2</v>
      </c>
      <c r="E2354" s="22">
        <f t="shared" si="145"/>
        <v>222926.19287348879</v>
      </c>
      <c r="F2354" s="22">
        <f t="shared" si="146"/>
        <v>305279.75654831773</v>
      </c>
    </row>
    <row r="2355" spans="1:6">
      <c r="A2355" s="17">
        <v>44324</v>
      </c>
      <c r="B2355">
        <v>58984.75</v>
      </c>
      <c r="C2355" s="3">
        <f t="shared" si="144"/>
        <v>2.793606954687488E-2</v>
      </c>
      <c r="D2355" s="10">
        <f t="shared" si="147"/>
        <v>3.8487434668315196E-2</v>
      </c>
      <c r="E2355" s="22">
        <f t="shared" si="145"/>
        <v>230003.6891352761</v>
      </c>
      <c r="F2355" s="22">
        <f t="shared" si="146"/>
        <v>314971.82686055877</v>
      </c>
    </row>
    <row r="2356" spans="1:6">
      <c r="A2356" s="17">
        <v>44325</v>
      </c>
      <c r="B2356">
        <v>58305.24</v>
      </c>
      <c r="C2356" s="3">
        <f t="shared" si="144"/>
        <v>-1.1520096296076563E-2</v>
      </c>
      <c r="D2356" s="10">
        <f t="shared" si="147"/>
        <v>3.8457739369722466E-2</v>
      </c>
      <c r="E2356" s="22">
        <f t="shared" si="145"/>
        <v>227178.60760968126</v>
      </c>
      <c r="F2356" s="22">
        <f t="shared" si="146"/>
        <v>311103.10156970797</v>
      </c>
    </row>
    <row r="2357" spans="1:6">
      <c r="A2357" s="17">
        <v>44326</v>
      </c>
      <c r="B2357">
        <v>55880.72</v>
      </c>
      <c r="C2357" s="3">
        <f t="shared" si="144"/>
        <v>-4.1583226481873618E-2</v>
      </c>
      <c r="D2357" s="10">
        <f t="shared" si="147"/>
        <v>3.8996430272045211E-2</v>
      </c>
      <c r="E2357" s="22">
        <f t="shared" si="145"/>
        <v>220781.63283879528</v>
      </c>
      <c r="F2357" s="22">
        <f t="shared" si="146"/>
        <v>302342.95151497633</v>
      </c>
    </row>
    <row r="2358" spans="1:6">
      <c r="A2358" s="17">
        <v>44327</v>
      </c>
      <c r="B2358">
        <v>56763.7</v>
      </c>
      <c r="C2358" s="3">
        <f t="shared" si="144"/>
        <v>1.5801156463266686E-2</v>
      </c>
      <c r="D2358" s="10">
        <f t="shared" si="147"/>
        <v>3.857374731081889E-2</v>
      </c>
      <c r="E2358" s="22">
        <f t="shared" si="145"/>
        <v>221839.36909585824</v>
      </c>
      <c r="F2358" s="22">
        <f t="shared" si="146"/>
        <v>303791.43750438077</v>
      </c>
    </row>
    <row r="2359" spans="1:6">
      <c r="A2359" s="17">
        <v>44328</v>
      </c>
      <c r="B2359">
        <v>49386.559999999998</v>
      </c>
      <c r="C2359" s="3">
        <f t="shared" si="144"/>
        <v>-0.12996228223318776</v>
      </c>
      <c r="D2359" s="10">
        <f t="shared" si="147"/>
        <v>4.4053944383351501E-2</v>
      </c>
      <c r="E2359" s="22">
        <f t="shared" si="145"/>
        <v>220429.47686526214</v>
      </c>
      <c r="F2359" s="22">
        <f t="shared" si="146"/>
        <v>301860.70181393629</v>
      </c>
    </row>
    <row r="2360" spans="1:6">
      <c r="A2360" s="17">
        <v>44329</v>
      </c>
      <c r="B2360">
        <v>49694.96</v>
      </c>
      <c r="C2360" s="3">
        <f t="shared" si="144"/>
        <v>6.2446139192525556E-3</v>
      </c>
      <c r="D2360" s="10">
        <f t="shared" si="147"/>
        <v>4.4082770198383678E-2</v>
      </c>
      <c r="E2360" s="22">
        <f t="shared" si="145"/>
        <v>221951.10813550986</v>
      </c>
      <c r="F2360" s="22">
        <f t="shared" si="146"/>
        <v>303944.455265022</v>
      </c>
    </row>
    <row r="2361" spans="1:6">
      <c r="A2361" s="17">
        <v>44330</v>
      </c>
      <c r="B2361">
        <v>49880.43</v>
      </c>
      <c r="C2361" s="3">
        <f t="shared" si="144"/>
        <v>3.7321692179649842E-3</v>
      </c>
      <c r="D2361" s="10">
        <f t="shared" si="147"/>
        <v>4.3738389119999756E-2</v>
      </c>
      <c r="E2361" s="22">
        <f t="shared" si="145"/>
        <v>221039.08129561378</v>
      </c>
      <c r="F2361" s="22">
        <f t="shared" si="146"/>
        <v>302695.50677646551</v>
      </c>
    </row>
    <row r="2362" spans="1:6">
      <c r="A2362" s="17">
        <v>44331</v>
      </c>
      <c r="B2362">
        <v>46708.89</v>
      </c>
      <c r="C2362" s="3">
        <f t="shared" si="144"/>
        <v>-6.3582852032350173E-2</v>
      </c>
      <c r="D2362" s="10">
        <f t="shared" si="147"/>
        <v>4.4870718604737986E-2</v>
      </c>
      <c r="E2362" s="22">
        <f t="shared" si="145"/>
        <v>212343.35052680116</v>
      </c>
      <c r="F2362" s="22">
        <f t="shared" si="146"/>
        <v>290787.39253517787</v>
      </c>
    </row>
    <row r="2363" spans="1:6">
      <c r="A2363" s="17">
        <v>44332</v>
      </c>
      <c r="B2363">
        <v>46444.75</v>
      </c>
      <c r="C2363" s="3">
        <f t="shared" si="144"/>
        <v>-5.6550262701596937E-3</v>
      </c>
      <c r="D2363" s="10">
        <f t="shared" si="147"/>
        <v>4.4865687825176782E-2</v>
      </c>
      <c r="E2363" s="22">
        <f t="shared" si="145"/>
        <v>211118.8705894438</v>
      </c>
      <c r="F2363" s="22">
        <f t="shared" si="146"/>
        <v>289110.56428832002</v>
      </c>
    </row>
    <row r="2364" spans="1:6">
      <c r="A2364" s="17">
        <v>44333</v>
      </c>
      <c r="B2364">
        <v>43593.39</v>
      </c>
      <c r="C2364" s="3">
        <f t="shared" si="144"/>
        <v>-6.1392514762163661E-2</v>
      </c>
      <c r="D2364" s="10">
        <f t="shared" si="147"/>
        <v>4.412763814721727E-2</v>
      </c>
      <c r="E2364" s="22">
        <f t="shared" si="145"/>
        <v>194898.01693603338</v>
      </c>
      <c r="F2364" s="22">
        <f t="shared" si="146"/>
        <v>266897.39054462611</v>
      </c>
    </row>
    <row r="2365" spans="1:6">
      <c r="A2365" s="17">
        <v>44334</v>
      </c>
      <c r="B2365">
        <v>42877.75</v>
      </c>
      <c r="C2365" s="3">
        <f t="shared" si="144"/>
        <v>-1.6416250261794264E-2</v>
      </c>
      <c r="D2365" s="10">
        <f t="shared" si="147"/>
        <v>4.4140562800759751E-2</v>
      </c>
      <c r="E2365" s="22">
        <f t="shared" si="145"/>
        <v>191754.66937083128</v>
      </c>
      <c r="F2365" s="22">
        <f t="shared" si="146"/>
        <v>262592.82513182046</v>
      </c>
    </row>
    <row r="2366" spans="1:6">
      <c r="A2366" s="17">
        <v>44335</v>
      </c>
      <c r="B2366">
        <v>36780.43</v>
      </c>
      <c r="C2366" s="3">
        <f t="shared" si="144"/>
        <v>-0.14220242433429925</v>
      </c>
      <c r="D2366" s="10">
        <f t="shared" si="147"/>
        <v>4.9501565342283844E-2</v>
      </c>
      <c r="E2366" s="22">
        <f t="shared" si="145"/>
        <v>184464.08793911099</v>
      </c>
      <c r="F2366" s="22">
        <f t="shared" si="146"/>
        <v>252608.95156414903</v>
      </c>
    </row>
    <row r="2367" spans="1:6">
      <c r="A2367" s="17">
        <v>44336</v>
      </c>
      <c r="B2367">
        <v>40640.9</v>
      </c>
      <c r="C2367" s="3">
        <f t="shared" si="144"/>
        <v>0.10495989307357204</v>
      </c>
      <c r="D2367" s="10">
        <f t="shared" si="147"/>
        <v>5.3495602321616167E-2</v>
      </c>
      <c r="E2367" s="22">
        <f t="shared" si="145"/>
        <v>220271.08590040865</v>
      </c>
      <c r="F2367" s="22">
        <f t="shared" si="146"/>
        <v>301643.79793841293</v>
      </c>
    </row>
    <row r="2368" spans="1:6">
      <c r="A2368" s="17">
        <v>44337</v>
      </c>
      <c r="B2368">
        <v>37335.160000000003</v>
      </c>
      <c r="C2368" s="3">
        <f t="shared" si="144"/>
        <v>-8.1340226225304998E-2</v>
      </c>
      <c r="D2368" s="10">
        <f t="shared" si="147"/>
        <v>5.4823199600722947E-2</v>
      </c>
      <c r="E2368" s="22">
        <f t="shared" si="145"/>
        <v>207375.99811037179</v>
      </c>
      <c r="F2368" s="22">
        <f t="shared" si="146"/>
        <v>283984.99701210961</v>
      </c>
    </row>
    <row r="2369" spans="1:6">
      <c r="A2369" s="17">
        <v>44338</v>
      </c>
      <c r="B2369">
        <v>37500.54</v>
      </c>
      <c r="C2369" s="3">
        <f t="shared" si="144"/>
        <v>4.4296046943416703E-3</v>
      </c>
      <c r="D2369" s="10">
        <f t="shared" si="147"/>
        <v>5.4167160894954991E-2</v>
      </c>
      <c r="E2369" s="22">
        <f t="shared" si="145"/>
        <v>205802.04639691964</v>
      </c>
      <c r="F2369" s="22">
        <f t="shared" si="146"/>
        <v>281829.59485990868</v>
      </c>
    </row>
    <row r="2370" spans="1:6">
      <c r="A2370" s="17">
        <v>44339</v>
      </c>
      <c r="B2370">
        <v>34706.79</v>
      </c>
      <c r="C2370" s="3">
        <f t="shared" si="144"/>
        <v>-7.4498927215448096E-2</v>
      </c>
      <c r="D2370" s="10">
        <f t="shared" si="147"/>
        <v>5.5270695538708302E-2</v>
      </c>
      <c r="E2370" s="22">
        <f t="shared" si="145"/>
        <v>194350.41488230613</v>
      </c>
      <c r="F2370" s="22">
        <f t="shared" si="146"/>
        <v>266147.4929238378</v>
      </c>
    </row>
    <row r="2371" spans="1:6">
      <c r="A2371" s="17">
        <v>44340</v>
      </c>
      <c r="B2371">
        <v>38839.86</v>
      </c>
      <c r="C2371" s="3">
        <f t="shared" ref="C2371:C2434" si="148">(B2371-B2370)/B2370</f>
        <v>0.11908534324263349</v>
      </c>
      <c r="D2371" s="10">
        <f t="shared" si="147"/>
        <v>5.9551922614204167E-2</v>
      </c>
      <c r="E2371" s="22">
        <f t="shared" si="145"/>
        <v>234341.67892582944</v>
      </c>
      <c r="F2371" s="22">
        <f t="shared" si="146"/>
        <v>320912.36013795942</v>
      </c>
    </row>
    <row r="2372" spans="1:6">
      <c r="A2372" s="17">
        <v>44341</v>
      </c>
      <c r="B2372">
        <v>38397.72</v>
      </c>
      <c r="C2372" s="3">
        <f t="shared" si="148"/>
        <v>-1.13836661615155E-2</v>
      </c>
      <c r="D2372" s="10">
        <f t="shared" si="147"/>
        <v>5.9164800716061471E-2</v>
      </c>
      <c r="E2372" s="22">
        <f t="shared" si="145"/>
        <v>230167.99658024084</v>
      </c>
      <c r="F2372" s="22">
        <f t="shared" si="146"/>
        <v>315196.83288677462</v>
      </c>
    </row>
    <row r="2373" spans="1:6">
      <c r="A2373" s="17">
        <v>44342</v>
      </c>
      <c r="B2373">
        <v>39309.56</v>
      </c>
      <c r="C2373" s="3">
        <f t="shared" si="148"/>
        <v>2.3747243325905717E-2</v>
      </c>
      <c r="D2373" s="10">
        <f t="shared" si="147"/>
        <v>5.914482081714053E-2</v>
      </c>
      <c r="E2373" s="22">
        <f t="shared" si="145"/>
        <v>235554.27866523014</v>
      </c>
      <c r="F2373" s="22">
        <f t="shared" si="146"/>
        <v>322572.91939509829</v>
      </c>
    </row>
    <row r="2374" spans="1:6">
      <c r="A2374" s="17">
        <v>44343</v>
      </c>
      <c r="B2374">
        <v>38503.47</v>
      </c>
      <c r="C2374" s="3">
        <f t="shared" si="148"/>
        <v>-2.0506207650250893E-2</v>
      </c>
      <c r="D2374" s="10">
        <f t="shared" si="147"/>
        <v>5.9192467112086318E-2</v>
      </c>
      <c r="E2374" s="22">
        <f t="shared" si="145"/>
        <v>230909.82191680753</v>
      </c>
      <c r="F2374" s="22">
        <f t="shared" si="146"/>
        <v>316212.70390322787</v>
      </c>
    </row>
    <row r="2375" spans="1:6">
      <c r="A2375" s="17">
        <v>44344</v>
      </c>
      <c r="B2375">
        <v>35692.46</v>
      </c>
      <c r="C2375" s="3">
        <f t="shared" si="148"/>
        <v>-7.3006666671861051E-2</v>
      </c>
      <c r="D2375" s="10">
        <f t="shared" si="147"/>
        <v>6.0240275543233135E-2</v>
      </c>
      <c r="E2375" s="22">
        <f t="shared" si="145"/>
        <v>217840.9515329416</v>
      </c>
      <c r="F2375" s="22">
        <f t="shared" si="146"/>
        <v>298315.92148514633</v>
      </c>
    </row>
    <row r="2376" spans="1:6">
      <c r="A2376" s="17">
        <v>44345</v>
      </c>
      <c r="B2376">
        <v>34632.080000000002</v>
      </c>
      <c r="C2376" s="3">
        <f t="shared" si="148"/>
        <v>-2.970879563919095E-2</v>
      </c>
      <c r="D2376" s="10">
        <f t="shared" si="147"/>
        <v>6.0322441023328982E-2</v>
      </c>
      <c r="E2376" s="22">
        <f t="shared" si="145"/>
        <v>211657.45884029471</v>
      </c>
      <c r="F2376" s="22">
        <f t="shared" si="146"/>
        <v>289848.11822031956</v>
      </c>
    </row>
    <row r="2377" spans="1:6">
      <c r="A2377" s="17">
        <v>44346</v>
      </c>
      <c r="B2377">
        <v>35677.72</v>
      </c>
      <c r="C2377" s="3">
        <f t="shared" si="148"/>
        <v>3.0192815447411744E-2</v>
      </c>
      <c r="D2377" s="10">
        <f t="shared" si="147"/>
        <v>5.7610009726599097E-2</v>
      </c>
      <c r="E2377" s="22">
        <f t="shared" si="145"/>
        <v>208243.34707691634</v>
      </c>
      <c r="F2377" s="22">
        <f t="shared" si="146"/>
        <v>285172.76269336994</v>
      </c>
    </row>
    <row r="2378" spans="1:6">
      <c r="A2378" s="17">
        <v>44347</v>
      </c>
      <c r="B2378">
        <v>37341.410000000003</v>
      </c>
      <c r="C2378" s="3">
        <f t="shared" si="148"/>
        <v>4.6631062747283243E-2</v>
      </c>
      <c r="D2378" s="10">
        <f t="shared" si="147"/>
        <v>5.8233196576351294E-2</v>
      </c>
      <c r="E2378" s="22">
        <f t="shared" si="145"/>
        <v>220311.63689857602</v>
      </c>
      <c r="F2378" s="22">
        <f t="shared" si="146"/>
        <v>301699.32931715657</v>
      </c>
    </row>
    <row r="2379" spans="1:6">
      <c r="A2379" s="17">
        <v>44348</v>
      </c>
      <c r="B2379">
        <v>36693.300000000003</v>
      </c>
      <c r="C2379" s="3">
        <f t="shared" si="148"/>
        <v>-1.7356334428721372E-2</v>
      </c>
      <c r="D2379" s="10">
        <f t="shared" si="147"/>
        <v>5.8236747032595119E-2</v>
      </c>
      <c r="E2379" s="22">
        <f t="shared" si="145"/>
        <v>216501.03363242859</v>
      </c>
      <c r="F2379" s="22">
        <f t="shared" si="146"/>
        <v>296481.01009500981</v>
      </c>
    </row>
    <row r="2380" spans="1:6">
      <c r="A2380" s="17">
        <v>44349</v>
      </c>
      <c r="B2380">
        <v>37589.360000000001</v>
      </c>
      <c r="C2380" s="3">
        <f t="shared" si="148"/>
        <v>2.4420262009685625E-2</v>
      </c>
      <c r="D2380" s="10">
        <f t="shared" si="147"/>
        <v>5.8479752256254458E-2</v>
      </c>
      <c r="E2380" s="22">
        <f t="shared" si="145"/>
        <v>222713.50343065825</v>
      </c>
      <c r="F2380" s="22">
        <f t="shared" si="146"/>
        <v>304988.4952097967</v>
      </c>
    </row>
    <row r="2381" spans="1:6">
      <c r="A2381" s="17">
        <v>44350</v>
      </c>
      <c r="B2381">
        <v>39219.879999999997</v>
      </c>
      <c r="C2381" s="3">
        <f t="shared" si="148"/>
        <v>4.3377168432769189E-2</v>
      </c>
      <c r="D2381" s="10">
        <f t="shared" si="147"/>
        <v>5.7211276114634647E-2</v>
      </c>
      <c r="E2381" s="22">
        <f t="shared" si="145"/>
        <v>227333.78858607457</v>
      </c>
      <c r="F2381" s="22">
        <f t="shared" si="146"/>
        <v>311315.60962039349</v>
      </c>
    </row>
    <row r="2382" spans="1:6">
      <c r="A2382" s="17">
        <v>44351</v>
      </c>
      <c r="B2382">
        <v>36887.32</v>
      </c>
      <c r="C2382" s="3">
        <f t="shared" si="148"/>
        <v>-5.9473919859010224E-2</v>
      </c>
      <c r="D2382" s="10">
        <f t="shared" si="147"/>
        <v>5.7802959487420841E-2</v>
      </c>
      <c r="E2382" s="22">
        <f t="shared" si="145"/>
        <v>216024.63107774395</v>
      </c>
      <c r="F2382" s="22">
        <f t="shared" si="146"/>
        <v>295828.61454633746</v>
      </c>
    </row>
    <row r="2383" spans="1:6">
      <c r="A2383" s="17">
        <v>44352</v>
      </c>
      <c r="B2383">
        <v>35532.14</v>
      </c>
      <c r="C2383" s="3">
        <f t="shared" si="148"/>
        <v>-3.6738369716206011E-2</v>
      </c>
      <c r="D2383" s="10">
        <f t="shared" si="147"/>
        <v>5.7942998040757809E-2</v>
      </c>
      <c r="E2383" s="22">
        <f t="shared" si="145"/>
        <v>208592.37125258538</v>
      </c>
      <c r="F2383" s="22">
        <f t="shared" si="146"/>
        <v>285650.72364539769</v>
      </c>
    </row>
    <row r="2384" spans="1:6">
      <c r="A2384" s="17">
        <v>44353</v>
      </c>
      <c r="B2384">
        <v>35808.85</v>
      </c>
      <c r="C2384" s="3">
        <f t="shared" si="148"/>
        <v>7.7875973695926883E-3</v>
      </c>
      <c r="D2384" s="10">
        <f t="shared" si="147"/>
        <v>5.7911924338520576E-2</v>
      </c>
      <c r="E2384" s="22">
        <f t="shared" si="145"/>
        <v>210104.06947290181</v>
      </c>
      <c r="F2384" s="22">
        <f t="shared" si="146"/>
        <v>287720.87457169389</v>
      </c>
    </row>
    <row r="2385" spans="1:6">
      <c r="A2385" s="17">
        <v>44354</v>
      </c>
      <c r="B2385">
        <v>33582.620000000003</v>
      </c>
      <c r="C2385" s="3">
        <f t="shared" si="148"/>
        <v>-6.2169826732776844E-2</v>
      </c>
      <c r="D2385" s="10">
        <f t="shared" si="147"/>
        <v>5.770025202862971E-2</v>
      </c>
      <c r="E2385" s="22">
        <f t="shared" si="145"/>
        <v>196321.73322209332</v>
      </c>
      <c r="F2385" s="22">
        <f t="shared" si="146"/>
        <v>268847.05718361499</v>
      </c>
    </row>
    <row r="2386" spans="1:6">
      <c r="A2386" s="17">
        <v>44355</v>
      </c>
      <c r="B2386">
        <v>33411.69</v>
      </c>
      <c r="C2386" s="3">
        <f t="shared" si="148"/>
        <v>-5.0898351587815444E-3</v>
      </c>
      <c r="D2386" s="10">
        <f t="shared" si="147"/>
        <v>5.5382724893390509E-2</v>
      </c>
      <c r="E2386" s="22">
        <f t="shared" si="145"/>
        <v>187477.37203850393</v>
      </c>
      <c r="F2386" s="22">
        <f t="shared" si="146"/>
        <v>256735.40536671149</v>
      </c>
    </row>
    <row r="2387" spans="1:6">
      <c r="A2387" s="17">
        <v>44356</v>
      </c>
      <c r="B2387">
        <v>37400</v>
      </c>
      <c r="C2387" s="3">
        <f t="shared" si="148"/>
        <v>0.11936869999691717</v>
      </c>
      <c r="D2387" s="10">
        <f t="shared" si="147"/>
        <v>5.9928741769553949E-2</v>
      </c>
      <c r="E2387" s="22">
        <f t="shared" si="145"/>
        <v>227082.07601774449</v>
      </c>
      <c r="F2387" s="22">
        <f t="shared" si="146"/>
        <v>310970.90920367942</v>
      </c>
    </row>
    <row r="2388" spans="1:6">
      <c r="A2388" s="17">
        <v>44357</v>
      </c>
      <c r="B2388">
        <v>36707.54</v>
      </c>
      <c r="C2388" s="3">
        <f t="shared" si="148"/>
        <v>-1.8514973262032063E-2</v>
      </c>
      <c r="D2388" s="10">
        <f t="shared" si="147"/>
        <v>5.9754564521281674E-2</v>
      </c>
      <c r="E2388" s="22">
        <f t="shared" si="145"/>
        <v>222229.88451482941</v>
      </c>
      <c r="F2388" s="22">
        <f t="shared" si="146"/>
        <v>304326.2174263593</v>
      </c>
    </row>
    <row r="2389" spans="1:6">
      <c r="A2389" s="17">
        <v>44358</v>
      </c>
      <c r="B2389">
        <v>37341.11</v>
      </c>
      <c r="C2389" s="3">
        <f t="shared" si="148"/>
        <v>1.7259941690453778E-2</v>
      </c>
      <c r="D2389" s="10">
        <f t="shared" si="147"/>
        <v>5.9569870773237985E-2</v>
      </c>
      <c r="E2389" s="22">
        <f t="shared" si="145"/>
        <v>225366.81951323064</v>
      </c>
      <c r="F2389" s="22">
        <f t="shared" si="146"/>
        <v>308622.00133706065</v>
      </c>
    </row>
    <row r="2390" spans="1:6">
      <c r="A2390" s="17">
        <v>44359</v>
      </c>
      <c r="B2390">
        <v>35542.76</v>
      </c>
      <c r="C2390" s="3">
        <f t="shared" si="148"/>
        <v>-4.8160057373763089E-2</v>
      </c>
      <c r="D2390" s="10">
        <f t="shared" si="147"/>
        <v>5.98985271208088E-2</v>
      </c>
      <c r="E2390" s="22">
        <f t="shared" si="145"/>
        <v>215696.64329531899</v>
      </c>
      <c r="F2390" s="22">
        <f t="shared" si="146"/>
        <v>295379.46126794128</v>
      </c>
    </row>
    <row r="2391" spans="1:6">
      <c r="A2391" s="17">
        <v>44360</v>
      </c>
      <c r="B2391">
        <v>39013.760000000002</v>
      </c>
      <c r="C2391" s="3">
        <f t="shared" si="148"/>
        <v>9.7657019319827718E-2</v>
      </c>
      <c r="D2391" s="10">
        <f t="shared" si="147"/>
        <v>6.2564373565770826E-2</v>
      </c>
      <c r="E2391" s="22">
        <f t="shared" si="145"/>
        <v>247298.22697507823</v>
      </c>
      <c r="F2391" s="22">
        <f t="shared" si="146"/>
        <v>338655.32601916441</v>
      </c>
    </row>
    <row r="2392" spans="1:6">
      <c r="A2392" s="17">
        <v>44361</v>
      </c>
      <c r="B2392">
        <v>40532.79</v>
      </c>
      <c r="C2392" s="3">
        <f t="shared" si="148"/>
        <v>3.8935749848258636E-2</v>
      </c>
      <c r="D2392" s="10">
        <f t="shared" si="147"/>
        <v>6.2962351713051076E-2</v>
      </c>
      <c r="E2392" s="22">
        <f t="shared" si="145"/>
        <v>258561.30665306369</v>
      </c>
      <c r="F2392" s="22">
        <f t="shared" si="146"/>
        <v>354079.22115575342</v>
      </c>
    </row>
    <row r="2393" spans="1:6">
      <c r="A2393" s="17">
        <v>44362</v>
      </c>
      <c r="B2393">
        <v>40171.47</v>
      </c>
      <c r="C2393" s="3">
        <f t="shared" si="148"/>
        <v>-8.9142642290352993E-3</v>
      </c>
      <c r="D2393" s="10">
        <f t="shared" si="147"/>
        <v>5.9159919744342329E-2</v>
      </c>
      <c r="E2393" s="22">
        <f t="shared" si="145"/>
        <v>240780.54578778159</v>
      </c>
      <c r="F2393" s="22">
        <f t="shared" si="146"/>
        <v>329729.87809189182</v>
      </c>
    </row>
    <row r="2394" spans="1:6">
      <c r="A2394" s="17">
        <v>44363</v>
      </c>
      <c r="B2394">
        <v>38353.99</v>
      </c>
      <c r="C2394" s="3">
        <f t="shared" si="148"/>
        <v>-4.5243054336821707E-2</v>
      </c>
      <c r="D2394" s="10">
        <f t="shared" si="147"/>
        <v>5.95379788820306E-2</v>
      </c>
      <c r="E2394" s="22">
        <f t="shared" si="145"/>
        <v>231355.98164427798</v>
      </c>
      <c r="F2394" s="22">
        <f t="shared" si="146"/>
        <v>316823.68429646123</v>
      </c>
    </row>
    <row r="2395" spans="1:6">
      <c r="A2395" s="17">
        <v>44364</v>
      </c>
      <c r="B2395">
        <v>38097.68</v>
      </c>
      <c r="C2395" s="3">
        <f t="shared" si="148"/>
        <v>-6.6827466972796748E-3</v>
      </c>
      <c r="D2395" s="10">
        <f t="shared" si="147"/>
        <v>5.951383671399943E-2</v>
      </c>
      <c r="E2395" s="22">
        <f t="shared" ref="E2395:E2458" si="149">NORMSINV(1-$G$4)*D2395*SQRT($G$6)*$G$2*B2395</f>
        <v>229716.70217440563</v>
      </c>
      <c r="F2395" s="22">
        <f t="shared" ref="F2395:F2458" si="150">$G$4^(-1)*NORMDIST(NORMSINV($G$4),0,1,FALSE)*D2395*SQRT($G$6)*$G$2*B2395</f>
        <v>314578.82095839089</v>
      </c>
    </row>
    <row r="2396" spans="1:6">
      <c r="A2396" s="17">
        <v>44365</v>
      </c>
      <c r="B2396">
        <v>35840</v>
      </c>
      <c r="C2396" s="3">
        <f t="shared" si="148"/>
        <v>-5.9260301414679327E-2</v>
      </c>
      <c r="D2396" s="10">
        <f t="shared" si="147"/>
        <v>5.9391992863572857E-2</v>
      </c>
      <c r="E2396" s="22">
        <f t="shared" si="149"/>
        <v>215661.1879623537</v>
      </c>
      <c r="F2396" s="22">
        <f t="shared" si="150"/>
        <v>295330.90799891326</v>
      </c>
    </row>
    <row r="2397" spans="1:6">
      <c r="A2397" s="17">
        <v>44366</v>
      </c>
      <c r="B2397">
        <v>35507.06</v>
      </c>
      <c r="C2397" s="3">
        <f t="shared" si="148"/>
        <v>-9.2896205357143515E-3</v>
      </c>
      <c r="D2397" s="10">
        <f t="shared" si="147"/>
        <v>5.939452247593556E-2</v>
      </c>
      <c r="E2397" s="22">
        <f t="shared" si="149"/>
        <v>213666.87743295447</v>
      </c>
      <c r="F2397" s="22">
        <f t="shared" si="150"/>
        <v>292599.85775735526</v>
      </c>
    </row>
    <row r="2398" spans="1:6">
      <c r="A2398" s="17">
        <v>44367</v>
      </c>
      <c r="B2398">
        <v>35589.769999999997</v>
      </c>
      <c r="C2398" s="3">
        <f t="shared" si="148"/>
        <v>2.329395900420906E-3</v>
      </c>
      <c r="D2398" s="10">
        <f t="shared" si="147"/>
        <v>5.8598953400880047E-2</v>
      </c>
      <c r="E2398" s="22">
        <f t="shared" si="149"/>
        <v>211295.93158081779</v>
      </c>
      <c r="F2398" s="22">
        <f t="shared" si="150"/>
        <v>289353.03528575687</v>
      </c>
    </row>
    <row r="2399" spans="1:6">
      <c r="A2399" s="17">
        <v>44368</v>
      </c>
      <c r="B2399">
        <v>31634.16</v>
      </c>
      <c r="C2399" s="3">
        <f t="shared" si="148"/>
        <v>-0.11114457890567984</v>
      </c>
      <c r="D2399" s="10">
        <f t="shared" si="147"/>
        <v>6.1379109462948889E-2</v>
      </c>
      <c r="E2399" s="22">
        <f t="shared" si="149"/>
        <v>196722.02402161603</v>
      </c>
      <c r="F2399" s="22">
        <f t="shared" si="150"/>
        <v>269395.22371466126</v>
      </c>
    </row>
    <row r="2400" spans="1:6">
      <c r="A2400" s="17">
        <v>44369</v>
      </c>
      <c r="B2400">
        <v>32545.26</v>
      </c>
      <c r="C2400" s="3">
        <f t="shared" si="148"/>
        <v>2.8801144079691022E-2</v>
      </c>
      <c r="D2400" s="10">
        <f t="shared" si="147"/>
        <v>5.6806736799016946E-2</v>
      </c>
      <c r="E2400" s="22">
        <f t="shared" si="149"/>
        <v>187311.17233132737</v>
      </c>
      <c r="F2400" s="22">
        <f t="shared" si="150"/>
        <v>256507.80803733866</v>
      </c>
    </row>
    <row r="2401" spans="1:6">
      <c r="A2401" s="17">
        <v>44370</v>
      </c>
      <c r="B2401">
        <v>33652.28</v>
      </c>
      <c r="C2401" s="3">
        <f t="shared" si="148"/>
        <v>3.4014784334185699E-2</v>
      </c>
      <c r="D2401" s="10">
        <f t="shared" si="147"/>
        <v>5.3990327232248843E-2</v>
      </c>
      <c r="E2401" s="22">
        <f t="shared" si="149"/>
        <v>184079.97540632711</v>
      </c>
      <c r="F2401" s="22">
        <f t="shared" si="150"/>
        <v>252082.9398874414</v>
      </c>
    </row>
    <row r="2402" spans="1:6">
      <c r="A2402" s="17">
        <v>44371</v>
      </c>
      <c r="B2402">
        <v>34649.32</v>
      </c>
      <c r="C2402" s="3">
        <f t="shared" si="148"/>
        <v>2.9627710217554379E-2</v>
      </c>
      <c r="D2402" s="10">
        <f t="shared" si="147"/>
        <v>5.2515417783924045E-2</v>
      </c>
      <c r="E2402" s="22">
        <f t="shared" si="149"/>
        <v>184356.15210651231</v>
      </c>
      <c r="F2402" s="22">
        <f t="shared" si="150"/>
        <v>252461.14199420193</v>
      </c>
    </row>
    <row r="2403" spans="1:6">
      <c r="A2403" s="17">
        <v>44372</v>
      </c>
      <c r="B2403">
        <v>31597.75</v>
      </c>
      <c r="C2403" s="3">
        <f t="shared" si="148"/>
        <v>-8.8070126628747691E-2</v>
      </c>
      <c r="D2403" s="10">
        <f t="shared" si="147"/>
        <v>5.4587812600253117E-2</v>
      </c>
      <c r="E2403" s="22">
        <f t="shared" si="149"/>
        <v>174754.32976812319</v>
      </c>
      <c r="F2403" s="22">
        <f t="shared" si="150"/>
        <v>239312.20714675169</v>
      </c>
    </row>
    <row r="2404" spans="1:6">
      <c r="A2404" s="17">
        <v>44373</v>
      </c>
      <c r="B2404">
        <v>32269.38</v>
      </c>
      <c r="C2404" s="3">
        <f t="shared" si="148"/>
        <v>2.1255627378531733E-2</v>
      </c>
      <c r="D2404" s="10">
        <f t="shared" si="147"/>
        <v>5.3272725929572162E-2</v>
      </c>
      <c r="E2404" s="22">
        <f t="shared" si="149"/>
        <v>174169.3116176092</v>
      </c>
      <c r="F2404" s="22">
        <f t="shared" si="150"/>
        <v>238511.07114625219</v>
      </c>
    </row>
    <row r="2405" spans="1:6">
      <c r="A2405" s="17">
        <v>44374</v>
      </c>
      <c r="B2405">
        <v>34699.5</v>
      </c>
      <c r="C2405" s="3">
        <f t="shared" si="148"/>
        <v>7.5307303704006678E-2</v>
      </c>
      <c r="D2405" s="10">
        <f t="shared" ref="D2405:D2468" si="151">STDEV(C2372:C2405)</f>
        <v>5.0757721289705404E-2</v>
      </c>
      <c r="E2405" s="22">
        <f t="shared" si="149"/>
        <v>178443.78549818587</v>
      </c>
      <c r="F2405" s="22">
        <f t="shared" si="150"/>
        <v>244364.62441791786</v>
      </c>
    </row>
    <row r="2406" spans="1:6">
      <c r="A2406" s="17">
        <v>44375</v>
      </c>
      <c r="B2406">
        <v>34487.11</v>
      </c>
      <c r="C2406" s="3">
        <f t="shared" si="148"/>
        <v>-6.1208374760443069E-3</v>
      </c>
      <c r="D2406" s="10">
        <f t="shared" si="151"/>
        <v>5.0736443034809856E-2</v>
      </c>
      <c r="E2406" s="22">
        <f t="shared" si="149"/>
        <v>177277.21215475319</v>
      </c>
      <c r="F2406" s="22">
        <f t="shared" si="150"/>
        <v>242767.09466294196</v>
      </c>
    </row>
    <row r="2407" spans="1:6">
      <c r="A2407" s="17">
        <v>44376</v>
      </c>
      <c r="B2407">
        <v>35907.93</v>
      </c>
      <c r="C2407" s="3">
        <f t="shared" si="148"/>
        <v>4.1198581151044543E-2</v>
      </c>
      <c r="D2407" s="10">
        <f t="shared" si="151"/>
        <v>5.1090842865688983E-2</v>
      </c>
      <c r="E2407" s="22">
        <f t="shared" si="149"/>
        <v>185870.09954086941</v>
      </c>
      <c r="F2407" s="22">
        <f t="shared" si="150"/>
        <v>254534.37304089984</v>
      </c>
    </row>
    <row r="2408" spans="1:6">
      <c r="A2408" s="17">
        <v>44377</v>
      </c>
      <c r="B2408">
        <v>35037.230000000003</v>
      </c>
      <c r="C2408" s="3">
        <f t="shared" si="148"/>
        <v>-2.4248125692569778E-2</v>
      </c>
      <c r="D2408" s="10">
        <f t="shared" si="151"/>
        <v>5.1137277058193799E-2</v>
      </c>
      <c r="E2408" s="22">
        <f t="shared" si="149"/>
        <v>181527.93085016255</v>
      </c>
      <c r="F2408" s="22">
        <f t="shared" si="150"/>
        <v>248588.11709087342</v>
      </c>
    </row>
    <row r="2409" spans="1:6">
      <c r="A2409" s="17">
        <v>44378</v>
      </c>
      <c r="B2409">
        <v>33564.21</v>
      </c>
      <c r="C2409" s="3">
        <f t="shared" si="148"/>
        <v>-4.2041565500469183E-2</v>
      </c>
      <c r="D2409" s="10">
        <f t="shared" si="151"/>
        <v>5.0090209753756991E-2</v>
      </c>
      <c r="E2409" s="22">
        <f t="shared" si="149"/>
        <v>170335.58019427623</v>
      </c>
      <c r="F2409" s="22">
        <f t="shared" si="150"/>
        <v>233261.07974550678</v>
      </c>
    </row>
    <row r="2410" spans="1:6">
      <c r="A2410" s="17">
        <v>44379</v>
      </c>
      <c r="B2410">
        <v>33811.56</v>
      </c>
      <c r="C2410" s="3">
        <f t="shared" si="148"/>
        <v>7.3694569304624943E-3</v>
      </c>
      <c r="D2410" s="10">
        <f t="shared" si="151"/>
        <v>4.9840040984680277E-2</v>
      </c>
      <c r="E2410" s="22">
        <f t="shared" si="149"/>
        <v>170733.87359933532</v>
      </c>
      <c r="F2410" s="22">
        <f t="shared" si="150"/>
        <v>233806.51100310797</v>
      </c>
    </row>
    <row r="2411" spans="1:6">
      <c r="A2411" s="17">
        <v>44380</v>
      </c>
      <c r="B2411">
        <v>34688.300000000003</v>
      </c>
      <c r="C2411" s="3">
        <f t="shared" si="148"/>
        <v>2.5930184824362001E-2</v>
      </c>
      <c r="D2411" s="10">
        <f t="shared" si="151"/>
        <v>4.9768396986118381E-2</v>
      </c>
      <c r="E2411" s="22">
        <f t="shared" si="149"/>
        <v>174909.24423702972</v>
      </c>
      <c r="F2411" s="22">
        <f t="shared" si="150"/>
        <v>239524.35023655201</v>
      </c>
    </row>
    <row r="2412" spans="1:6">
      <c r="A2412" s="17">
        <v>44381</v>
      </c>
      <c r="B2412">
        <v>35289.21</v>
      </c>
      <c r="C2412" s="3">
        <f t="shared" si="148"/>
        <v>1.7323132007045494E-2</v>
      </c>
      <c r="D2412" s="10">
        <f t="shared" si="151"/>
        <v>4.9193445630121735E-2</v>
      </c>
      <c r="E2412" s="22">
        <f t="shared" si="149"/>
        <v>175883.57035199262</v>
      </c>
      <c r="F2412" s="22">
        <f t="shared" si="150"/>
        <v>240858.61264574024</v>
      </c>
    </row>
    <row r="2413" spans="1:6">
      <c r="A2413" s="17">
        <v>44382</v>
      </c>
      <c r="B2413">
        <v>33704.21</v>
      </c>
      <c r="C2413" s="3">
        <f t="shared" si="148"/>
        <v>-4.4914578705502334E-2</v>
      </c>
      <c r="D2413" s="10">
        <f t="shared" si="151"/>
        <v>4.9704198234283438E-2</v>
      </c>
      <c r="E2413" s="22">
        <f t="shared" si="149"/>
        <v>169727.93169487067</v>
      </c>
      <c r="F2413" s="22">
        <f t="shared" si="150"/>
        <v>232428.95327542096</v>
      </c>
    </row>
    <row r="2414" spans="1:6">
      <c r="A2414" s="17">
        <v>44383</v>
      </c>
      <c r="B2414">
        <v>34244.089999999997</v>
      </c>
      <c r="C2414" s="3">
        <f t="shared" si="148"/>
        <v>1.6018176957715295E-2</v>
      </c>
      <c r="D2414" s="10">
        <f t="shared" si="151"/>
        <v>4.9593222798243713E-2</v>
      </c>
      <c r="E2414" s="22">
        <f t="shared" si="149"/>
        <v>172061.63904569956</v>
      </c>
      <c r="F2414" s="22">
        <f t="shared" si="150"/>
        <v>235624.78057024389</v>
      </c>
    </row>
    <row r="2415" spans="1:6">
      <c r="A2415" s="17">
        <v>44384</v>
      </c>
      <c r="B2415">
        <v>33882.47</v>
      </c>
      <c r="C2415" s="3">
        <f t="shared" si="148"/>
        <v>-1.0560070365426425E-2</v>
      </c>
      <c r="D2415" s="10">
        <f t="shared" si="151"/>
        <v>4.897149688344226E-2</v>
      </c>
      <c r="E2415" s="22">
        <f t="shared" si="149"/>
        <v>168110.38226175171</v>
      </c>
      <c r="F2415" s="22">
        <f t="shared" si="150"/>
        <v>230213.84750080408</v>
      </c>
    </row>
    <row r="2416" spans="1:6">
      <c r="A2416" s="17">
        <v>44385</v>
      </c>
      <c r="B2416">
        <v>32898.79</v>
      </c>
      <c r="C2416" s="3">
        <f t="shared" si="148"/>
        <v>-2.9032121920273234E-2</v>
      </c>
      <c r="D2416" s="10">
        <f t="shared" si="151"/>
        <v>4.8182082768490599E-2</v>
      </c>
      <c r="E2416" s="22">
        <f t="shared" si="149"/>
        <v>160598.53845734042</v>
      </c>
      <c r="F2416" s="22">
        <f t="shared" si="150"/>
        <v>219926.97264648371</v>
      </c>
    </row>
    <row r="2417" spans="1:6">
      <c r="A2417" s="17">
        <v>44386</v>
      </c>
      <c r="B2417">
        <v>33826.43</v>
      </c>
      <c r="C2417" s="3">
        <f t="shared" si="148"/>
        <v>2.8196781705345376E-2</v>
      </c>
      <c r="D2417" s="10">
        <f t="shared" si="151"/>
        <v>4.8059812710067373E-2</v>
      </c>
      <c r="E2417" s="22">
        <f t="shared" si="149"/>
        <v>164707.86338134893</v>
      </c>
      <c r="F2417" s="22">
        <f t="shared" si="150"/>
        <v>225554.36750847366</v>
      </c>
    </row>
    <row r="2418" spans="1:6">
      <c r="A2418" s="17">
        <v>44387</v>
      </c>
      <c r="B2418">
        <v>33517.599999999999</v>
      </c>
      <c r="C2418" s="3">
        <f t="shared" si="148"/>
        <v>-9.129843143364574E-3</v>
      </c>
      <c r="D2418" s="10">
        <f t="shared" si="151"/>
        <v>4.8060843016010435E-2</v>
      </c>
      <c r="E2418" s="22">
        <f t="shared" si="149"/>
        <v>163207.60519273917</v>
      </c>
      <c r="F2418" s="22">
        <f t="shared" si="150"/>
        <v>223499.88279909574</v>
      </c>
    </row>
    <row r="2419" spans="1:6">
      <c r="A2419" s="17">
        <v>44388</v>
      </c>
      <c r="B2419">
        <v>34258.53</v>
      </c>
      <c r="C2419" s="3">
        <f t="shared" si="148"/>
        <v>2.210569969210207E-2</v>
      </c>
      <c r="D2419" s="10">
        <f t="shared" si="151"/>
        <v>4.6961727039301106E-2</v>
      </c>
      <c r="E2419" s="22">
        <f t="shared" si="149"/>
        <v>163000.47799350388</v>
      </c>
      <c r="F2419" s="22">
        <f t="shared" si="150"/>
        <v>223216.23851242836</v>
      </c>
    </row>
    <row r="2420" spans="1:6">
      <c r="A2420" s="17">
        <v>44389</v>
      </c>
      <c r="B2420">
        <v>33105</v>
      </c>
      <c r="C2420" s="3">
        <f t="shared" si="148"/>
        <v>-3.3671322149549293E-2</v>
      </c>
      <c r="D2420" s="10">
        <f t="shared" si="151"/>
        <v>4.7340410270483052E-2</v>
      </c>
      <c r="E2420" s="22">
        <f t="shared" si="149"/>
        <v>158782.15933005098</v>
      </c>
      <c r="F2420" s="22">
        <f t="shared" si="150"/>
        <v>217439.5853608943</v>
      </c>
    </row>
    <row r="2421" spans="1:6">
      <c r="A2421" s="17">
        <v>44390</v>
      </c>
      <c r="B2421">
        <v>32728</v>
      </c>
      <c r="C2421" s="3">
        <f t="shared" si="148"/>
        <v>-1.138800785379852E-2</v>
      </c>
      <c r="D2421" s="10">
        <f t="shared" si="151"/>
        <v>4.247915009399969E-2</v>
      </c>
      <c r="E2421" s="22">
        <f t="shared" si="149"/>
        <v>140854.71188564901</v>
      </c>
      <c r="F2421" s="22">
        <f t="shared" si="150"/>
        <v>192889.36665032015</v>
      </c>
    </row>
    <row r="2422" spans="1:6">
      <c r="A2422" s="17">
        <v>44391</v>
      </c>
      <c r="B2422">
        <v>32823.550000000003</v>
      </c>
      <c r="C2422" s="3">
        <f t="shared" si="148"/>
        <v>2.9195184551455301E-3</v>
      </c>
      <c r="D2422" s="10">
        <f t="shared" si="151"/>
        <v>4.2401373846723996E-2</v>
      </c>
      <c r="E2422" s="22">
        <f t="shared" si="149"/>
        <v>141007.29211185506</v>
      </c>
      <c r="F2422" s="22">
        <f t="shared" si="150"/>
        <v>193098.31317970666</v>
      </c>
    </row>
    <row r="2423" spans="1:6">
      <c r="A2423" s="17">
        <v>44392</v>
      </c>
      <c r="B2423">
        <v>31848.65</v>
      </c>
      <c r="C2423" s="3">
        <f t="shared" si="148"/>
        <v>-2.9701235850479346E-2</v>
      </c>
      <c r="D2423" s="10">
        <f t="shared" si="151"/>
        <v>4.2506273139599801E-2</v>
      </c>
      <c r="E2423" s="22">
        <f t="shared" si="149"/>
        <v>137157.68647122473</v>
      </c>
      <c r="F2423" s="22">
        <f t="shared" si="150"/>
        <v>187826.58329623984</v>
      </c>
    </row>
    <row r="2424" spans="1:6">
      <c r="A2424" s="17">
        <v>44393</v>
      </c>
      <c r="B2424">
        <v>31388.17</v>
      </c>
      <c r="C2424" s="3">
        <f t="shared" si="148"/>
        <v>-1.4458383636355173E-2</v>
      </c>
      <c r="D2424" s="10">
        <f t="shared" si="151"/>
        <v>4.1827569264081009E-2</v>
      </c>
      <c r="E2424" s="22">
        <f t="shared" si="149"/>
        <v>133016.25529947761</v>
      </c>
      <c r="F2424" s="22">
        <f t="shared" si="150"/>
        <v>182155.22147205946</v>
      </c>
    </row>
    <row r="2425" spans="1:6">
      <c r="A2425" s="17">
        <v>44394</v>
      </c>
      <c r="B2425">
        <v>31529.68</v>
      </c>
      <c r="C2425" s="3">
        <f t="shared" si="148"/>
        <v>4.5083864398594133E-3</v>
      </c>
      <c r="D2425" s="10">
        <f t="shared" si="151"/>
        <v>3.7916717901696907E-2</v>
      </c>
      <c r="E2425" s="22">
        <f t="shared" si="149"/>
        <v>121122.93743669297</v>
      </c>
      <c r="F2425" s="22">
        <f t="shared" si="150"/>
        <v>165868.26508123675</v>
      </c>
    </row>
    <row r="2426" spans="1:6">
      <c r="A2426" s="17">
        <v>44395</v>
      </c>
      <c r="B2426">
        <v>31776.65</v>
      </c>
      <c r="C2426" s="3">
        <f t="shared" si="148"/>
        <v>7.8329370929232766E-3</v>
      </c>
      <c r="D2426" s="10">
        <f t="shared" si="151"/>
        <v>3.7179439299452027E-2</v>
      </c>
      <c r="E2426" s="22">
        <f t="shared" si="149"/>
        <v>119698.04041674793</v>
      </c>
      <c r="F2426" s="22">
        <f t="shared" si="150"/>
        <v>163916.98152075312</v>
      </c>
    </row>
    <row r="2427" spans="1:6">
      <c r="A2427" s="17">
        <v>44396</v>
      </c>
      <c r="B2427">
        <v>30829.29</v>
      </c>
      <c r="C2427" s="3">
        <f t="shared" si="148"/>
        <v>-2.9813086023857158E-2</v>
      </c>
      <c r="D2427" s="10">
        <f t="shared" si="151"/>
        <v>3.7393637109839332E-2</v>
      </c>
      <c r="E2427" s="22">
        <f t="shared" si="149"/>
        <v>116798.51638528379</v>
      </c>
      <c r="F2427" s="22">
        <f t="shared" si="150"/>
        <v>159946.31311691192</v>
      </c>
    </row>
    <row r="2428" spans="1:6">
      <c r="A2428" s="17">
        <v>44397</v>
      </c>
      <c r="B2428">
        <v>29786.58</v>
      </c>
      <c r="C2428" s="3">
        <f t="shared" si="148"/>
        <v>-3.3822056881621314E-2</v>
      </c>
      <c r="D2428" s="10">
        <f t="shared" si="151"/>
        <v>3.7090305272265839E-2</v>
      </c>
      <c r="E2428" s="22">
        <f t="shared" si="149"/>
        <v>111932.74226040111</v>
      </c>
      <c r="F2428" s="22">
        <f t="shared" si="150"/>
        <v>153283.02101508935</v>
      </c>
    </row>
    <row r="2429" spans="1:6">
      <c r="A2429" s="17">
        <v>44398</v>
      </c>
      <c r="B2429">
        <v>32138.45</v>
      </c>
      <c r="C2429" s="3">
        <f t="shared" si="148"/>
        <v>7.8957369392525054E-2</v>
      </c>
      <c r="D2429" s="10">
        <f t="shared" si="151"/>
        <v>3.9895069197568148E-2</v>
      </c>
      <c r="E2429" s="22">
        <f t="shared" si="149"/>
        <v>129903.31808258221</v>
      </c>
      <c r="F2429" s="22">
        <f t="shared" si="150"/>
        <v>177892.30062155478</v>
      </c>
    </row>
    <row r="2430" spans="1:6">
      <c r="A2430" s="17">
        <v>44399</v>
      </c>
      <c r="B2430">
        <v>32300.880000000001</v>
      </c>
      <c r="C2430" s="3">
        <f t="shared" si="148"/>
        <v>5.0540707470335469E-3</v>
      </c>
      <c r="D2430" s="10">
        <f t="shared" si="151"/>
        <v>3.8712746296285377E-2</v>
      </c>
      <c r="E2430" s="22">
        <f t="shared" si="149"/>
        <v>126690.61078886375</v>
      </c>
      <c r="F2430" s="22">
        <f t="shared" si="150"/>
        <v>173492.75255658617</v>
      </c>
    </row>
    <row r="2431" spans="1:6">
      <c r="A2431" s="17">
        <v>44400</v>
      </c>
      <c r="B2431">
        <v>33684.17</v>
      </c>
      <c r="C2431" s="3">
        <f t="shared" si="148"/>
        <v>4.2825149036187164E-2</v>
      </c>
      <c r="D2431" s="10">
        <f t="shared" si="151"/>
        <v>3.9452799236105132E-2</v>
      </c>
      <c r="E2431" s="22">
        <f t="shared" si="149"/>
        <v>134641.75603099083</v>
      </c>
      <c r="F2431" s="22">
        <f t="shared" si="150"/>
        <v>184381.21591976928</v>
      </c>
    </row>
    <row r="2432" spans="1:6">
      <c r="A2432" s="17">
        <v>44401</v>
      </c>
      <c r="B2432">
        <v>34301.78</v>
      </c>
      <c r="C2432" s="3">
        <f t="shared" si="148"/>
        <v>1.833531893468061E-2</v>
      </c>
      <c r="D2432" s="10">
        <f t="shared" si="151"/>
        <v>3.9586301023349521E-2</v>
      </c>
      <c r="E2432" s="22">
        <f t="shared" si="149"/>
        <v>137574.41481276069</v>
      </c>
      <c r="F2432" s="22">
        <f t="shared" si="150"/>
        <v>188397.25973856839</v>
      </c>
    </row>
    <row r="2433" spans="1:6">
      <c r="A2433" s="17">
        <v>44402</v>
      </c>
      <c r="B2433">
        <v>35428.28</v>
      </c>
      <c r="C2433" s="3">
        <f t="shared" si="148"/>
        <v>3.284086131973326E-2</v>
      </c>
      <c r="D2433" s="10">
        <f t="shared" si="151"/>
        <v>3.4779980993713412E-2</v>
      </c>
      <c r="E2433" s="22">
        <f t="shared" si="149"/>
        <v>124840.50100189137</v>
      </c>
      <c r="F2433" s="22">
        <f t="shared" si="150"/>
        <v>170959.17380536644</v>
      </c>
    </row>
    <row r="2434" spans="1:6">
      <c r="A2434" s="17">
        <v>44403</v>
      </c>
      <c r="B2434">
        <v>37291.24</v>
      </c>
      <c r="C2434" s="3">
        <f t="shared" si="148"/>
        <v>5.2583980932746362E-2</v>
      </c>
      <c r="D2434" s="10">
        <f t="shared" si="151"/>
        <v>3.5526597082042234E-2</v>
      </c>
      <c r="E2434" s="22">
        <f t="shared" si="149"/>
        <v>134225.96327917164</v>
      </c>
      <c r="F2434" s="22">
        <f t="shared" si="150"/>
        <v>183811.82069342202</v>
      </c>
    </row>
    <row r="2435" spans="1:6">
      <c r="A2435" s="17">
        <v>44404</v>
      </c>
      <c r="B2435">
        <v>39475.410000000003</v>
      </c>
      <c r="C2435" s="3">
        <f t="shared" ref="C2435:C2498" si="152">(B2435-B2434)/B2434</f>
        <v>5.8570591913811546E-2</v>
      </c>
      <c r="D2435" s="10">
        <f t="shared" si="151"/>
        <v>3.6381499805914666E-2</v>
      </c>
      <c r="E2435" s="22">
        <f t="shared" si="149"/>
        <v>145506.81755794332</v>
      </c>
      <c r="F2435" s="22">
        <f t="shared" si="150"/>
        <v>199260.05673733482</v>
      </c>
    </row>
    <row r="2436" spans="1:6">
      <c r="A2436" s="17">
        <v>44405</v>
      </c>
      <c r="B2436">
        <v>40036.32</v>
      </c>
      <c r="C2436" s="3">
        <f t="shared" si="152"/>
        <v>1.4209098778201319E-2</v>
      </c>
      <c r="D2436" s="10">
        <f t="shared" si="151"/>
        <v>3.6165122341023842E-2</v>
      </c>
      <c r="E2436" s="22">
        <f t="shared" si="149"/>
        <v>146696.6460300425</v>
      </c>
      <c r="F2436" s="22">
        <f t="shared" si="150"/>
        <v>200889.43254829131</v>
      </c>
    </row>
    <row r="2437" spans="1:6">
      <c r="A2437" s="17">
        <v>44406</v>
      </c>
      <c r="B2437">
        <v>40037.51</v>
      </c>
      <c r="C2437" s="3">
        <f t="shared" si="152"/>
        <v>2.9723011505611113E-5</v>
      </c>
      <c r="D2437" s="10">
        <f t="shared" si="151"/>
        <v>3.2246405098337941E-2</v>
      </c>
      <c r="E2437" s="22">
        <f t="shared" si="149"/>
        <v>130805.03455101105</v>
      </c>
      <c r="F2437" s="22">
        <f t="shared" si="150"/>
        <v>179127.12987337704</v>
      </c>
    </row>
    <row r="2438" spans="1:6">
      <c r="A2438" s="17">
        <v>44407</v>
      </c>
      <c r="B2438">
        <v>42234.89</v>
      </c>
      <c r="C2438" s="3">
        <f t="shared" si="152"/>
        <v>5.4883033435395891E-2</v>
      </c>
      <c r="D2438" s="10">
        <f t="shared" si="151"/>
        <v>3.318366421083959E-2</v>
      </c>
      <c r="E2438" s="22">
        <f t="shared" si="149"/>
        <v>141994.59116832586</v>
      </c>
      <c r="F2438" s="22">
        <f t="shared" si="150"/>
        <v>194450.34100431867</v>
      </c>
    </row>
    <row r="2439" spans="1:6">
      <c r="A2439" s="17">
        <v>44408</v>
      </c>
      <c r="B2439">
        <v>41490.129999999997</v>
      </c>
      <c r="C2439" s="3">
        <f t="shared" si="152"/>
        <v>-1.7633762038920951E-2</v>
      </c>
      <c r="D2439" s="10">
        <f t="shared" si="151"/>
        <v>3.1285053447740081E-2</v>
      </c>
      <c r="E2439" s="22">
        <f t="shared" si="149"/>
        <v>131509.70120397676</v>
      </c>
      <c r="F2439" s="22">
        <f t="shared" si="150"/>
        <v>180092.11501707963</v>
      </c>
    </row>
    <row r="2440" spans="1:6">
      <c r="A2440" s="17">
        <v>44409</v>
      </c>
      <c r="B2440">
        <v>39839</v>
      </c>
      <c r="C2440" s="3">
        <f t="shared" si="152"/>
        <v>-3.9795729731384247E-2</v>
      </c>
      <c r="D2440" s="10">
        <f t="shared" si="151"/>
        <v>3.2191832803509152E-2</v>
      </c>
      <c r="E2440" s="22">
        <f t="shared" si="149"/>
        <v>129936.21933454066</v>
      </c>
      <c r="F2440" s="22">
        <f t="shared" si="150"/>
        <v>177937.3562790284</v>
      </c>
    </row>
    <row r="2441" spans="1:6">
      <c r="A2441" s="17">
        <v>44410</v>
      </c>
      <c r="B2441">
        <v>39165.550000000003</v>
      </c>
      <c r="C2441" s="3">
        <f t="shared" si="152"/>
        <v>-1.6904289766309321E-2</v>
      </c>
      <c r="D2441" s="10">
        <f t="shared" si="151"/>
        <v>3.1737283805613435E-2</v>
      </c>
      <c r="E2441" s="22">
        <f t="shared" si="149"/>
        <v>125936.05344067908</v>
      </c>
      <c r="F2441" s="22">
        <f t="shared" si="150"/>
        <v>172459.44605910216</v>
      </c>
    </row>
    <row r="2442" spans="1:6">
      <c r="A2442" s="17">
        <v>44411</v>
      </c>
      <c r="B2442">
        <v>38177.07</v>
      </c>
      <c r="C2442" s="3">
        <f t="shared" si="152"/>
        <v>-2.5238506799981186E-2</v>
      </c>
      <c r="D2442" s="10">
        <f t="shared" si="151"/>
        <v>3.176353229589024E-2</v>
      </c>
      <c r="E2442" s="22">
        <f t="shared" si="149"/>
        <v>122859.14284186128</v>
      </c>
      <c r="F2442" s="22">
        <f t="shared" si="150"/>
        <v>168245.8608073183</v>
      </c>
    </row>
    <row r="2443" spans="1:6">
      <c r="A2443" s="17">
        <v>44412</v>
      </c>
      <c r="B2443">
        <v>39741.120000000003</v>
      </c>
      <c r="C2443" s="3">
        <f t="shared" si="152"/>
        <v>4.0968308987567745E-2</v>
      </c>
      <c r="D2443" s="10">
        <f t="shared" si="151"/>
        <v>3.1383604311054726E-2</v>
      </c>
      <c r="E2443" s="22">
        <f t="shared" si="149"/>
        <v>126362.73466858442</v>
      </c>
      <c r="F2443" s="22">
        <f t="shared" si="150"/>
        <v>173043.75219065032</v>
      </c>
    </row>
    <row r="2444" spans="1:6">
      <c r="A2444" s="17">
        <v>44413</v>
      </c>
      <c r="B2444">
        <v>40894.67</v>
      </c>
      <c r="C2444" s="3">
        <f t="shared" si="152"/>
        <v>2.9026610221352483E-2</v>
      </c>
      <c r="D2444" s="10">
        <f t="shared" si="151"/>
        <v>3.1642396647371056E-2</v>
      </c>
      <c r="E2444" s="22">
        <f t="shared" si="149"/>
        <v>131102.8619679226</v>
      </c>
      <c r="F2444" s="22">
        <f t="shared" si="150"/>
        <v>179534.98092109928</v>
      </c>
    </row>
    <row r="2445" spans="1:6">
      <c r="A2445" s="17">
        <v>44414</v>
      </c>
      <c r="B2445">
        <v>42856.59</v>
      </c>
      <c r="C2445" s="3">
        <f t="shared" si="152"/>
        <v>4.7974956149542183E-2</v>
      </c>
      <c r="D2445" s="10">
        <f t="shared" si="151"/>
        <v>3.2280677378218138E-2</v>
      </c>
      <c r="E2445" s="22">
        <f t="shared" si="149"/>
        <v>140163.95576197698</v>
      </c>
      <c r="F2445" s="22">
        <f t="shared" si="150"/>
        <v>191943.43087421983</v>
      </c>
    </row>
    <row r="2446" spans="1:6">
      <c r="A2446" s="17">
        <v>44415</v>
      </c>
      <c r="B2446">
        <v>44612.94</v>
      </c>
      <c r="C2446" s="3">
        <f t="shared" si="152"/>
        <v>4.0982028668169961E-2</v>
      </c>
      <c r="D2446" s="10">
        <f t="shared" si="151"/>
        <v>3.2767095317307524E-2</v>
      </c>
      <c r="E2446" s="22">
        <f t="shared" si="149"/>
        <v>148106.76052454454</v>
      </c>
      <c r="F2446" s="22">
        <f t="shared" si="150"/>
        <v>202820.47261154279</v>
      </c>
    </row>
    <row r="2447" spans="1:6">
      <c r="A2447" s="17">
        <v>44416</v>
      </c>
      <c r="B2447">
        <v>43858.42</v>
      </c>
      <c r="C2447" s="3">
        <f t="shared" si="152"/>
        <v>-1.6912581865261605E-2</v>
      </c>
      <c r="D2447" s="10">
        <f t="shared" si="151"/>
        <v>3.1747506690318075E-2</v>
      </c>
      <c r="E2447" s="22">
        <f t="shared" si="149"/>
        <v>141071.3101488199</v>
      </c>
      <c r="F2447" s="22">
        <f t="shared" si="150"/>
        <v>193185.98080856362</v>
      </c>
    </row>
    <row r="2448" spans="1:6">
      <c r="A2448" s="17">
        <v>44417</v>
      </c>
      <c r="B2448">
        <v>46292.89</v>
      </c>
      <c r="C2448" s="3">
        <f t="shared" si="152"/>
        <v>5.5507471541382504E-2</v>
      </c>
      <c r="D2448" s="10">
        <f t="shared" si="151"/>
        <v>3.2746635035807221E-2</v>
      </c>
      <c r="E2448" s="22">
        <f t="shared" si="149"/>
        <v>153587.92313698659</v>
      </c>
      <c r="F2448" s="22">
        <f t="shared" si="150"/>
        <v>210326.49048391392</v>
      </c>
    </row>
    <row r="2449" spans="1:6">
      <c r="A2449" s="17">
        <v>44418</v>
      </c>
      <c r="B2449">
        <v>45609.7</v>
      </c>
      <c r="C2449" s="3">
        <f t="shared" si="152"/>
        <v>-1.4757989833860067E-2</v>
      </c>
      <c r="D2449" s="10">
        <f t="shared" si="151"/>
        <v>3.2832050115643968E-2</v>
      </c>
      <c r="E2449" s="22">
        <f t="shared" si="149"/>
        <v>151715.97479633999</v>
      </c>
      <c r="F2449" s="22">
        <f t="shared" si="150"/>
        <v>207763.00556391646</v>
      </c>
    </row>
    <row r="2450" spans="1:6">
      <c r="A2450" s="17">
        <v>44419</v>
      </c>
      <c r="B2450">
        <v>45539.85</v>
      </c>
      <c r="C2450" s="3">
        <f t="shared" si="152"/>
        <v>-1.5314724718645059E-3</v>
      </c>
      <c r="D2450" s="10">
        <f t="shared" si="151"/>
        <v>3.2191707641730266E-2</v>
      </c>
      <c r="E2450" s="22">
        <f t="shared" si="149"/>
        <v>148529.15313400337</v>
      </c>
      <c r="F2450" s="22">
        <f t="shared" si="150"/>
        <v>203398.90581995712</v>
      </c>
    </row>
    <row r="2451" spans="1:6">
      <c r="A2451" s="17">
        <v>44420</v>
      </c>
      <c r="B2451">
        <v>44444.45</v>
      </c>
      <c r="C2451" s="3">
        <f t="shared" si="152"/>
        <v>-2.4053658499094781E-2</v>
      </c>
      <c r="D2451" s="10">
        <f t="shared" si="151"/>
        <v>3.2547053633216201E-2</v>
      </c>
      <c r="E2451" s="22">
        <f t="shared" si="149"/>
        <v>146556.5759653977</v>
      </c>
      <c r="F2451" s="22">
        <f t="shared" si="150"/>
        <v>200697.61769386215</v>
      </c>
    </row>
    <row r="2452" spans="1:6">
      <c r="A2452" s="17">
        <v>44421</v>
      </c>
      <c r="B2452">
        <v>47860.58</v>
      </c>
      <c r="C2452" s="3">
        <f t="shared" si="152"/>
        <v>7.6862915392135689E-2</v>
      </c>
      <c r="D2452" s="10">
        <f t="shared" si="151"/>
        <v>3.4417572465924445E-2</v>
      </c>
      <c r="E2452" s="22">
        <f t="shared" si="149"/>
        <v>166891.52648355844</v>
      </c>
      <c r="F2452" s="22">
        <f t="shared" si="150"/>
        <v>228544.72109426509</v>
      </c>
    </row>
    <row r="2453" spans="1:6">
      <c r="A2453" s="17">
        <v>44422</v>
      </c>
      <c r="B2453">
        <v>47119.73</v>
      </c>
      <c r="C2453" s="3">
        <f t="shared" si="152"/>
        <v>-1.5479336021418849E-2</v>
      </c>
      <c r="D2453" s="10">
        <f t="shared" si="151"/>
        <v>3.4656034613373958E-2</v>
      </c>
      <c r="E2453" s="22">
        <f t="shared" si="149"/>
        <v>165446.56551192747</v>
      </c>
      <c r="F2453" s="22">
        <f t="shared" si="150"/>
        <v>226565.96154180789</v>
      </c>
    </row>
    <row r="2454" spans="1:6">
      <c r="A2454" s="17">
        <v>44423</v>
      </c>
      <c r="B2454">
        <v>47028.3</v>
      </c>
      <c r="C2454" s="3">
        <f t="shared" si="152"/>
        <v>-1.9403761439210345E-3</v>
      </c>
      <c r="D2454" s="10">
        <f t="shared" si="151"/>
        <v>3.3862761675574823E-2</v>
      </c>
      <c r="E2454" s="22">
        <f t="shared" si="149"/>
        <v>161345.83100566789</v>
      </c>
      <c r="F2454" s="22">
        <f t="shared" si="150"/>
        <v>220950.3305762235</v>
      </c>
    </row>
    <row r="2455" spans="1:6">
      <c r="A2455" s="17">
        <v>44424</v>
      </c>
      <c r="B2455">
        <v>45930.51</v>
      </c>
      <c r="C2455" s="3">
        <f t="shared" si="152"/>
        <v>-2.334317846913456E-2</v>
      </c>
      <c r="D2455" s="10">
        <f t="shared" si="151"/>
        <v>3.4162218646656098E-2</v>
      </c>
      <c r="E2455" s="22">
        <f t="shared" si="149"/>
        <v>158973.02193137366</v>
      </c>
      <c r="F2455" s="22">
        <f t="shared" si="150"/>
        <v>217700.95656952131</v>
      </c>
    </row>
    <row r="2456" spans="1:6">
      <c r="A2456" s="17">
        <v>44425</v>
      </c>
      <c r="B2456">
        <v>44694.35</v>
      </c>
      <c r="C2456" s="3">
        <f t="shared" si="152"/>
        <v>-2.6913700718759783E-2</v>
      </c>
      <c r="D2456" s="10">
        <f t="shared" si="151"/>
        <v>3.474295006855907E-2</v>
      </c>
      <c r="E2456" s="22">
        <f t="shared" si="149"/>
        <v>157324.15650961807</v>
      </c>
      <c r="F2456" s="22">
        <f t="shared" si="150"/>
        <v>215442.96602993435</v>
      </c>
    </row>
    <row r="2457" spans="1:6">
      <c r="A2457" s="17">
        <v>44426</v>
      </c>
      <c r="B2457">
        <v>44721.13</v>
      </c>
      <c r="C2457" s="3">
        <f t="shared" si="152"/>
        <v>5.9918088080481845E-4</v>
      </c>
      <c r="D2457" s="10">
        <f t="shared" si="151"/>
        <v>3.4084129618619924E-2</v>
      </c>
      <c r="E2457" s="22">
        <f t="shared" si="149"/>
        <v>154433.34241519618</v>
      </c>
      <c r="F2457" s="22">
        <f t="shared" si="150"/>
        <v>211484.22519470021</v>
      </c>
    </row>
    <row r="2458" spans="1:6">
      <c r="A2458" s="17">
        <v>44427</v>
      </c>
      <c r="B2458">
        <v>46764.3</v>
      </c>
      <c r="C2458" s="3">
        <f t="shared" si="152"/>
        <v>4.5686904601918731E-2</v>
      </c>
      <c r="D2458" s="10">
        <f t="shared" si="151"/>
        <v>3.430494765068734E-2</v>
      </c>
      <c r="E2458" s="22">
        <f t="shared" si="149"/>
        <v>162535.14873420194</v>
      </c>
      <c r="F2458" s="22">
        <f t="shared" si="150"/>
        <v>222579.00696433868</v>
      </c>
    </row>
    <row r="2459" spans="1:6">
      <c r="A2459" s="17">
        <v>44428</v>
      </c>
      <c r="B2459">
        <v>49356</v>
      </c>
      <c r="C2459" s="3">
        <f t="shared" si="152"/>
        <v>5.5420481007948302E-2</v>
      </c>
      <c r="D2459" s="10">
        <f t="shared" si="151"/>
        <v>3.5054984400162414E-2</v>
      </c>
      <c r="E2459" s="22">
        <f t="shared" ref="E2459:E2522" si="153">NORMSINV(1-$G$4)*D2459*SQRT($G$6)*$G$2*B2459</f>
        <v>175293.50623352919</v>
      </c>
      <c r="F2459" s="22">
        <f t="shared" ref="F2459:F2522" si="154">$G$4^(-1)*NORMDIST(NORMSINV($G$4),0,1,FALSE)*D2459*SQRT($G$6)*$G$2*B2459</f>
        <v>240050.56659197461</v>
      </c>
    </row>
    <row r="2460" spans="1:6">
      <c r="A2460" s="17">
        <v>44429</v>
      </c>
      <c r="B2460">
        <v>48884.34</v>
      </c>
      <c r="C2460" s="3">
        <f t="shared" si="152"/>
        <v>-9.5562849501581067E-3</v>
      </c>
      <c r="D2460" s="10">
        <f t="shared" si="151"/>
        <v>3.5271665595657448E-2</v>
      </c>
      <c r="E2460" s="22">
        <f t="shared" si="153"/>
        <v>174691.5179540345</v>
      </c>
      <c r="F2460" s="22">
        <f t="shared" si="154"/>
        <v>239226.19134454298</v>
      </c>
    </row>
    <row r="2461" spans="1:6">
      <c r="A2461" s="17">
        <v>44430</v>
      </c>
      <c r="B2461">
        <v>49301.86</v>
      </c>
      <c r="C2461" s="3">
        <f t="shared" si="152"/>
        <v>8.5409765172242101E-3</v>
      </c>
      <c r="D2461" s="10">
        <f t="shared" si="151"/>
        <v>3.4453490433972139E-2</v>
      </c>
      <c r="E2461" s="22">
        <f t="shared" si="153"/>
        <v>172096.7324203598</v>
      </c>
      <c r="F2461" s="22">
        <f t="shared" si="154"/>
        <v>235672.83816605469</v>
      </c>
    </row>
    <row r="2462" spans="1:6">
      <c r="A2462" s="17">
        <v>44431</v>
      </c>
      <c r="B2462">
        <v>49561.37</v>
      </c>
      <c r="C2462" s="3">
        <f t="shared" si="152"/>
        <v>5.2636959335814514E-3</v>
      </c>
      <c r="D2462" s="10">
        <f t="shared" si="151"/>
        <v>3.3430220900032552E-2</v>
      </c>
      <c r="E2462" s="22">
        <f t="shared" si="153"/>
        <v>167864.41579266635</v>
      </c>
      <c r="F2462" s="22">
        <f t="shared" si="154"/>
        <v>229877.01591168693</v>
      </c>
    </row>
    <row r="2463" spans="1:6">
      <c r="A2463" s="17">
        <v>44432</v>
      </c>
      <c r="B2463">
        <v>47731.33</v>
      </c>
      <c r="C2463" s="3">
        <f t="shared" si="152"/>
        <v>-3.6924725849991652E-2</v>
      </c>
      <c r="D2463" s="10">
        <f t="shared" si="151"/>
        <v>3.2675804552272168E-2</v>
      </c>
      <c r="E2463" s="22">
        <f t="shared" si="153"/>
        <v>158017.76676798167</v>
      </c>
      <c r="F2463" s="22">
        <f t="shared" si="154"/>
        <v>216392.81031733408</v>
      </c>
    </row>
    <row r="2464" spans="1:6">
      <c r="A2464" s="17">
        <v>44433</v>
      </c>
      <c r="B2464">
        <v>49011.75</v>
      </c>
      <c r="C2464" s="3">
        <f t="shared" si="152"/>
        <v>2.682556719035481E-2</v>
      </c>
      <c r="D2464" s="10">
        <f t="shared" si="151"/>
        <v>3.2744551311329972E-2</v>
      </c>
      <c r="E2464" s="22">
        <f t="shared" si="153"/>
        <v>162598.0554877274</v>
      </c>
      <c r="F2464" s="22">
        <f t="shared" si="154"/>
        <v>222665.15277858308</v>
      </c>
    </row>
    <row r="2465" spans="1:6">
      <c r="A2465" s="17">
        <v>44434</v>
      </c>
      <c r="B2465">
        <v>46856.29</v>
      </c>
      <c r="C2465" s="3">
        <f t="shared" si="152"/>
        <v>-4.3978433742928973E-2</v>
      </c>
      <c r="D2465" s="10">
        <f t="shared" si="151"/>
        <v>3.3706575034463976E-2</v>
      </c>
      <c r="E2465" s="22">
        <f t="shared" si="153"/>
        <v>160014.23467169021</v>
      </c>
      <c r="F2465" s="22">
        <f t="shared" si="154"/>
        <v>219126.81491205902</v>
      </c>
    </row>
    <row r="2466" spans="1:6">
      <c r="A2466" s="17">
        <v>44435</v>
      </c>
      <c r="B2466">
        <v>49100.49</v>
      </c>
      <c r="C2466" s="3">
        <f t="shared" si="152"/>
        <v>4.7895383949518776E-2</v>
      </c>
      <c r="D2466" s="10">
        <f t="shared" si="151"/>
        <v>3.4296228794990509E-2</v>
      </c>
      <c r="E2466" s="22">
        <f t="shared" si="153"/>
        <v>170611.49483667046</v>
      </c>
      <c r="F2466" s="22">
        <f t="shared" si="154"/>
        <v>233638.92298488799</v>
      </c>
    </row>
    <row r="2467" spans="1:6">
      <c r="A2467" s="17">
        <v>44436</v>
      </c>
      <c r="B2467">
        <v>48935.360000000001</v>
      </c>
      <c r="C2467" s="3">
        <f t="shared" si="152"/>
        <v>-3.3631028936777899E-3</v>
      </c>
      <c r="D2467" s="10">
        <f t="shared" si="151"/>
        <v>3.4164713937988464E-2</v>
      </c>
      <c r="E2467" s="22">
        <f t="shared" si="153"/>
        <v>169385.67163525848</v>
      </c>
      <c r="F2467" s="22">
        <f t="shared" si="154"/>
        <v>231960.255244347</v>
      </c>
    </row>
    <row r="2468" spans="1:6">
      <c r="A2468" s="17">
        <v>44437</v>
      </c>
      <c r="B2468">
        <v>48808.72</v>
      </c>
      <c r="C2468" s="3">
        <f t="shared" si="152"/>
        <v>-2.5879037162493423E-3</v>
      </c>
      <c r="D2468" s="10">
        <f t="shared" si="151"/>
        <v>3.3387267081873895E-2</v>
      </c>
      <c r="E2468" s="22">
        <f t="shared" si="153"/>
        <v>165102.77923785112</v>
      </c>
      <c r="F2468" s="22">
        <f t="shared" si="154"/>
        <v>226095.17348096197</v>
      </c>
    </row>
    <row r="2469" spans="1:6">
      <c r="A2469" s="17">
        <v>44438</v>
      </c>
      <c r="B2469">
        <v>47003.44</v>
      </c>
      <c r="C2469" s="3">
        <f t="shared" si="152"/>
        <v>-3.6986833500243371E-2</v>
      </c>
      <c r="D2469" s="10">
        <f t="shared" ref="D2469:D2532" si="155">STDEV(C2436:C2469)</f>
        <v>3.3063338653491037E-2</v>
      </c>
      <c r="E2469" s="22">
        <f t="shared" si="153"/>
        <v>157453.54499433754</v>
      </c>
      <c r="F2469" s="22">
        <f t="shared" si="154"/>
        <v>215620.15330706033</v>
      </c>
    </row>
    <row r="2470" spans="1:6">
      <c r="A2470" s="17">
        <v>44439</v>
      </c>
      <c r="B2470">
        <v>47156.09</v>
      </c>
      <c r="C2470" s="3">
        <f t="shared" si="152"/>
        <v>3.247634641209115E-3</v>
      </c>
      <c r="D2470" s="10">
        <f t="shared" si="155"/>
        <v>3.3030976335710893E-2</v>
      </c>
      <c r="E2470" s="22">
        <f t="shared" si="153"/>
        <v>157810.28091377334</v>
      </c>
      <c r="F2470" s="22">
        <f t="shared" si="154"/>
        <v>216108.67488110074</v>
      </c>
    </row>
    <row r="2471" spans="1:6">
      <c r="A2471" s="17">
        <v>44440</v>
      </c>
      <c r="B2471">
        <v>48853.49</v>
      </c>
      <c r="C2471" s="3">
        <f t="shared" si="152"/>
        <v>3.5995350759573184E-2</v>
      </c>
      <c r="D2471" s="10">
        <f t="shared" si="155"/>
        <v>3.3429015456444611E-2</v>
      </c>
      <c r="E2471" s="22">
        <f t="shared" si="153"/>
        <v>165460.85895313436</v>
      </c>
      <c r="F2471" s="22">
        <f t="shared" si="154"/>
        <v>226585.53527693354</v>
      </c>
    </row>
    <row r="2472" spans="1:6">
      <c r="A2472" s="17">
        <v>44441</v>
      </c>
      <c r="B2472">
        <v>49274.79</v>
      </c>
      <c r="C2472" s="3">
        <f t="shared" si="152"/>
        <v>8.6237441787680464E-3</v>
      </c>
      <c r="D2472" s="10">
        <f t="shared" si="155"/>
        <v>3.2319127073519027E-2</v>
      </c>
      <c r="E2472" s="22">
        <f t="shared" si="153"/>
        <v>161346.85273481856</v>
      </c>
      <c r="F2472" s="22">
        <f t="shared" si="154"/>
        <v>220951.72975333384</v>
      </c>
    </row>
    <row r="2473" spans="1:6">
      <c r="A2473" s="17">
        <v>44442</v>
      </c>
      <c r="B2473">
        <v>50025.04</v>
      </c>
      <c r="C2473" s="3">
        <f t="shared" si="152"/>
        <v>1.522583860834313E-2</v>
      </c>
      <c r="D2473" s="10">
        <f t="shared" si="155"/>
        <v>3.2111049519800705E-2</v>
      </c>
      <c r="E2473" s="22">
        <f t="shared" si="153"/>
        <v>162748.89143373334</v>
      </c>
      <c r="F2473" s="22">
        <f t="shared" si="154"/>
        <v>222871.71065445177</v>
      </c>
    </row>
    <row r="2474" spans="1:6">
      <c r="A2474" s="17">
        <v>44443</v>
      </c>
      <c r="B2474">
        <v>49943.16</v>
      </c>
      <c r="C2474" s="3">
        <f t="shared" si="152"/>
        <v>-1.6367803004254946E-3</v>
      </c>
      <c r="D2474" s="10">
        <f t="shared" si="155"/>
        <v>3.1112862909667031E-2</v>
      </c>
      <c r="E2474" s="22">
        <f t="shared" si="153"/>
        <v>157431.66445884405</v>
      </c>
      <c r="F2474" s="22">
        <f t="shared" si="154"/>
        <v>215590.18964750782</v>
      </c>
    </row>
    <row r="2475" spans="1:6">
      <c r="A2475" s="17">
        <v>44444</v>
      </c>
      <c r="B2475">
        <v>51809.279999999999</v>
      </c>
      <c r="C2475" s="3">
        <f t="shared" si="152"/>
        <v>3.7364876391481741E-2</v>
      </c>
      <c r="D2475" s="10">
        <f t="shared" si="155"/>
        <v>3.1234130684131743E-2</v>
      </c>
      <c r="E2475" s="22">
        <f t="shared" si="153"/>
        <v>163950.62406416779</v>
      </c>
      <c r="F2475" s="22">
        <f t="shared" si="154"/>
        <v>224517.38826696717</v>
      </c>
    </row>
    <row r="2476" spans="1:6">
      <c r="A2476" s="17">
        <v>44445</v>
      </c>
      <c r="B2476">
        <v>52708.2</v>
      </c>
      <c r="C2476" s="3">
        <f t="shared" si="152"/>
        <v>1.735055959086863E-2</v>
      </c>
      <c r="D2476" s="10">
        <f t="shared" si="155"/>
        <v>3.06796643036596E-2</v>
      </c>
      <c r="E2476" s="22">
        <f t="shared" si="153"/>
        <v>163834.31988274935</v>
      </c>
      <c r="F2476" s="22">
        <f t="shared" si="154"/>
        <v>224358.11890641646</v>
      </c>
    </row>
    <row r="2477" spans="1:6">
      <c r="A2477" s="17">
        <v>44446</v>
      </c>
      <c r="B2477">
        <v>46866.82</v>
      </c>
      <c r="C2477" s="3">
        <f t="shared" si="152"/>
        <v>-0.11082488113803921</v>
      </c>
      <c r="D2477" s="10">
        <f t="shared" si="155"/>
        <v>3.652210690329933E-2</v>
      </c>
      <c r="E2477" s="22">
        <f t="shared" si="153"/>
        <v>173419.29021047035</v>
      </c>
      <c r="F2477" s="22">
        <f t="shared" si="154"/>
        <v>237483.97626060396</v>
      </c>
    </row>
    <row r="2478" spans="1:6">
      <c r="A2478" s="17">
        <v>44447</v>
      </c>
      <c r="B2478">
        <v>46091.94</v>
      </c>
      <c r="C2478" s="3">
        <f t="shared" si="152"/>
        <v>-1.6533658566977607E-2</v>
      </c>
      <c r="D2478" s="10">
        <f t="shared" si="155"/>
        <v>3.6469192950388606E-2</v>
      </c>
      <c r="E2478" s="22">
        <f t="shared" si="153"/>
        <v>170304.93570611137</v>
      </c>
      <c r="F2478" s="22">
        <f t="shared" si="154"/>
        <v>233219.11454722326</v>
      </c>
    </row>
    <row r="2479" spans="1:6">
      <c r="A2479" s="17">
        <v>44448</v>
      </c>
      <c r="B2479">
        <v>46392.81</v>
      </c>
      <c r="C2479" s="3">
        <f t="shared" si="152"/>
        <v>6.5276054772265028E-3</v>
      </c>
      <c r="D2479" s="10">
        <f t="shared" si="155"/>
        <v>3.5644229289442615E-2</v>
      </c>
      <c r="E2479" s="22">
        <f t="shared" si="153"/>
        <v>167539.03177567321</v>
      </c>
      <c r="F2479" s="22">
        <f t="shared" si="154"/>
        <v>229431.42828372808</v>
      </c>
    </row>
    <row r="2480" spans="1:6">
      <c r="A2480" s="17">
        <v>44449</v>
      </c>
      <c r="B2480">
        <v>44857.38</v>
      </c>
      <c r="C2480" s="3">
        <f t="shared" si="152"/>
        <v>-3.3096292291844367E-2</v>
      </c>
      <c r="D2480" s="10">
        <f t="shared" si="155"/>
        <v>3.5513400203950989E-2</v>
      </c>
      <c r="E2480" s="22">
        <f t="shared" si="153"/>
        <v>161399.52552364106</v>
      </c>
      <c r="F2480" s="22">
        <f t="shared" si="154"/>
        <v>221023.86096385328</v>
      </c>
    </row>
    <row r="2481" spans="1:6">
      <c r="A2481" s="17">
        <v>44450</v>
      </c>
      <c r="B2481">
        <v>45176.66</v>
      </c>
      <c r="C2481" s="3">
        <f t="shared" si="152"/>
        <v>7.1176693779263552E-3</v>
      </c>
      <c r="D2481" s="10">
        <f t="shared" si="155"/>
        <v>3.5389525731409743E-2</v>
      </c>
      <c r="E2481" s="22">
        <f t="shared" si="153"/>
        <v>161981.32838028332</v>
      </c>
      <c r="F2481" s="22">
        <f t="shared" si="154"/>
        <v>221820.5938741742</v>
      </c>
    </row>
    <row r="2482" spans="1:6">
      <c r="A2482" s="17">
        <v>44451</v>
      </c>
      <c r="B2482">
        <v>46035</v>
      </c>
      <c r="C2482" s="3">
        <f t="shared" si="152"/>
        <v>1.8999633881743281E-2</v>
      </c>
      <c r="D2482" s="10">
        <f t="shared" si="155"/>
        <v>3.4235843698438087E-2</v>
      </c>
      <c r="E2482" s="22">
        <f t="shared" si="153"/>
        <v>159678.07069291081</v>
      </c>
      <c r="F2482" s="22">
        <f t="shared" si="154"/>
        <v>218666.46498063437</v>
      </c>
    </row>
    <row r="2483" spans="1:6">
      <c r="A2483" s="17">
        <v>44452</v>
      </c>
      <c r="B2483">
        <v>44974.34</v>
      </c>
      <c r="C2483" s="3">
        <f t="shared" si="152"/>
        <v>-2.3040295427392277E-2</v>
      </c>
      <c r="D2483" s="10">
        <f t="shared" si="155"/>
        <v>3.437623744046208E-2</v>
      </c>
      <c r="E2483" s="22">
        <f t="shared" si="153"/>
        <v>156638.75887680877</v>
      </c>
      <c r="F2483" s="22">
        <f t="shared" si="154"/>
        <v>214504.36828246567</v>
      </c>
    </row>
    <row r="2484" spans="1:6">
      <c r="A2484" s="17">
        <v>44453</v>
      </c>
      <c r="B2484">
        <v>47103.18</v>
      </c>
      <c r="C2484" s="3">
        <f t="shared" si="152"/>
        <v>4.7334546766000435E-2</v>
      </c>
      <c r="D2484" s="10">
        <f t="shared" si="155"/>
        <v>3.5311763599743327E-2</v>
      </c>
      <c r="E2484" s="22">
        <f t="shared" si="153"/>
        <v>168517.78048075447</v>
      </c>
      <c r="F2484" s="22">
        <f t="shared" si="154"/>
        <v>230771.74707963894</v>
      </c>
    </row>
    <row r="2485" spans="1:6">
      <c r="A2485" s="17">
        <v>44454</v>
      </c>
      <c r="B2485">
        <v>48150.94</v>
      </c>
      <c r="C2485" s="3">
        <f t="shared" si="152"/>
        <v>2.2243933424452491E-2</v>
      </c>
      <c r="D2485" s="10">
        <f t="shared" si="155"/>
        <v>3.518470414753553E-2</v>
      </c>
      <c r="E2485" s="22">
        <f t="shared" si="153"/>
        <v>171646.42700498452</v>
      </c>
      <c r="F2485" s="22">
        <f t="shared" si="154"/>
        <v>235056.18058173853</v>
      </c>
    </row>
    <row r="2486" spans="1:6">
      <c r="A2486" s="17">
        <v>44455</v>
      </c>
      <c r="B2486">
        <v>47760.639999999999</v>
      </c>
      <c r="C2486" s="3">
        <f t="shared" si="152"/>
        <v>-8.1057607598107716E-3</v>
      </c>
      <c r="D2486" s="10">
        <f t="shared" si="155"/>
        <v>3.2707455456931066E-2</v>
      </c>
      <c r="E2486" s="22">
        <f t="shared" si="153"/>
        <v>158267.95490337975</v>
      </c>
      <c r="F2486" s="22">
        <f t="shared" si="154"/>
        <v>216735.42314394322</v>
      </c>
    </row>
    <row r="2487" spans="1:6">
      <c r="A2487" s="17">
        <v>44456</v>
      </c>
      <c r="B2487">
        <v>47305.18</v>
      </c>
      <c r="C2487" s="3">
        <f t="shared" si="152"/>
        <v>-9.5363043711306876E-3</v>
      </c>
      <c r="D2487" s="10">
        <f t="shared" si="155"/>
        <v>3.2635441773384441E-2</v>
      </c>
      <c r="E2487" s="22">
        <f t="shared" si="153"/>
        <v>156413.51991737704</v>
      </c>
      <c r="F2487" s="22">
        <f t="shared" si="154"/>
        <v>214195.9213753787</v>
      </c>
    </row>
    <row r="2488" spans="1:6">
      <c r="A2488" s="17">
        <v>44457</v>
      </c>
      <c r="B2488">
        <v>48326.74</v>
      </c>
      <c r="C2488" s="3">
        <f t="shared" si="152"/>
        <v>2.1595098042117115E-2</v>
      </c>
      <c r="D2488" s="10">
        <f t="shared" si="155"/>
        <v>3.2827998510977327E-2</v>
      </c>
      <c r="E2488" s="22">
        <f t="shared" si="153"/>
        <v>160734.09116179525</v>
      </c>
      <c r="F2488" s="22">
        <f t="shared" si="154"/>
        <v>220112.60133408665</v>
      </c>
    </row>
    <row r="2489" spans="1:6">
      <c r="A2489" s="17">
        <v>44458</v>
      </c>
      <c r="B2489">
        <v>47245.25</v>
      </c>
      <c r="C2489" s="3">
        <f t="shared" si="152"/>
        <v>-2.2378707936848173E-2</v>
      </c>
      <c r="D2489" s="10">
        <f t="shared" si="155"/>
        <v>3.2806436378013219E-2</v>
      </c>
      <c r="E2489" s="22">
        <f t="shared" si="153"/>
        <v>157033.85888506364</v>
      </c>
      <c r="F2489" s="22">
        <f t="shared" si="154"/>
        <v>215045.42643618715</v>
      </c>
    </row>
    <row r="2490" spans="1:6">
      <c r="A2490" s="17">
        <v>44459</v>
      </c>
      <c r="B2490">
        <v>43035.99</v>
      </c>
      <c r="C2490" s="3">
        <f t="shared" si="152"/>
        <v>-8.9093824246882003E-2</v>
      </c>
      <c r="D2490" s="10">
        <f t="shared" si="155"/>
        <v>3.6007573824243418E-2</v>
      </c>
      <c r="E2490" s="22">
        <f t="shared" si="153"/>
        <v>157000.75896775362</v>
      </c>
      <c r="F2490" s="22">
        <f t="shared" si="154"/>
        <v>215000.09872225669</v>
      </c>
    </row>
    <row r="2491" spans="1:6">
      <c r="A2491" s="17">
        <v>44460</v>
      </c>
      <c r="B2491">
        <v>40596.54</v>
      </c>
      <c r="C2491" s="3">
        <f t="shared" si="152"/>
        <v>-5.6683952199077965E-2</v>
      </c>
      <c r="D2491" s="10">
        <f t="shared" si="155"/>
        <v>3.7274172051175378E-2</v>
      </c>
      <c r="E2491" s="22">
        <f t="shared" si="153"/>
        <v>153310.93079368566</v>
      </c>
      <c r="F2491" s="22">
        <f t="shared" si="154"/>
        <v>209947.17141853768</v>
      </c>
    </row>
    <row r="2492" spans="1:6">
      <c r="A2492" s="17">
        <v>44461</v>
      </c>
      <c r="B2492">
        <v>43589.53</v>
      </c>
      <c r="C2492" s="3">
        <f t="shared" si="152"/>
        <v>7.3725248506399749E-2</v>
      </c>
      <c r="D2492" s="10">
        <f t="shared" si="155"/>
        <v>3.8649363263496342E-2</v>
      </c>
      <c r="E2492" s="22">
        <f t="shared" si="153"/>
        <v>170687.07020342271</v>
      </c>
      <c r="F2492" s="22">
        <f t="shared" si="154"/>
        <v>233742.41746109002</v>
      </c>
    </row>
    <row r="2493" spans="1:6">
      <c r="A2493" s="17">
        <v>44462</v>
      </c>
      <c r="B2493">
        <v>44903.5</v>
      </c>
      <c r="C2493" s="3">
        <f t="shared" si="152"/>
        <v>3.0144165353469084E-2</v>
      </c>
      <c r="D2493" s="10">
        <f t="shared" si="155"/>
        <v>3.7757606482060821E-2</v>
      </c>
      <c r="E2493" s="22">
        <f t="shared" si="153"/>
        <v>171775.31095237623</v>
      </c>
      <c r="F2493" s="22">
        <f t="shared" si="154"/>
        <v>235232.67693497348</v>
      </c>
    </row>
    <row r="2494" spans="1:6">
      <c r="A2494" s="17">
        <v>44463</v>
      </c>
      <c r="B2494">
        <v>42848.5</v>
      </c>
      <c r="C2494" s="3">
        <f t="shared" si="152"/>
        <v>-4.5764806752257622E-2</v>
      </c>
      <c r="D2494" s="10">
        <f t="shared" si="155"/>
        <v>3.8478960914866737E-2</v>
      </c>
      <c r="E2494" s="22">
        <f t="shared" si="153"/>
        <v>167045.60477150304</v>
      </c>
      <c r="F2494" s="22">
        <f t="shared" si="154"/>
        <v>228755.71910049659</v>
      </c>
    </row>
    <row r="2495" spans="1:6">
      <c r="A2495" s="17">
        <v>44464</v>
      </c>
      <c r="B2495">
        <v>42722.19</v>
      </c>
      <c r="C2495" s="3">
        <f t="shared" si="152"/>
        <v>-2.9478278119420206E-3</v>
      </c>
      <c r="D2495" s="10">
        <f t="shared" si="155"/>
        <v>3.8423745667344973E-2</v>
      </c>
      <c r="E2495" s="22">
        <f t="shared" si="153"/>
        <v>166314.18819672859</v>
      </c>
      <c r="F2495" s="22">
        <f t="shared" si="154"/>
        <v>227754.10205853128</v>
      </c>
    </row>
    <row r="2496" spans="1:6">
      <c r="A2496" s="17">
        <v>44465</v>
      </c>
      <c r="B2496">
        <v>43204.73</v>
      </c>
      <c r="C2496" s="3">
        <f t="shared" si="152"/>
        <v>1.1294832966193935E-2</v>
      </c>
      <c r="D2496" s="10">
        <f t="shared" si="155"/>
        <v>3.8479172242724798E-2</v>
      </c>
      <c r="E2496" s="22">
        <f t="shared" si="153"/>
        <v>168435.29852263376</v>
      </c>
      <c r="F2496" s="22">
        <f t="shared" si="154"/>
        <v>230658.79457383353</v>
      </c>
    </row>
    <row r="2497" spans="1:6">
      <c r="A2497" s="17">
        <v>44466</v>
      </c>
      <c r="B2497">
        <v>42189.81</v>
      </c>
      <c r="C2497" s="3">
        <f t="shared" si="152"/>
        <v>-2.3490946477388135E-2</v>
      </c>
      <c r="D2497" s="10">
        <f t="shared" si="155"/>
        <v>3.819126721788197E-2</v>
      </c>
      <c r="E2497" s="22">
        <f t="shared" si="153"/>
        <v>163247.94860879279</v>
      </c>
      <c r="F2497" s="22">
        <f t="shared" si="154"/>
        <v>223555.12991058332</v>
      </c>
    </row>
    <row r="2498" spans="1:6">
      <c r="A2498" s="17">
        <v>44467</v>
      </c>
      <c r="B2498">
        <v>41049</v>
      </c>
      <c r="C2498" s="3">
        <f t="shared" si="152"/>
        <v>-2.7039941635195745E-2</v>
      </c>
      <c r="D2498" s="10">
        <f t="shared" si="155"/>
        <v>3.8037815836698047E-2</v>
      </c>
      <c r="E2498" s="22">
        <f t="shared" si="153"/>
        <v>158195.54436634362</v>
      </c>
      <c r="F2498" s="22">
        <f t="shared" si="154"/>
        <v>216636.26265125733</v>
      </c>
    </row>
    <row r="2499" spans="1:6">
      <c r="A2499" s="17">
        <v>44468</v>
      </c>
      <c r="B2499">
        <v>41542.9</v>
      </c>
      <c r="C2499" s="3">
        <f t="shared" ref="C2499:C2562" si="156">(B2499-B2498)/B2498</f>
        <v>1.2031961801749164E-2</v>
      </c>
      <c r="D2499" s="10">
        <f t="shared" si="155"/>
        <v>3.7484306038943795E-2</v>
      </c>
      <c r="E2499" s="22">
        <f t="shared" si="153"/>
        <v>157769.2566753604</v>
      </c>
      <c r="F2499" s="22">
        <f t="shared" si="154"/>
        <v>216052.49543734023</v>
      </c>
    </row>
    <row r="2500" spans="1:6">
      <c r="A2500" s="17">
        <v>44469</v>
      </c>
      <c r="B2500">
        <v>43834.43</v>
      </c>
      <c r="C2500" s="3">
        <f t="shared" si="156"/>
        <v>5.5160568954020994E-2</v>
      </c>
      <c r="D2500" s="10">
        <f t="shared" si="155"/>
        <v>3.780162690705878E-2</v>
      </c>
      <c r="E2500" s="22">
        <f t="shared" si="153"/>
        <v>167881.1552826573</v>
      </c>
      <c r="F2500" s="22">
        <f t="shared" si="154"/>
        <v>229899.93931679829</v>
      </c>
    </row>
    <row r="2501" spans="1:6">
      <c r="A2501" s="17">
        <v>44470</v>
      </c>
      <c r="B2501">
        <v>48171.86</v>
      </c>
      <c r="C2501" s="3">
        <f t="shared" si="156"/>
        <v>9.8950300026714164E-2</v>
      </c>
      <c r="D2501" s="10">
        <f t="shared" si="155"/>
        <v>4.1620275302769176E-2</v>
      </c>
      <c r="E2501" s="22">
        <f t="shared" si="153"/>
        <v>203130.18229241794</v>
      </c>
      <c r="F2501" s="22">
        <f t="shared" si="154"/>
        <v>278170.68868635123</v>
      </c>
    </row>
    <row r="2502" spans="1:6">
      <c r="A2502" s="17">
        <v>44471</v>
      </c>
      <c r="B2502">
        <v>47685.8</v>
      </c>
      <c r="C2502" s="3">
        <f t="shared" si="156"/>
        <v>-1.0090123154887474E-2</v>
      </c>
      <c r="D2502" s="10">
        <f t="shared" si="155"/>
        <v>4.1656400415272826E-2</v>
      </c>
      <c r="E2502" s="22">
        <f t="shared" si="153"/>
        <v>201255.10545932935</v>
      </c>
      <c r="F2502" s="22">
        <f t="shared" si="154"/>
        <v>275602.91954385518</v>
      </c>
    </row>
    <row r="2503" spans="1:6">
      <c r="A2503" s="17">
        <v>44472</v>
      </c>
      <c r="B2503">
        <v>48235.93</v>
      </c>
      <c r="C2503" s="3">
        <f t="shared" si="156"/>
        <v>1.1536558052921359E-2</v>
      </c>
      <c r="D2503" s="10">
        <f t="shared" si="155"/>
        <v>4.1173334141901177E-2</v>
      </c>
      <c r="E2503" s="22">
        <f t="shared" si="153"/>
        <v>201216.12780937122</v>
      </c>
      <c r="F2503" s="22">
        <f t="shared" si="154"/>
        <v>275549.54274081253</v>
      </c>
    </row>
    <row r="2504" spans="1:6">
      <c r="A2504" s="17">
        <v>44473</v>
      </c>
      <c r="B2504">
        <v>49242.14</v>
      </c>
      <c r="C2504" s="3">
        <f t="shared" si="156"/>
        <v>2.0860176221335406E-2</v>
      </c>
      <c r="D2504" s="10">
        <f t="shared" si="155"/>
        <v>4.1305348813725211E-2</v>
      </c>
      <c r="E2504" s="22">
        <f t="shared" si="153"/>
        <v>206072.15214682466</v>
      </c>
      <c r="F2504" s="22">
        <f t="shared" si="154"/>
        <v>282199.48328132043</v>
      </c>
    </row>
    <row r="2505" spans="1:6">
      <c r="A2505" s="17">
        <v>44474</v>
      </c>
      <c r="B2505">
        <v>51501.19</v>
      </c>
      <c r="C2505" s="3">
        <f t="shared" si="156"/>
        <v>4.5876357120141466E-2</v>
      </c>
      <c r="D2505" s="10">
        <f t="shared" si="155"/>
        <v>4.1584783966346926E-2</v>
      </c>
      <c r="E2505" s="22">
        <f t="shared" si="153"/>
        <v>216984.04843860673</v>
      </c>
      <c r="F2505" s="22">
        <f t="shared" si="154"/>
        <v>297142.46059815004</v>
      </c>
    </row>
    <row r="2506" spans="1:6">
      <c r="A2506" s="17">
        <v>44475</v>
      </c>
      <c r="B2506">
        <v>55345.79</v>
      </c>
      <c r="C2506" s="3">
        <f t="shared" si="156"/>
        <v>7.4650702245909237E-2</v>
      </c>
      <c r="D2506" s="10">
        <f t="shared" si="155"/>
        <v>4.3386749276710553E-2</v>
      </c>
      <c r="E2506" s="22">
        <f t="shared" si="153"/>
        <v>243286.38048394289</v>
      </c>
      <c r="F2506" s="22">
        <f t="shared" si="154"/>
        <v>333161.42014683818</v>
      </c>
    </row>
    <row r="2507" spans="1:6">
      <c r="A2507" s="17">
        <v>44476</v>
      </c>
      <c r="B2507">
        <v>53787.6</v>
      </c>
      <c r="C2507" s="3">
        <f t="shared" si="156"/>
        <v>-2.8153722261440344E-2</v>
      </c>
      <c r="D2507" s="10">
        <f t="shared" si="155"/>
        <v>4.369382079989869E-2</v>
      </c>
      <c r="E2507" s="22">
        <f t="shared" si="153"/>
        <v>238110.35574292389</v>
      </c>
      <c r="F2507" s="22">
        <f t="shared" si="154"/>
        <v>326073.26441036497</v>
      </c>
    </row>
    <row r="2508" spans="1:6">
      <c r="A2508" s="17">
        <v>44477</v>
      </c>
      <c r="B2508">
        <v>53957.21</v>
      </c>
      <c r="C2508" s="3">
        <f t="shared" si="156"/>
        <v>3.1533290200715515E-3</v>
      </c>
      <c r="D2508" s="10">
        <f t="shared" si="155"/>
        <v>4.3685909531968319E-2</v>
      </c>
      <c r="E2508" s="22">
        <f t="shared" si="153"/>
        <v>238817.94747561862</v>
      </c>
      <c r="F2508" s="22">
        <f t="shared" si="154"/>
        <v>327042.25521897414</v>
      </c>
    </row>
    <row r="2509" spans="1:6">
      <c r="A2509" s="17">
        <v>44478</v>
      </c>
      <c r="B2509">
        <v>54976.92</v>
      </c>
      <c r="C2509" s="3">
        <f t="shared" si="156"/>
        <v>1.8898493825014288E-2</v>
      </c>
      <c r="D2509" s="10">
        <f t="shared" si="155"/>
        <v>4.3361998892087569E-2</v>
      </c>
      <c r="E2509" s="22">
        <f t="shared" si="153"/>
        <v>241527.05929795813</v>
      </c>
      <c r="F2509" s="22">
        <f t="shared" si="154"/>
        <v>330752.16919061466</v>
      </c>
    </row>
    <row r="2510" spans="1:6">
      <c r="A2510" s="17">
        <v>44479</v>
      </c>
      <c r="B2510">
        <v>54714.95</v>
      </c>
      <c r="C2510" s="3">
        <f t="shared" si="156"/>
        <v>-4.7650905143467688E-3</v>
      </c>
      <c r="D2510" s="10">
        <f t="shared" si="155"/>
        <v>4.330088930211215E-2</v>
      </c>
      <c r="E2510" s="22">
        <f t="shared" si="153"/>
        <v>240037.40150854489</v>
      </c>
      <c r="F2510" s="22">
        <f t="shared" si="154"/>
        <v>328712.20088796451</v>
      </c>
    </row>
    <row r="2511" spans="1:6">
      <c r="A2511" s="17">
        <v>44480</v>
      </c>
      <c r="B2511">
        <v>57485.2</v>
      </c>
      <c r="C2511" s="3">
        <f t="shared" si="156"/>
        <v>5.0630586338834271E-2</v>
      </c>
      <c r="D2511" s="10">
        <f t="shared" si="155"/>
        <v>3.9210936214011859E-2</v>
      </c>
      <c r="E2511" s="22">
        <f t="shared" si="153"/>
        <v>228370.15814311002</v>
      </c>
      <c r="F2511" s="22">
        <f t="shared" si="154"/>
        <v>312734.83560719981</v>
      </c>
    </row>
    <row r="2512" spans="1:6">
      <c r="A2512" s="17">
        <v>44481</v>
      </c>
      <c r="B2512">
        <v>55995.49</v>
      </c>
      <c r="C2512" s="3">
        <f t="shared" si="156"/>
        <v>-2.5914670210767279E-2</v>
      </c>
      <c r="D2512" s="10">
        <f t="shared" si="155"/>
        <v>3.9412335948461143E-2</v>
      </c>
      <c r="E2512" s="22">
        <f t="shared" si="153"/>
        <v>223594.60454299254</v>
      </c>
      <c r="F2512" s="22">
        <f t="shared" si="154"/>
        <v>306195.09336500097</v>
      </c>
    </row>
    <row r="2513" spans="1:6">
      <c r="A2513" s="17">
        <v>44482</v>
      </c>
      <c r="B2513">
        <v>57374.55</v>
      </c>
      <c r="C2513" s="3">
        <f t="shared" si="156"/>
        <v>2.4628054866561663E-2</v>
      </c>
      <c r="D2513" s="10">
        <f t="shared" si="155"/>
        <v>3.9534927959254236E-2</v>
      </c>
      <c r="E2513" s="22">
        <f t="shared" si="153"/>
        <v>229813.92399012102</v>
      </c>
      <c r="F2513" s="22">
        <f t="shared" si="154"/>
        <v>314711.95853119117</v>
      </c>
    </row>
    <row r="2514" spans="1:6">
      <c r="A2514" s="17">
        <v>44483</v>
      </c>
      <c r="B2514">
        <v>57371.58</v>
      </c>
      <c r="C2514" s="3">
        <f t="shared" si="156"/>
        <v>-5.1765111883250741E-5</v>
      </c>
      <c r="D2514" s="10">
        <f t="shared" si="155"/>
        <v>3.8920208743039419E-2</v>
      </c>
      <c r="E2514" s="22">
        <f t="shared" si="153"/>
        <v>226228.8904332532</v>
      </c>
      <c r="F2514" s="22">
        <f t="shared" si="154"/>
        <v>309802.53915183968</v>
      </c>
    </row>
    <row r="2515" spans="1:6">
      <c r="A2515" s="17">
        <v>44484</v>
      </c>
      <c r="B2515">
        <v>61657.35</v>
      </c>
      <c r="C2515" s="3">
        <f t="shared" si="156"/>
        <v>7.4701969163129142E-2</v>
      </c>
      <c r="D2515" s="10">
        <f t="shared" si="155"/>
        <v>4.0565232119770492E-2</v>
      </c>
      <c r="E2515" s="22">
        <f t="shared" si="153"/>
        <v>253404.84526979635</v>
      </c>
      <c r="F2515" s="22">
        <f t="shared" si="154"/>
        <v>347017.85588752764</v>
      </c>
    </row>
    <row r="2516" spans="1:6">
      <c r="A2516" s="17">
        <v>44485</v>
      </c>
      <c r="B2516">
        <v>60870.26</v>
      </c>
      <c r="C2516" s="3">
        <f t="shared" si="156"/>
        <v>-1.2765550254754648E-2</v>
      </c>
      <c r="D2516" s="10">
        <f t="shared" si="155"/>
        <v>4.0716744130343985E-2</v>
      </c>
      <c r="E2516" s="22">
        <f t="shared" si="153"/>
        <v>251104.38326328105</v>
      </c>
      <c r="F2516" s="22">
        <f t="shared" si="154"/>
        <v>343867.555457393</v>
      </c>
    </row>
    <row r="2517" spans="1:6">
      <c r="A2517" s="17">
        <v>44486</v>
      </c>
      <c r="B2517">
        <v>61538.97</v>
      </c>
      <c r="C2517" s="3">
        <f t="shared" si="156"/>
        <v>1.098582460465914E-2</v>
      </c>
      <c r="D2517" s="10">
        <f t="shared" si="155"/>
        <v>4.0320413059869172E-2</v>
      </c>
      <c r="E2517" s="22">
        <f t="shared" si="153"/>
        <v>251391.90545004184</v>
      </c>
      <c r="F2517" s="22">
        <f t="shared" si="154"/>
        <v>344261.29430900642</v>
      </c>
    </row>
    <row r="2518" spans="1:6">
      <c r="A2518" s="17">
        <v>44487</v>
      </c>
      <c r="B2518">
        <v>62034.65</v>
      </c>
      <c r="C2518" s="3">
        <f t="shared" si="156"/>
        <v>8.0547334477648926E-3</v>
      </c>
      <c r="D2518" s="10">
        <f t="shared" si="155"/>
        <v>3.9778765859496475E-2</v>
      </c>
      <c r="E2518" s="22">
        <f t="shared" si="153"/>
        <v>250012.50722844913</v>
      </c>
      <c r="F2518" s="22">
        <f t="shared" si="154"/>
        <v>342372.31774755777</v>
      </c>
    </row>
    <row r="2519" spans="1:6">
      <c r="A2519" s="17">
        <v>44488</v>
      </c>
      <c r="B2519">
        <v>64241.61</v>
      </c>
      <c r="C2519" s="3">
        <f t="shared" si="156"/>
        <v>3.5576246500947442E-2</v>
      </c>
      <c r="D2519" s="10">
        <f t="shared" si="155"/>
        <v>3.9979576086314084E-2</v>
      </c>
      <c r="E2519" s="22">
        <f t="shared" si="153"/>
        <v>260214.02208945615</v>
      </c>
      <c r="F2519" s="22">
        <f t="shared" si="154"/>
        <v>356342.48398531188</v>
      </c>
    </row>
    <row r="2520" spans="1:6">
      <c r="A2520" s="17">
        <v>44489</v>
      </c>
      <c r="B2520">
        <v>65990.31</v>
      </c>
      <c r="C2520" s="3">
        <f t="shared" si="156"/>
        <v>2.7220675197897393E-2</v>
      </c>
      <c r="D2520" s="10">
        <f t="shared" si="155"/>
        <v>3.9972974529213744E-2</v>
      </c>
      <c r="E2520" s="22">
        <f t="shared" si="153"/>
        <v>267253.08648335631</v>
      </c>
      <c r="F2520" s="22">
        <f t="shared" si="154"/>
        <v>365981.924899809</v>
      </c>
    </row>
    <row r="2521" spans="1:6">
      <c r="A2521" s="17">
        <v>44490</v>
      </c>
      <c r="B2521">
        <v>62219.44</v>
      </c>
      <c r="C2521" s="3">
        <f t="shared" si="156"/>
        <v>-5.7142783538977095E-2</v>
      </c>
      <c r="D2521" s="10">
        <f t="shared" si="155"/>
        <v>4.1494543386974614E-2</v>
      </c>
      <c r="E2521" s="22">
        <f t="shared" si="153"/>
        <v>261573.16181531208</v>
      </c>
      <c r="F2521" s="22">
        <f t="shared" si="154"/>
        <v>358203.718142125</v>
      </c>
    </row>
    <row r="2522" spans="1:6">
      <c r="A2522" s="17">
        <v>44491</v>
      </c>
      <c r="B2522">
        <v>60702.68</v>
      </c>
      <c r="C2522" s="3">
        <f t="shared" si="156"/>
        <v>-2.4377590026525505E-2</v>
      </c>
      <c r="D2522" s="10">
        <f t="shared" si="155"/>
        <v>4.1816887496493808E-2</v>
      </c>
      <c r="E2522" s="22">
        <f t="shared" si="153"/>
        <v>257179.09515784204</v>
      </c>
      <c r="F2522" s="22">
        <f t="shared" si="154"/>
        <v>352186.39203899278</v>
      </c>
    </row>
    <row r="2523" spans="1:6">
      <c r="A2523" s="17">
        <v>44492</v>
      </c>
      <c r="B2523">
        <v>61338.76</v>
      </c>
      <c r="C2523" s="3">
        <f t="shared" si="156"/>
        <v>1.0478614782741088E-2</v>
      </c>
      <c r="D2523" s="10">
        <f t="shared" si="155"/>
        <v>4.1482096981837038E-2</v>
      </c>
      <c r="E2523" s="22">
        <f t="shared" ref="E2523:E2586" si="157">NORMSINV(1-$G$4)*D2523*SQRT($G$6)*$G$2*B2523</f>
        <v>257793.39672711981</v>
      </c>
      <c r="F2523" s="22">
        <f t="shared" ref="F2523:F2586" si="158">$G$4^(-1)*NORMDIST(NORMSINV($G$4),0,1,FALSE)*D2523*SQRT($G$6)*$G$2*B2523</f>
        <v>353027.62936108169</v>
      </c>
    </row>
    <row r="2524" spans="1:6">
      <c r="A2524" s="17">
        <v>44493</v>
      </c>
      <c r="B2524">
        <v>60910.16</v>
      </c>
      <c r="C2524" s="3">
        <f t="shared" si="156"/>
        <v>-6.9874252430273866E-3</v>
      </c>
      <c r="D2524" s="10">
        <f t="shared" si="155"/>
        <v>3.7857822163416599E-2</v>
      </c>
      <c r="E2524" s="22">
        <f t="shared" si="157"/>
        <v>233626.15491116268</v>
      </c>
      <c r="F2524" s="22">
        <f t="shared" si="158"/>
        <v>319932.50669774076</v>
      </c>
    </row>
    <row r="2525" spans="1:6">
      <c r="A2525" s="17">
        <v>44494</v>
      </c>
      <c r="B2525">
        <v>63101.43</v>
      </c>
      <c r="C2525" s="3">
        <f t="shared" si="156"/>
        <v>3.597544317729582E-2</v>
      </c>
      <c r="D2525" s="10">
        <f t="shared" si="155"/>
        <v>3.6137376947629175E-2</v>
      </c>
      <c r="E2525" s="22">
        <f t="shared" si="157"/>
        <v>231031.8848787499</v>
      </c>
      <c r="F2525" s="22">
        <f t="shared" si="158"/>
        <v>316379.85945738241</v>
      </c>
    </row>
    <row r="2526" spans="1:6">
      <c r="A2526" s="17">
        <v>44495</v>
      </c>
      <c r="B2526">
        <v>60328.22</v>
      </c>
      <c r="C2526" s="3">
        <f t="shared" si="156"/>
        <v>-4.3948449345759664E-2</v>
      </c>
      <c r="D2526" s="10">
        <f t="shared" si="155"/>
        <v>3.5845980854874407E-2</v>
      </c>
      <c r="E2526" s="22">
        <f t="shared" si="157"/>
        <v>219097.32449022774</v>
      </c>
      <c r="F2526" s="22">
        <f t="shared" si="158"/>
        <v>300036.4246956053</v>
      </c>
    </row>
    <row r="2527" spans="1:6">
      <c r="A2527" s="17">
        <v>44496</v>
      </c>
      <c r="B2527">
        <v>58465.9</v>
      </c>
      <c r="C2527" s="3">
        <f t="shared" si="156"/>
        <v>-3.0869798578509355E-2</v>
      </c>
      <c r="D2527" s="10">
        <f t="shared" si="155"/>
        <v>3.6341954421378449E-2</v>
      </c>
      <c r="E2527" s="22">
        <f t="shared" si="157"/>
        <v>215271.73594070881</v>
      </c>
      <c r="F2527" s="22">
        <f t="shared" si="158"/>
        <v>294797.58431530971</v>
      </c>
    </row>
    <row r="2528" spans="1:6">
      <c r="A2528" s="17">
        <v>44497</v>
      </c>
      <c r="B2528">
        <v>60592.76</v>
      </c>
      <c r="C2528" s="3">
        <f t="shared" si="156"/>
        <v>3.6377786025700458E-2</v>
      </c>
      <c r="D2528" s="10">
        <f t="shared" si="155"/>
        <v>3.5347269325540435E-2</v>
      </c>
      <c r="E2528" s="22">
        <f t="shared" si="157"/>
        <v>216996.48459153305</v>
      </c>
      <c r="F2528" s="22">
        <f t="shared" si="158"/>
        <v>297159.49092414638</v>
      </c>
    </row>
    <row r="2529" spans="1:6">
      <c r="A2529" s="17">
        <v>44498</v>
      </c>
      <c r="B2529">
        <v>62301.59</v>
      </c>
      <c r="C2529" s="3">
        <f t="shared" si="156"/>
        <v>2.8201884185503259E-2</v>
      </c>
      <c r="D2529" s="10">
        <f t="shared" si="155"/>
        <v>3.5382789315915146E-2</v>
      </c>
      <c r="E2529" s="22">
        <f t="shared" si="157"/>
        <v>223340.40074889699</v>
      </c>
      <c r="F2529" s="22">
        <f t="shared" si="158"/>
        <v>305846.98141200503</v>
      </c>
    </row>
    <row r="2530" spans="1:6">
      <c r="A2530" s="17">
        <v>44499</v>
      </c>
      <c r="B2530">
        <v>61932.3</v>
      </c>
      <c r="C2530" s="3">
        <f t="shared" si="156"/>
        <v>-5.9274570681100373E-3</v>
      </c>
      <c r="D2530" s="10">
        <f t="shared" si="155"/>
        <v>3.551260530284741E-2</v>
      </c>
      <c r="E2530" s="22">
        <f t="shared" si="157"/>
        <v>222831.11711610653</v>
      </c>
      <c r="F2530" s="22">
        <f t="shared" si="158"/>
        <v>305149.55783235177</v>
      </c>
    </row>
    <row r="2531" spans="1:6">
      <c r="A2531" s="17">
        <v>44500</v>
      </c>
      <c r="B2531">
        <v>61359.44</v>
      </c>
      <c r="C2531" s="3">
        <f t="shared" si="156"/>
        <v>-9.2497775797120499E-3</v>
      </c>
      <c r="D2531" s="10">
        <f t="shared" si="155"/>
        <v>3.5172817857533317E-2</v>
      </c>
      <c r="E2531" s="22">
        <f t="shared" si="157"/>
        <v>218657.63404584915</v>
      </c>
      <c r="F2531" s="22">
        <f t="shared" si="158"/>
        <v>299434.30347294256</v>
      </c>
    </row>
    <row r="2532" spans="1:6">
      <c r="A2532" s="17">
        <v>44501</v>
      </c>
      <c r="B2532">
        <v>60922.85</v>
      </c>
      <c r="C2532" s="3">
        <f t="shared" si="156"/>
        <v>-7.1152865801904931E-3</v>
      </c>
      <c r="D2532" s="10">
        <f t="shared" si="155"/>
        <v>3.4670780413812101E-2</v>
      </c>
      <c r="E2532" s="22">
        <f t="shared" si="157"/>
        <v>214003.03039318314</v>
      </c>
      <c r="F2532" s="22">
        <f t="shared" si="158"/>
        <v>293060.19259974785</v>
      </c>
    </row>
    <row r="2533" spans="1:6">
      <c r="A2533" s="17">
        <v>44502</v>
      </c>
      <c r="B2533">
        <v>63260</v>
      </c>
      <c r="C2533" s="3">
        <f t="shared" si="156"/>
        <v>3.8362453496512419E-2</v>
      </c>
      <c r="D2533" s="10">
        <f t="shared" ref="D2533:D2596" si="159">STDEV(C2500:C2533)</f>
        <v>3.4958573120911295E-2</v>
      </c>
      <c r="E2533" s="22">
        <f t="shared" si="157"/>
        <v>224057.23890432963</v>
      </c>
      <c r="F2533" s="22">
        <f t="shared" si="158"/>
        <v>306828.63446387061</v>
      </c>
    </row>
    <row r="2534" spans="1:6">
      <c r="A2534" s="17">
        <v>44503</v>
      </c>
      <c r="B2534">
        <v>62930.720000000001</v>
      </c>
      <c r="C2534" s="3">
        <f t="shared" si="156"/>
        <v>-5.2051849509958713E-3</v>
      </c>
      <c r="D2534" s="10">
        <f t="shared" si="159"/>
        <v>3.4280204508927867E-2</v>
      </c>
      <c r="E2534" s="22">
        <f t="shared" si="157"/>
        <v>218565.79601432564</v>
      </c>
      <c r="F2534" s="22">
        <f t="shared" si="158"/>
        <v>299308.53856598388</v>
      </c>
    </row>
    <row r="2535" spans="1:6">
      <c r="A2535" s="17">
        <v>44504</v>
      </c>
      <c r="B2535">
        <v>61457.25</v>
      </c>
      <c r="C2535" s="3">
        <f t="shared" si="156"/>
        <v>-2.3414160842272283E-2</v>
      </c>
      <c r="D2535" s="10">
        <f t="shared" si="159"/>
        <v>3.106671547791965E-2</v>
      </c>
      <c r="E2535" s="22">
        <f t="shared" si="157"/>
        <v>193439.23113714714</v>
      </c>
      <c r="F2535" s="22">
        <f t="shared" si="158"/>
        <v>264899.69898671715</v>
      </c>
    </row>
    <row r="2536" spans="1:6">
      <c r="A2536" s="17">
        <v>44505</v>
      </c>
      <c r="B2536">
        <v>61031.91</v>
      </c>
      <c r="C2536" s="3">
        <f t="shared" si="156"/>
        <v>-6.9209084363520412E-3</v>
      </c>
      <c r="D2536" s="10">
        <f t="shared" si="159"/>
        <v>3.1016580985248267E-2</v>
      </c>
      <c r="E2536" s="22">
        <f t="shared" si="157"/>
        <v>191790.45022975391</v>
      </c>
      <c r="F2536" s="22">
        <f t="shared" si="158"/>
        <v>262641.82418285258</v>
      </c>
    </row>
    <row r="2537" spans="1:6">
      <c r="A2537" s="17">
        <v>44506</v>
      </c>
      <c r="B2537">
        <v>61542.44</v>
      </c>
      <c r="C2537" s="3">
        <f t="shared" si="156"/>
        <v>8.364968423894956E-3</v>
      </c>
      <c r="D2537" s="10">
        <f t="shared" si="159"/>
        <v>3.1009603601069902E-2</v>
      </c>
      <c r="E2537" s="22">
        <f t="shared" si="157"/>
        <v>193351.26586236517</v>
      </c>
      <c r="F2537" s="22">
        <f t="shared" si="158"/>
        <v>264779.23751324014</v>
      </c>
    </row>
    <row r="2538" spans="1:6">
      <c r="A2538" s="17">
        <v>44507</v>
      </c>
      <c r="B2538">
        <v>63300</v>
      </c>
      <c r="C2538" s="3">
        <f t="shared" si="156"/>
        <v>2.8558503692736225E-2</v>
      </c>
      <c r="D2538" s="10">
        <f t="shared" si="159"/>
        <v>3.113680739114048E-2</v>
      </c>
      <c r="E2538" s="22">
        <f t="shared" si="157"/>
        <v>199688.88147918798</v>
      </c>
      <c r="F2538" s="22">
        <f t="shared" si="158"/>
        <v>273458.09991008049</v>
      </c>
    </row>
    <row r="2539" spans="1:6">
      <c r="A2539" s="17">
        <v>44508</v>
      </c>
      <c r="B2539">
        <v>67559</v>
      </c>
      <c r="C2539" s="3">
        <f t="shared" si="156"/>
        <v>6.7282780410742496E-2</v>
      </c>
      <c r="D2539" s="10">
        <f t="shared" si="159"/>
        <v>3.2129028115772694E-2</v>
      </c>
      <c r="E2539" s="22">
        <f t="shared" si="157"/>
        <v>219916.03428675004</v>
      </c>
      <c r="F2539" s="22">
        <f t="shared" si="158"/>
        <v>301157.58288767061</v>
      </c>
    </row>
    <row r="2540" spans="1:6">
      <c r="A2540" s="17">
        <v>44509</v>
      </c>
      <c r="B2540">
        <v>66945.72</v>
      </c>
      <c r="C2540" s="3">
        <f t="shared" si="156"/>
        <v>-9.0776950517325421E-3</v>
      </c>
      <c r="D2540" s="10">
        <f t="shared" si="159"/>
        <v>3.0047120761511403E-2</v>
      </c>
      <c r="E2540" s="22">
        <f t="shared" si="157"/>
        <v>203798.87080625151</v>
      </c>
      <c r="F2540" s="22">
        <f t="shared" si="158"/>
        <v>279086.4046194072</v>
      </c>
    </row>
    <row r="2541" spans="1:6">
      <c r="A2541" s="17">
        <v>44510</v>
      </c>
      <c r="B2541">
        <v>64921.43</v>
      </c>
      <c r="C2541" s="3">
        <f t="shared" si="156"/>
        <v>-3.0237780697556182E-2</v>
      </c>
      <c r="D2541" s="10">
        <f t="shared" si="159"/>
        <v>3.0121036895700566E-2</v>
      </c>
      <c r="E2541" s="22">
        <f t="shared" si="157"/>
        <v>198122.6323277941</v>
      </c>
      <c r="F2541" s="22">
        <f t="shared" si="158"/>
        <v>271313.24580627005</v>
      </c>
    </row>
    <row r="2542" spans="1:6">
      <c r="A2542" s="17">
        <v>44511</v>
      </c>
      <c r="B2542">
        <v>64821.33</v>
      </c>
      <c r="C2542" s="3">
        <f t="shared" si="156"/>
        <v>-1.5418637574680432E-3</v>
      </c>
      <c r="D2542" s="10">
        <f t="shared" si="159"/>
        <v>3.0145164418520401E-2</v>
      </c>
      <c r="E2542" s="22">
        <f t="shared" si="157"/>
        <v>197975.60952031217</v>
      </c>
      <c r="F2542" s="22">
        <f t="shared" si="158"/>
        <v>271111.90972145833</v>
      </c>
    </row>
    <row r="2543" spans="1:6">
      <c r="A2543" s="17">
        <v>44512</v>
      </c>
      <c r="B2543">
        <v>64158.41</v>
      </c>
      <c r="C2543" s="3">
        <f t="shared" si="156"/>
        <v>-1.0226880565394111E-2</v>
      </c>
      <c r="D2543" s="10">
        <f t="shared" si="159"/>
        <v>3.0176841676427299E-2</v>
      </c>
      <c r="E2543" s="22">
        <f t="shared" si="157"/>
        <v>196156.8465256326</v>
      </c>
      <c r="F2543" s="22">
        <f t="shared" si="158"/>
        <v>268621.2579183749</v>
      </c>
    </row>
    <row r="2544" spans="1:6">
      <c r="A2544" s="17">
        <v>44513</v>
      </c>
      <c r="B2544">
        <v>64417.52</v>
      </c>
      <c r="C2544" s="3">
        <f t="shared" si="156"/>
        <v>4.0385975899339356E-3</v>
      </c>
      <c r="D2544" s="10">
        <f t="shared" si="159"/>
        <v>3.0128332651766988E-2</v>
      </c>
      <c r="E2544" s="22">
        <f t="shared" si="157"/>
        <v>196632.45112402714</v>
      </c>
      <c r="F2544" s="22">
        <f t="shared" si="158"/>
        <v>269272.56072913774</v>
      </c>
    </row>
    <row r="2545" spans="1:6">
      <c r="A2545" s="17">
        <v>44514</v>
      </c>
      <c r="B2545">
        <v>65509.87</v>
      </c>
      <c r="C2545" s="3">
        <f t="shared" si="156"/>
        <v>1.6957343281765673E-2</v>
      </c>
      <c r="D2545" s="10">
        <f t="shared" si="159"/>
        <v>2.9128183612460268E-2</v>
      </c>
      <c r="E2545" s="22">
        <f t="shared" si="157"/>
        <v>193328.65757620783</v>
      </c>
      <c r="F2545" s="22">
        <f t="shared" si="158"/>
        <v>264748.27725682023</v>
      </c>
    </row>
    <row r="2546" spans="1:6">
      <c r="A2546" s="17">
        <v>44515</v>
      </c>
      <c r="B2546">
        <v>63606.09</v>
      </c>
      <c r="C2546" s="3">
        <f t="shared" si="156"/>
        <v>-2.9060964401242225E-2</v>
      </c>
      <c r="D2546" s="10">
        <f t="shared" si="159"/>
        <v>2.9231760102378965E-2</v>
      </c>
      <c r="E2546" s="22">
        <f t="shared" si="157"/>
        <v>188377.81684493451</v>
      </c>
      <c r="F2546" s="22">
        <f t="shared" si="158"/>
        <v>257968.49317819325</v>
      </c>
    </row>
    <row r="2547" spans="1:6">
      <c r="A2547" s="17">
        <v>44516</v>
      </c>
      <c r="B2547">
        <v>60142.31</v>
      </c>
      <c r="C2547" s="3">
        <f t="shared" si="156"/>
        <v>-5.445673519626814E-2</v>
      </c>
      <c r="D2547" s="10">
        <f t="shared" si="159"/>
        <v>3.0665517244608288E-2</v>
      </c>
      <c r="E2547" s="22">
        <f t="shared" si="157"/>
        <v>186855.76153650534</v>
      </c>
      <c r="F2547" s="22">
        <f t="shared" si="158"/>
        <v>255884.15904041869</v>
      </c>
    </row>
    <row r="2548" spans="1:6">
      <c r="A2548" s="17">
        <v>44517</v>
      </c>
      <c r="B2548">
        <v>60373.65</v>
      </c>
      <c r="C2548" s="3">
        <f t="shared" si="156"/>
        <v>3.8465433070329989E-3</v>
      </c>
      <c r="D2548" s="10">
        <f t="shared" si="159"/>
        <v>3.0665517506146642E-2</v>
      </c>
      <c r="E2548" s="22">
        <f t="shared" si="157"/>
        <v>187574.51191519917</v>
      </c>
      <c r="F2548" s="22">
        <f t="shared" si="158"/>
        <v>256868.4307305165</v>
      </c>
    </row>
    <row r="2549" spans="1:6">
      <c r="A2549" s="17">
        <v>44518</v>
      </c>
      <c r="B2549">
        <v>56917.66</v>
      </c>
      <c r="C2549" s="3">
        <f t="shared" si="156"/>
        <v>-5.7243350368910907E-2</v>
      </c>
      <c r="D2549" s="10">
        <f t="shared" si="159"/>
        <v>2.9507331046190688E-2</v>
      </c>
      <c r="E2549" s="22">
        <f t="shared" si="157"/>
        <v>170158.26956494391</v>
      </c>
      <c r="F2549" s="22">
        <f t="shared" si="158"/>
        <v>233018.26688866707</v>
      </c>
    </row>
    <row r="2550" spans="1:6">
      <c r="A2550" s="17">
        <v>44519</v>
      </c>
      <c r="B2550">
        <v>58128.55</v>
      </c>
      <c r="C2550" s="3">
        <f t="shared" si="156"/>
        <v>2.1274416411356325E-2</v>
      </c>
      <c r="D2550" s="10">
        <f t="shared" si="159"/>
        <v>2.97052262050423E-2</v>
      </c>
      <c r="E2550" s="22">
        <f t="shared" si="157"/>
        <v>174943.75652180149</v>
      </c>
      <c r="F2550" s="22">
        <f t="shared" si="158"/>
        <v>239571.61207580584</v>
      </c>
    </row>
    <row r="2551" spans="1:6">
      <c r="A2551" s="17">
        <v>44520</v>
      </c>
      <c r="B2551">
        <v>59768.54</v>
      </c>
      <c r="C2551" s="3">
        <f t="shared" si="156"/>
        <v>2.8213158594184749E-2</v>
      </c>
      <c r="D2551" s="10">
        <f t="shared" si="159"/>
        <v>3.0059359576654378E-2</v>
      </c>
      <c r="E2551" s="22">
        <f t="shared" si="157"/>
        <v>182023.92084478377</v>
      </c>
      <c r="F2551" s="22">
        <f t="shared" si="158"/>
        <v>249267.33608643716</v>
      </c>
    </row>
    <row r="2552" spans="1:6">
      <c r="A2552" s="17">
        <v>44521</v>
      </c>
      <c r="B2552">
        <v>58678.47</v>
      </c>
      <c r="C2552" s="3">
        <f t="shared" si="156"/>
        <v>-1.823819019169616E-2</v>
      </c>
      <c r="D2552" s="10">
        <f t="shared" si="159"/>
        <v>3.0172772716423758E-2</v>
      </c>
      <c r="E2552" s="22">
        <f t="shared" si="157"/>
        <v>179378.37975619923</v>
      </c>
      <c r="F2552" s="22">
        <f t="shared" si="158"/>
        <v>245644.47719735181</v>
      </c>
    </row>
    <row r="2553" spans="1:6">
      <c r="A2553" s="17">
        <v>44522</v>
      </c>
      <c r="B2553">
        <v>56294.11</v>
      </c>
      <c r="C2553" s="3">
        <f t="shared" si="156"/>
        <v>-4.0634324650932453E-2</v>
      </c>
      <c r="D2553" s="10">
        <f t="shared" si="159"/>
        <v>3.0189357381498045E-2</v>
      </c>
      <c r="E2553" s="22">
        <f t="shared" si="157"/>
        <v>172184.05055359186</v>
      </c>
      <c r="F2553" s="22">
        <f t="shared" si="158"/>
        <v>235792.41343045823</v>
      </c>
    </row>
    <row r="2554" spans="1:6">
      <c r="A2554" s="17">
        <v>44523</v>
      </c>
      <c r="B2554">
        <v>57579.99</v>
      </c>
      <c r="C2554" s="3">
        <f t="shared" si="156"/>
        <v>2.2842176561633135E-2</v>
      </c>
      <c r="D2554" s="10">
        <f t="shared" si="159"/>
        <v>3.0063712012972164E-2</v>
      </c>
      <c r="E2554" s="22">
        <f t="shared" si="157"/>
        <v>175384.12559598195</v>
      </c>
      <c r="F2554" s="22">
        <f t="shared" si="158"/>
        <v>240174.66262820776</v>
      </c>
    </row>
    <row r="2555" spans="1:6">
      <c r="A2555" s="17">
        <v>44524</v>
      </c>
      <c r="B2555">
        <v>57185.06</v>
      </c>
      <c r="C2555" s="3">
        <f t="shared" si="156"/>
        <v>-6.8588063318524425E-3</v>
      </c>
      <c r="D2555" s="10">
        <f t="shared" si="159"/>
        <v>2.8546542200710026E-2</v>
      </c>
      <c r="E2555" s="22">
        <f t="shared" si="157"/>
        <v>165391.119027334</v>
      </c>
      <c r="F2555" s="22">
        <f t="shared" si="158"/>
        <v>226490.03197471675</v>
      </c>
    </row>
    <row r="2556" spans="1:6">
      <c r="A2556" s="17">
        <v>44525</v>
      </c>
      <c r="B2556">
        <v>58990.14</v>
      </c>
      <c r="C2556" s="3">
        <f t="shared" si="156"/>
        <v>3.156558723554722E-2</v>
      </c>
      <c r="D2556" s="10">
        <f t="shared" si="159"/>
        <v>2.8833368999052929E-2</v>
      </c>
      <c r="E2556" s="22">
        <f t="shared" si="157"/>
        <v>172326.04111794208</v>
      </c>
      <c r="F2556" s="22">
        <f t="shared" si="158"/>
        <v>235986.85825705426</v>
      </c>
    </row>
    <row r="2557" spans="1:6">
      <c r="A2557" s="17">
        <v>44526</v>
      </c>
      <c r="B2557">
        <v>53789.35</v>
      </c>
      <c r="C2557" s="3">
        <f t="shared" si="156"/>
        <v>-8.8163716851663701E-2</v>
      </c>
      <c r="D2557" s="10">
        <f t="shared" si="159"/>
        <v>3.2438999996099331E-2</v>
      </c>
      <c r="E2557" s="22">
        <f t="shared" si="157"/>
        <v>176782.73478706219</v>
      </c>
      <c r="F2557" s="22">
        <f t="shared" si="158"/>
        <v>242089.94709009919</v>
      </c>
    </row>
    <row r="2558" spans="1:6">
      <c r="A2558" s="17">
        <v>44527</v>
      </c>
      <c r="B2558">
        <v>54774.66</v>
      </c>
      <c r="C2558" s="3">
        <f t="shared" si="156"/>
        <v>1.8317938402304636E-2</v>
      </c>
      <c r="D2558" s="10">
        <f t="shared" si="159"/>
        <v>3.2642411699909536E-2</v>
      </c>
      <c r="E2558" s="22">
        <f t="shared" si="157"/>
        <v>181149.86829746052</v>
      </c>
      <c r="F2558" s="22">
        <f t="shared" si="158"/>
        <v>248070.39038248968</v>
      </c>
    </row>
    <row r="2559" spans="1:6">
      <c r="A2559" s="17">
        <v>44528</v>
      </c>
      <c r="B2559">
        <v>57338.55</v>
      </c>
      <c r="C2559" s="3">
        <f t="shared" si="156"/>
        <v>4.6807958278517824E-2</v>
      </c>
      <c r="D2559" s="10">
        <f t="shared" si="159"/>
        <v>3.3080206783428538E-2</v>
      </c>
      <c r="E2559" s="22">
        <f t="shared" si="157"/>
        <v>192172.40087229872</v>
      </c>
      <c r="F2559" s="22">
        <f t="shared" si="158"/>
        <v>263164.87532218505</v>
      </c>
    </row>
    <row r="2560" spans="1:6">
      <c r="A2560" s="17">
        <v>44529</v>
      </c>
      <c r="B2560">
        <v>57845.120000000003</v>
      </c>
      <c r="C2560" s="3">
        <f t="shared" si="156"/>
        <v>8.8347193990779265E-3</v>
      </c>
      <c r="D2560" s="10">
        <f t="shared" si="159"/>
        <v>3.229447832481179E-2</v>
      </c>
      <c r="E2560" s="22">
        <f t="shared" si="157"/>
        <v>189265.34206186089</v>
      </c>
      <c r="F2560" s="22">
        <f t="shared" si="158"/>
        <v>259183.88863559262</v>
      </c>
    </row>
    <row r="2561" spans="1:6">
      <c r="A2561" s="17">
        <v>44530</v>
      </c>
      <c r="B2561">
        <v>56974.12</v>
      </c>
      <c r="C2561" s="3">
        <f t="shared" si="156"/>
        <v>-1.5057449962935508E-2</v>
      </c>
      <c r="D2561" s="10">
        <f t="shared" si="159"/>
        <v>3.195930468194922E-2</v>
      </c>
      <c r="E2561" s="22">
        <f t="shared" si="157"/>
        <v>184480.74432687866</v>
      </c>
      <c r="F2561" s="22">
        <f t="shared" si="158"/>
        <v>252631.76116735057</v>
      </c>
    </row>
    <row r="2562" spans="1:6">
      <c r="A2562" s="17">
        <v>44531</v>
      </c>
      <c r="B2562">
        <v>57251.59</v>
      </c>
      <c r="C2562" s="3">
        <f t="shared" si="156"/>
        <v>4.8701059358177692E-3</v>
      </c>
      <c r="D2562" s="10">
        <f t="shared" si="159"/>
        <v>3.1315115441226032E-2</v>
      </c>
      <c r="E2562" s="22">
        <f t="shared" si="157"/>
        <v>181642.58075755392</v>
      </c>
      <c r="F2562" s="22">
        <f t="shared" si="158"/>
        <v>248745.12105422822</v>
      </c>
    </row>
    <row r="2563" spans="1:6">
      <c r="A2563" s="17">
        <v>44532</v>
      </c>
      <c r="B2563">
        <v>56547.96</v>
      </c>
      <c r="C2563" s="3">
        <f t="shared" ref="C2563:C2626" si="160">(B2563-B2562)/B2562</f>
        <v>-1.2290139016226404E-2</v>
      </c>
      <c r="D2563" s="10">
        <f t="shared" si="159"/>
        <v>3.0931258678173174E-2</v>
      </c>
      <c r="E2563" s="22">
        <f t="shared" si="157"/>
        <v>177210.98081714002</v>
      </c>
      <c r="F2563" s="22">
        <f t="shared" si="158"/>
        <v>242676.39609422829</v>
      </c>
    </row>
    <row r="2564" spans="1:6">
      <c r="A2564" s="17">
        <v>44533</v>
      </c>
      <c r="B2564">
        <v>53743.69</v>
      </c>
      <c r="C2564" s="3">
        <f t="shared" si="160"/>
        <v>-4.9591002044989722E-2</v>
      </c>
      <c r="D2564" s="10">
        <f t="shared" si="159"/>
        <v>3.1972091318529024E-2</v>
      </c>
      <c r="E2564" s="22">
        <f t="shared" si="157"/>
        <v>174090.31870383988</v>
      </c>
      <c r="F2564" s="22">
        <f t="shared" si="158"/>
        <v>238402.89661021534</v>
      </c>
    </row>
    <row r="2565" spans="1:6">
      <c r="A2565" s="17">
        <v>44534</v>
      </c>
      <c r="B2565">
        <v>49234.97</v>
      </c>
      <c r="C2565" s="3">
        <f t="shared" si="160"/>
        <v>-8.3893011440040702E-2</v>
      </c>
      <c r="D2565" s="10">
        <f t="shared" si="159"/>
        <v>3.4804767846335065E-2</v>
      </c>
      <c r="E2565" s="22">
        <f t="shared" si="157"/>
        <v>173615.50706951803</v>
      </c>
      <c r="F2565" s="22">
        <f t="shared" si="158"/>
        <v>237752.67970091599</v>
      </c>
    </row>
    <row r="2566" spans="1:6">
      <c r="A2566" s="17">
        <v>44535</v>
      </c>
      <c r="B2566">
        <v>49463.22</v>
      </c>
      <c r="C2566" s="3">
        <f t="shared" si="160"/>
        <v>4.6359325495679187E-3</v>
      </c>
      <c r="D2566" s="10">
        <f t="shared" si="159"/>
        <v>3.4850196878760557E-2</v>
      </c>
      <c r="E2566" s="22">
        <f t="shared" si="157"/>
        <v>174648.03959394898</v>
      </c>
      <c r="F2566" s="22">
        <f t="shared" si="158"/>
        <v>239166.65117561558</v>
      </c>
    </row>
    <row r="2567" spans="1:6">
      <c r="A2567" s="17">
        <v>44536</v>
      </c>
      <c r="B2567">
        <v>50555</v>
      </c>
      <c r="C2567" s="3">
        <f t="shared" si="160"/>
        <v>2.2072562198740778E-2</v>
      </c>
      <c r="D2567" s="10">
        <f t="shared" si="159"/>
        <v>3.4336965308500549E-2</v>
      </c>
      <c r="E2567" s="22">
        <f t="shared" si="157"/>
        <v>175874.19336571597</v>
      </c>
      <c r="F2567" s="22">
        <f t="shared" si="158"/>
        <v>240845.77160606338</v>
      </c>
    </row>
    <row r="2568" spans="1:6">
      <c r="A2568" s="17">
        <v>44537</v>
      </c>
      <c r="B2568">
        <v>50627.32</v>
      </c>
      <c r="C2568" s="3">
        <f t="shared" si="160"/>
        <v>1.4305212145188351E-3</v>
      </c>
      <c r="D2568" s="10">
        <f t="shared" si="159"/>
        <v>3.4360406271454105E-2</v>
      </c>
      <c r="E2568" s="22">
        <f t="shared" si="157"/>
        <v>176246.02167337135</v>
      </c>
      <c r="F2568" s="22">
        <f t="shared" si="158"/>
        <v>241354.96100985506</v>
      </c>
    </row>
    <row r="2569" spans="1:6">
      <c r="A2569" s="17">
        <v>44538</v>
      </c>
      <c r="B2569">
        <v>50543.3</v>
      </c>
      <c r="C2569" s="3">
        <f t="shared" si="160"/>
        <v>-1.6595782672279868E-3</v>
      </c>
      <c r="D2569" s="10">
        <f t="shared" si="159"/>
        <v>3.4224631575496718E-2</v>
      </c>
      <c r="E2569" s="22">
        <f t="shared" si="157"/>
        <v>175258.24954320292</v>
      </c>
      <c r="F2569" s="22">
        <f t="shared" si="158"/>
        <v>240002.28534830036</v>
      </c>
    </row>
    <row r="2570" spans="1:6">
      <c r="A2570" s="17">
        <v>44539</v>
      </c>
      <c r="B2570">
        <v>47593.120000000003</v>
      </c>
      <c r="C2570" s="3">
        <f t="shared" si="160"/>
        <v>-5.8369358549995747E-2</v>
      </c>
      <c r="D2570" s="10">
        <f t="shared" si="159"/>
        <v>3.5421544440992429E-2</v>
      </c>
      <c r="E2570" s="22">
        <f t="shared" si="157"/>
        <v>170799.95960407949</v>
      </c>
      <c r="F2570" s="22">
        <f t="shared" si="158"/>
        <v>233897.01054997373</v>
      </c>
    </row>
    <row r="2571" spans="1:6">
      <c r="A2571" s="17">
        <v>44540</v>
      </c>
      <c r="B2571">
        <v>47142.42</v>
      </c>
      <c r="C2571" s="3">
        <f t="shared" si="160"/>
        <v>-9.4698561472751595E-3</v>
      </c>
      <c r="D2571" s="10">
        <f t="shared" si="159"/>
        <v>3.5324110950718662E-2</v>
      </c>
      <c r="E2571" s="22">
        <f t="shared" si="157"/>
        <v>168717.14086697306</v>
      </c>
      <c r="F2571" s="22">
        <f t="shared" si="158"/>
        <v>231044.75533131944</v>
      </c>
    </row>
    <row r="2572" spans="1:6">
      <c r="A2572" s="17">
        <v>44541</v>
      </c>
      <c r="B2572">
        <v>49400.54</v>
      </c>
      <c r="C2572" s="3">
        <f t="shared" si="160"/>
        <v>4.789995931477431E-2</v>
      </c>
      <c r="D2572" s="10">
        <f t="shared" si="159"/>
        <v>3.6065251745094611E-2</v>
      </c>
      <c r="E2572" s="22">
        <f t="shared" si="157"/>
        <v>180508.12640219196</v>
      </c>
      <c r="F2572" s="22">
        <f t="shared" si="158"/>
        <v>247191.57570831807</v>
      </c>
    </row>
    <row r="2573" spans="1:6">
      <c r="A2573" s="17">
        <v>44542</v>
      </c>
      <c r="B2573">
        <v>50124.38</v>
      </c>
      <c r="C2573" s="3">
        <f t="shared" si="160"/>
        <v>1.4652471410231478E-2</v>
      </c>
      <c r="D2573" s="10">
        <f t="shared" si="159"/>
        <v>3.3859019568681391E-2</v>
      </c>
      <c r="E2573" s="22">
        <f t="shared" si="157"/>
        <v>171948.93344211657</v>
      </c>
      <c r="F2573" s="22">
        <f t="shared" si="158"/>
        <v>235470.43917688879</v>
      </c>
    </row>
    <row r="2574" spans="1:6">
      <c r="A2574" s="17">
        <v>44543</v>
      </c>
      <c r="B2574">
        <v>46725.02</v>
      </c>
      <c r="C2574" s="3">
        <f t="shared" si="160"/>
        <v>-6.7818494712553065E-2</v>
      </c>
      <c r="D2574" s="10">
        <f t="shared" si="159"/>
        <v>3.5371544779581952E-2</v>
      </c>
      <c r="E2574" s="22">
        <f t="shared" si="157"/>
        <v>167447.86604387619</v>
      </c>
      <c r="F2574" s="22">
        <f t="shared" si="158"/>
        <v>229306.58403797206</v>
      </c>
    </row>
    <row r="2575" spans="1:6">
      <c r="A2575" s="17">
        <v>44544</v>
      </c>
      <c r="B2575">
        <v>48389.96</v>
      </c>
      <c r="C2575" s="3">
        <f t="shared" si="160"/>
        <v>3.5632729531201966E-2</v>
      </c>
      <c r="D2575" s="10">
        <f t="shared" si="159"/>
        <v>3.6021721049221134E-2</v>
      </c>
      <c r="E2575" s="22">
        <f t="shared" si="157"/>
        <v>176602.08068260842</v>
      </c>
      <c r="F2575" s="22">
        <f t="shared" si="158"/>
        <v>241842.55560901648</v>
      </c>
    </row>
    <row r="2576" spans="1:6">
      <c r="A2576" s="17">
        <v>44545</v>
      </c>
      <c r="B2576">
        <v>48876.84</v>
      </c>
      <c r="C2576" s="3">
        <f t="shared" si="160"/>
        <v>1.0061591288771418E-2</v>
      </c>
      <c r="D2576" s="10">
        <f t="shared" si="159"/>
        <v>3.613915782877461E-2</v>
      </c>
      <c r="E2576" s="22">
        <f t="shared" si="157"/>
        <v>178960.5236676067</v>
      </c>
      <c r="F2576" s="22">
        <f t="shared" si="158"/>
        <v>245072.25639479165</v>
      </c>
    </row>
    <row r="2577" spans="1:6">
      <c r="A2577" s="17">
        <v>44546</v>
      </c>
      <c r="B2577">
        <v>47663.42</v>
      </c>
      <c r="C2577" s="3">
        <f t="shared" si="160"/>
        <v>-2.4826073044001994E-2</v>
      </c>
      <c r="D2577" s="10">
        <f t="shared" si="159"/>
        <v>3.6257607166375209E-2</v>
      </c>
      <c r="E2577" s="22">
        <f t="shared" si="157"/>
        <v>175089.6338729682</v>
      </c>
      <c r="F2577" s="22">
        <f t="shared" si="158"/>
        <v>239771.3795489594</v>
      </c>
    </row>
    <row r="2578" spans="1:6">
      <c r="A2578" s="17">
        <v>44547</v>
      </c>
      <c r="B2578">
        <v>46210.92</v>
      </c>
      <c r="C2578" s="3">
        <f t="shared" si="160"/>
        <v>-3.0474103620764102E-2</v>
      </c>
      <c r="D2578" s="10">
        <f t="shared" si="159"/>
        <v>3.6391800973550305E-2</v>
      </c>
      <c r="E2578" s="22">
        <f t="shared" si="157"/>
        <v>170382.21415256048</v>
      </c>
      <c r="F2578" s="22">
        <f t="shared" si="158"/>
        <v>233324.94125611879</v>
      </c>
    </row>
    <row r="2579" spans="1:6">
      <c r="A2579" s="17">
        <v>44548</v>
      </c>
      <c r="B2579">
        <v>46881.87</v>
      </c>
      <c r="C2579" s="3">
        <f t="shared" si="160"/>
        <v>1.4519295439259906E-2</v>
      </c>
      <c r="D2579" s="10">
        <f t="shared" si="159"/>
        <v>3.6341340363850526E-2</v>
      </c>
      <c r="E2579" s="22">
        <f t="shared" si="157"/>
        <v>172616.36290925622</v>
      </c>
      <c r="F2579" s="22">
        <f t="shared" si="158"/>
        <v>236384.43094526386</v>
      </c>
    </row>
    <row r="2580" spans="1:6">
      <c r="A2580" s="17">
        <v>44549</v>
      </c>
      <c r="B2580">
        <v>46704.67</v>
      </c>
      <c r="C2580" s="3">
        <f t="shared" si="160"/>
        <v>-3.7797127119716931E-3</v>
      </c>
      <c r="D2580" s="10">
        <f t="shared" si="159"/>
        <v>3.6179586639547498E-2</v>
      </c>
      <c r="E2580" s="22">
        <f t="shared" si="157"/>
        <v>171198.518712622</v>
      </c>
      <c r="F2580" s="22">
        <f t="shared" si="158"/>
        <v>234442.80566744119</v>
      </c>
    </row>
    <row r="2581" spans="1:6">
      <c r="A2581" s="17">
        <v>44550</v>
      </c>
      <c r="B2581">
        <v>46915</v>
      </c>
      <c r="C2581" s="3">
        <f t="shared" si="160"/>
        <v>4.5034040493167329E-3</v>
      </c>
      <c r="D2581" s="10">
        <f t="shared" si="159"/>
        <v>3.5307271529788999E-2</v>
      </c>
      <c r="E2581" s="22">
        <f t="shared" si="157"/>
        <v>167823.19015325338</v>
      </c>
      <c r="F2581" s="22">
        <f t="shared" si="158"/>
        <v>229820.56066521577</v>
      </c>
    </row>
    <row r="2582" spans="1:6">
      <c r="A2582" s="17">
        <v>44551</v>
      </c>
      <c r="B2582">
        <v>48929.86</v>
      </c>
      <c r="C2582" s="3">
        <f t="shared" si="160"/>
        <v>4.2947031866140906E-2</v>
      </c>
      <c r="D2582" s="10">
        <f t="shared" si="159"/>
        <v>3.6283101088049573E-2</v>
      </c>
      <c r="E2582" s="22">
        <f t="shared" si="157"/>
        <v>179868.23211339585</v>
      </c>
      <c r="F2582" s="22">
        <f t="shared" si="158"/>
        <v>246315.29118480673</v>
      </c>
    </row>
    <row r="2583" spans="1:6">
      <c r="A2583" s="17">
        <v>44552</v>
      </c>
      <c r="B2583">
        <v>48618.99</v>
      </c>
      <c r="C2583" s="3">
        <f t="shared" si="160"/>
        <v>-6.3533801241205806E-3</v>
      </c>
      <c r="D2583" s="10">
        <f t="shared" si="159"/>
        <v>3.5115105818918024E-2</v>
      </c>
      <c r="E2583" s="22">
        <f t="shared" si="157"/>
        <v>172972.08018389528</v>
      </c>
      <c r="F2583" s="22">
        <f t="shared" si="158"/>
        <v>236871.55756597227</v>
      </c>
    </row>
    <row r="2584" spans="1:6">
      <c r="A2584" s="17">
        <v>44553</v>
      </c>
      <c r="B2584">
        <v>50850</v>
      </c>
      <c r="C2584" s="3">
        <f t="shared" si="160"/>
        <v>4.5887625390819559E-2</v>
      </c>
      <c r="D2584" s="10">
        <f t="shared" si="159"/>
        <v>3.5897187189736807E-2</v>
      </c>
      <c r="E2584" s="22">
        <f t="shared" si="157"/>
        <v>184938.55975423634</v>
      </c>
      <c r="F2584" s="22">
        <f t="shared" si="158"/>
        <v>253258.70311798595</v>
      </c>
    </row>
    <row r="2585" spans="1:6">
      <c r="A2585" s="17">
        <v>44554</v>
      </c>
      <c r="B2585">
        <v>50841.48</v>
      </c>
      <c r="C2585" s="3">
        <f t="shared" si="160"/>
        <v>-1.6755162241881611E-4</v>
      </c>
      <c r="D2585" s="10">
        <f t="shared" si="159"/>
        <v>3.5469921373281359E-2</v>
      </c>
      <c r="E2585" s="22">
        <f t="shared" si="157"/>
        <v>182706.71294981838</v>
      </c>
      <c r="F2585" s="22">
        <f t="shared" si="158"/>
        <v>250202.36577007937</v>
      </c>
    </row>
    <row r="2586" spans="1:6">
      <c r="A2586" s="17">
        <v>44555</v>
      </c>
      <c r="B2586">
        <v>50442.22</v>
      </c>
      <c r="C2586" s="3">
        <f t="shared" si="160"/>
        <v>-7.8530365363085816E-3</v>
      </c>
      <c r="D2586" s="10">
        <f t="shared" si="159"/>
        <v>3.5389305262401062E-2</v>
      </c>
      <c r="E2586" s="22">
        <f t="shared" si="157"/>
        <v>180859.91528345415</v>
      </c>
      <c r="F2586" s="22">
        <f t="shared" si="158"/>
        <v>247673.32270558129</v>
      </c>
    </row>
    <row r="2587" spans="1:6">
      <c r="A2587" s="17">
        <v>44556</v>
      </c>
      <c r="B2587">
        <v>50791.21</v>
      </c>
      <c r="C2587" s="3">
        <f t="shared" si="160"/>
        <v>6.9186090540820358E-3</v>
      </c>
      <c r="D2587" s="10">
        <f t="shared" si="159"/>
        <v>3.4825333071540683E-2</v>
      </c>
      <c r="E2587" s="22">
        <f t="shared" ref="E2587:E2650" si="161">NORMSINV(1-$G$4)*D2587*SQRT($G$6)*$G$2*B2587</f>
        <v>179209.04770834313</v>
      </c>
      <c r="F2587" s="22">
        <f t="shared" ref="F2587:F2650" si="162">$G$4^(-1)*NORMDIST(NORMSINV($G$4),0,1,FALSE)*D2587*SQRT($G$6)*$G$2*B2587</f>
        <v>245412.5903756239</v>
      </c>
    </row>
    <row r="2588" spans="1:6">
      <c r="A2588" s="17">
        <v>44557</v>
      </c>
      <c r="B2588">
        <v>50718.11</v>
      </c>
      <c r="C2588" s="3">
        <f t="shared" si="160"/>
        <v>-1.4392254092784665E-3</v>
      </c>
      <c r="D2588" s="10">
        <f t="shared" si="159"/>
        <v>3.4539414567355396E-2</v>
      </c>
      <c r="E2588" s="22">
        <f t="shared" si="161"/>
        <v>177481.92380561162</v>
      </c>
      <c r="F2588" s="22">
        <f t="shared" si="162"/>
        <v>243047.43104751443</v>
      </c>
    </row>
    <row r="2589" spans="1:6">
      <c r="A2589" s="17">
        <v>44558</v>
      </c>
      <c r="B2589">
        <v>47543.3</v>
      </c>
      <c r="C2589" s="3">
        <f t="shared" si="160"/>
        <v>-6.2597166968564044E-2</v>
      </c>
      <c r="D2589" s="10">
        <f t="shared" si="159"/>
        <v>3.6012972953380747E-2</v>
      </c>
      <c r="E2589" s="22">
        <f t="shared" si="161"/>
        <v>173470.00540531953</v>
      </c>
      <c r="F2589" s="22">
        <f t="shared" si="162"/>
        <v>237553.42670129603</v>
      </c>
    </row>
    <row r="2590" spans="1:6">
      <c r="A2590" s="17">
        <v>44559</v>
      </c>
      <c r="B2590">
        <v>46483.360000000001</v>
      </c>
      <c r="C2590" s="3">
        <f t="shared" si="160"/>
        <v>-2.2294203389331458E-2</v>
      </c>
      <c r="D2590" s="10">
        <f t="shared" si="159"/>
        <v>3.5547717326837612E-2</v>
      </c>
      <c r="E2590" s="22">
        <f t="shared" si="161"/>
        <v>167411.51447385587</v>
      </c>
      <c r="F2590" s="22">
        <f t="shared" si="162"/>
        <v>229256.80344331468</v>
      </c>
    </row>
    <row r="2591" spans="1:6">
      <c r="A2591" s="17">
        <v>44560</v>
      </c>
      <c r="B2591">
        <v>47150.71</v>
      </c>
      <c r="C2591" s="3">
        <f t="shared" si="160"/>
        <v>1.4356750458658724E-2</v>
      </c>
      <c r="D2591" s="10">
        <f t="shared" si="159"/>
        <v>3.2626218871456628E-2</v>
      </c>
      <c r="E2591" s="22">
        <f t="shared" si="161"/>
        <v>155858.70959171935</v>
      </c>
      <c r="F2591" s="22">
        <f t="shared" si="162"/>
        <v>213436.1525973625</v>
      </c>
    </row>
    <row r="2592" spans="1:6">
      <c r="A2592" s="17">
        <v>44561</v>
      </c>
      <c r="B2592">
        <v>46214.37</v>
      </c>
      <c r="C2592" s="3">
        <f t="shared" si="160"/>
        <v>-1.9858449639464527E-2</v>
      </c>
      <c r="D2592" s="10">
        <f t="shared" si="159"/>
        <v>3.2514979346903818E-2</v>
      </c>
      <c r="E2592" s="22">
        <f t="shared" si="161"/>
        <v>152242.74775207732</v>
      </c>
      <c r="F2592" s="22">
        <f t="shared" si="162"/>
        <v>208484.37938549786</v>
      </c>
    </row>
    <row r="2593" spans="1:6">
      <c r="A2593" s="17">
        <v>44562</v>
      </c>
      <c r="B2593">
        <v>47777.42</v>
      </c>
      <c r="C2593" s="3">
        <f t="shared" si="160"/>
        <v>3.3821731206116097E-2</v>
      </c>
      <c r="D2593" s="10">
        <f t="shared" si="159"/>
        <v>3.1966091585354024E-2</v>
      </c>
      <c r="E2593" s="22">
        <f t="shared" si="161"/>
        <v>154734.91744416565</v>
      </c>
      <c r="F2593" s="22">
        <f t="shared" si="162"/>
        <v>211897.20830017622</v>
      </c>
    </row>
    <row r="2594" spans="1:6">
      <c r="A2594" s="17">
        <v>44563</v>
      </c>
      <c r="B2594">
        <v>47350.22</v>
      </c>
      <c r="C2594" s="3">
        <f t="shared" si="160"/>
        <v>-8.9414623058339509E-3</v>
      </c>
      <c r="D2594" s="10">
        <f t="shared" si="159"/>
        <v>3.1880818890262883E-2</v>
      </c>
      <c r="E2594" s="22">
        <f t="shared" si="161"/>
        <v>152942.28116561435</v>
      </c>
      <c r="F2594" s="22">
        <f t="shared" si="162"/>
        <v>209442.33496455886</v>
      </c>
    </row>
    <row r="2595" spans="1:6">
      <c r="A2595" s="17">
        <v>44564</v>
      </c>
      <c r="B2595">
        <v>46439.89</v>
      </c>
      <c r="C2595" s="3">
        <f t="shared" si="160"/>
        <v>-1.922546505591741E-2</v>
      </c>
      <c r="D2595" s="10">
        <f t="shared" si="159"/>
        <v>3.1927184435630106E-2</v>
      </c>
      <c r="E2595" s="22">
        <f t="shared" si="161"/>
        <v>150220.04841652728</v>
      </c>
      <c r="F2595" s="22">
        <f t="shared" si="162"/>
        <v>205714.45292343525</v>
      </c>
    </row>
    <row r="2596" spans="1:6">
      <c r="A2596" s="17">
        <v>44565</v>
      </c>
      <c r="B2596">
        <v>45820</v>
      </c>
      <c r="C2596" s="3">
        <f t="shared" si="160"/>
        <v>-1.3348222831707815E-2</v>
      </c>
      <c r="D2596" s="10">
        <f t="shared" si="159"/>
        <v>3.1900894456680776E-2</v>
      </c>
      <c r="E2596" s="22">
        <f t="shared" si="161"/>
        <v>148092.8323358362</v>
      </c>
      <c r="F2596" s="22">
        <f t="shared" si="162"/>
        <v>202801.39906077145</v>
      </c>
    </row>
    <row r="2597" spans="1:6">
      <c r="A2597" s="17">
        <v>44566</v>
      </c>
      <c r="B2597">
        <v>43435.8</v>
      </c>
      <c r="C2597" s="3">
        <f t="shared" si="160"/>
        <v>-5.2034046268005174E-2</v>
      </c>
      <c r="D2597" s="10">
        <f t="shared" ref="D2597:D2660" si="163">STDEV(C2564:C2597)</f>
        <v>3.2851362602641238E-2</v>
      </c>
      <c r="E2597" s="22">
        <f t="shared" si="161"/>
        <v>144569.70897709823</v>
      </c>
      <c r="F2597" s="22">
        <f t="shared" si="162"/>
        <v>197976.76079201678</v>
      </c>
    </row>
    <row r="2598" spans="1:6">
      <c r="A2598" s="17">
        <v>44567</v>
      </c>
      <c r="B2598">
        <v>43097.599999999999</v>
      </c>
      <c r="C2598" s="3">
        <f t="shared" si="160"/>
        <v>-7.7862040068331735E-3</v>
      </c>
      <c r="D2598" s="10">
        <f t="shared" si="163"/>
        <v>3.198748863322208E-2</v>
      </c>
      <c r="E2598" s="22">
        <f t="shared" si="161"/>
        <v>139671.99125375424</v>
      </c>
      <c r="F2598" s="22">
        <f t="shared" si="162"/>
        <v>191269.72446330081</v>
      </c>
    </row>
    <row r="2599" spans="1:6">
      <c r="A2599" s="17">
        <v>44568</v>
      </c>
      <c r="B2599">
        <v>41535.660000000003</v>
      </c>
      <c r="C2599" s="3">
        <f t="shared" si="160"/>
        <v>-3.6241925304425188E-2</v>
      </c>
      <c r="D2599" s="10">
        <f t="shared" si="163"/>
        <v>2.9409760738421248E-2</v>
      </c>
      <c r="E2599" s="22">
        <f t="shared" si="161"/>
        <v>123762.3939235881</v>
      </c>
      <c r="F2599" s="22">
        <f t="shared" si="162"/>
        <v>169482.79159045007</v>
      </c>
    </row>
    <row r="2600" spans="1:6">
      <c r="A2600" s="17">
        <v>44569</v>
      </c>
      <c r="B2600">
        <v>41690.769999999997</v>
      </c>
      <c r="C2600" s="3">
        <f t="shared" si="160"/>
        <v>3.7343814929146012E-3</v>
      </c>
      <c r="D2600" s="10">
        <f t="shared" si="163"/>
        <v>2.9401619323528288E-2</v>
      </c>
      <c r="E2600" s="22">
        <f t="shared" si="161"/>
        <v>124190.1812059418</v>
      </c>
      <c r="F2600" s="22">
        <f t="shared" si="162"/>
        <v>170068.61237592192</v>
      </c>
    </row>
    <row r="2601" spans="1:6">
      <c r="A2601" s="17">
        <v>44570</v>
      </c>
      <c r="B2601">
        <v>41875.81</v>
      </c>
      <c r="C2601" s="3">
        <f t="shared" si="160"/>
        <v>4.4383924787189319E-3</v>
      </c>
      <c r="D2601" s="10">
        <f t="shared" si="163"/>
        <v>2.9070684791116921E-2</v>
      </c>
      <c r="E2601" s="22">
        <f t="shared" si="161"/>
        <v>123337.33976009722</v>
      </c>
      <c r="F2601" s="22">
        <f t="shared" si="162"/>
        <v>168900.71359468941</v>
      </c>
    </row>
    <row r="2602" spans="1:6">
      <c r="A2602" s="17">
        <v>44571</v>
      </c>
      <c r="B2602">
        <v>41845.42</v>
      </c>
      <c r="C2602" s="3">
        <f t="shared" si="160"/>
        <v>-7.2571730552792692E-4</v>
      </c>
      <c r="D2602" s="10">
        <f t="shared" si="163"/>
        <v>2.905833382020355E-2</v>
      </c>
      <c r="E2602" s="22">
        <f t="shared" si="161"/>
        <v>123195.46864539408</v>
      </c>
      <c r="F2602" s="22">
        <f t="shared" si="162"/>
        <v>168706.43234491991</v>
      </c>
    </row>
    <row r="2603" spans="1:6">
      <c r="A2603" s="17">
        <v>44572</v>
      </c>
      <c r="B2603">
        <v>42736</v>
      </c>
      <c r="C2603" s="3">
        <f t="shared" si="160"/>
        <v>2.1282615875285796E-2</v>
      </c>
      <c r="D2603" s="10">
        <f t="shared" si="163"/>
        <v>2.9406682290170211E-2</v>
      </c>
      <c r="E2603" s="22">
        <f t="shared" si="161"/>
        <v>127325.67708043994</v>
      </c>
      <c r="F2603" s="22">
        <f t="shared" si="162"/>
        <v>174362.42552047363</v>
      </c>
    </row>
    <row r="2604" spans="1:6">
      <c r="A2604" s="17">
        <v>44573</v>
      </c>
      <c r="B2604">
        <v>43933.5</v>
      </c>
      <c r="C2604" s="3">
        <f t="shared" si="160"/>
        <v>2.8020872332459753E-2</v>
      </c>
      <c r="D2604" s="10">
        <f t="shared" si="163"/>
        <v>2.8323226436760489E-2</v>
      </c>
      <c r="E2604" s="22">
        <f t="shared" si="161"/>
        <v>126070.83279437076</v>
      </c>
      <c r="F2604" s="22">
        <f t="shared" si="162"/>
        <v>172644.01570411498</v>
      </c>
    </row>
    <row r="2605" spans="1:6">
      <c r="A2605" s="17">
        <v>44574</v>
      </c>
      <c r="B2605">
        <v>42571.94</v>
      </c>
      <c r="C2605" s="3">
        <f t="shared" si="160"/>
        <v>-3.0991384706431258E-2</v>
      </c>
      <c r="D2605" s="10">
        <f t="shared" si="163"/>
        <v>2.8733717894853135E-2</v>
      </c>
      <c r="E2605" s="22">
        <f t="shared" si="161"/>
        <v>123934.25462343893</v>
      </c>
      <c r="F2605" s="22">
        <f t="shared" si="162"/>
        <v>169718.14120071521</v>
      </c>
    </row>
    <row r="2606" spans="1:6">
      <c r="A2606" s="17">
        <v>44575</v>
      </c>
      <c r="B2606">
        <v>43102.35</v>
      </c>
      <c r="C2606" s="3">
        <f t="shared" si="160"/>
        <v>1.245914562502898E-2</v>
      </c>
      <c r="D2606" s="10">
        <f t="shared" si="163"/>
        <v>2.7461232054668331E-2</v>
      </c>
      <c r="E2606" s="22">
        <f t="shared" si="161"/>
        <v>119921.50255862146</v>
      </c>
      <c r="F2606" s="22">
        <f t="shared" si="162"/>
        <v>164222.99521698855</v>
      </c>
    </row>
    <row r="2607" spans="1:6">
      <c r="A2607" s="17">
        <v>44576</v>
      </c>
      <c r="B2607">
        <v>43102.01</v>
      </c>
      <c r="C2607" s="3">
        <f t="shared" si="160"/>
        <v>-7.8882009912802324E-6</v>
      </c>
      <c r="D2607" s="10">
        <f t="shared" si="163"/>
        <v>2.727991814611706E-2</v>
      </c>
      <c r="E2607" s="22">
        <f t="shared" si="161"/>
        <v>119128.77621078798</v>
      </c>
      <c r="F2607" s="22">
        <f t="shared" si="162"/>
        <v>163137.41929898335</v>
      </c>
    </row>
    <row r="2608" spans="1:6">
      <c r="A2608" s="17">
        <v>44577</v>
      </c>
      <c r="B2608">
        <v>43107.7</v>
      </c>
      <c r="C2608" s="3">
        <f t="shared" si="160"/>
        <v>1.3201240498981491E-4</v>
      </c>
      <c r="D2608" s="10">
        <f t="shared" si="163"/>
        <v>2.4848378270281846E-2</v>
      </c>
      <c r="E2608" s="22">
        <f t="shared" si="161"/>
        <v>108524.8003947385</v>
      </c>
      <c r="F2608" s="22">
        <f t="shared" si="162"/>
        <v>148616.11467416098</v>
      </c>
    </row>
    <row r="2609" spans="1:6">
      <c r="A2609" s="17">
        <v>44578</v>
      </c>
      <c r="B2609">
        <v>42255.07</v>
      </c>
      <c r="C2609" s="3">
        <f t="shared" si="160"/>
        <v>-1.977906499302903E-2</v>
      </c>
      <c r="D2609" s="10">
        <f t="shared" si="163"/>
        <v>2.4107010291919726E-2</v>
      </c>
      <c r="E2609" s="22">
        <f t="shared" si="161"/>
        <v>103204.41417094111</v>
      </c>
      <c r="F2609" s="22">
        <f t="shared" si="162"/>
        <v>141330.26732617515</v>
      </c>
    </row>
    <row r="2610" spans="1:6">
      <c r="A2610" s="17">
        <v>44579</v>
      </c>
      <c r="B2610">
        <v>42377.4</v>
      </c>
      <c r="C2610" s="3">
        <f t="shared" si="160"/>
        <v>2.8950372109193463E-3</v>
      </c>
      <c r="D2610" s="10">
        <f t="shared" si="163"/>
        <v>2.4014233053416819E-2</v>
      </c>
      <c r="E2610" s="22">
        <f t="shared" si="161"/>
        <v>103104.85669392644</v>
      </c>
      <c r="F2610" s="22">
        <f t="shared" si="162"/>
        <v>141193.93125030244</v>
      </c>
    </row>
    <row r="2611" spans="1:6">
      <c r="A2611" s="17">
        <v>44580</v>
      </c>
      <c r="B2611">
        <v>41683.21</v>
      </c>
      <c r="C2611" s="3">
        <f t="shared" si="160"/>
        <v>-1.6381137115538052E-2</v>
      </c>
      <c r="D2611" s="10">
        <f t="shared" si="163"/>
        <v>2.3834298912284158E-2</v>
      </c>
      <c r="E2611" s="22">
        <f t="shared" si="161"/>
        <v>100655.99173042151</v>
      </c>
      <c r="F2611" s="22">
        <f t="shared" si="162"/>
        <v>137840.40472996776</v>
      </c>
    </row>
    <row r="2612" spans="1:6">
      <c r="A2612" s="17">
        <v>44581</v>
      </c>
      <c r="B2612">
        <v>40736.050000000003</v>
      </c>
      <c r="C2612" s="3">
        <f t="shared" si="160"/>
        <v>-2.2722818132288665E-2</v>
      </c>
      <c r="D2612" s="10">
        <f t="shared" si="163"/>
        <v>2.3606000740989629E-2</v>
      </c>
      <c r="E2612" s="22">
        <f t="shared" si="161"/>
        <v>97426.572820913119</v>
      </c>
      <c r="F2612" s="22">
        <f t="shared" si="162"/>
        <v>133417.97143139734</v>
      </c>
    </row>
    <row r="2613" spans="1:6">
      <c r="A2613" s="17">
        <v>44582</v>
      </c>
      <c r="B2613">
        <v>36495.46</v>
      </c>
      <c r="C2613" s="3">
        <f t="shared" si="160"/>
        <v>-0.10409919469364368</v>
      </c>
      <c r="D2613" s="10">
        <f t="shared" si="163"/>
        <v>2.9017949242283209E-2</v>
      </c>
      <c r="E2613" s="22">
        <f t="shared" si="161"/>
        <v>107295.53581073093</v>
      </c>
      <c r="F2613" s="22">
        <f t="shared" si="162"/>
        <v>146932.73423284935</v>
      </c>
    </row>
    <row r="2614" spans="1:6">
      <c r="A2614" s="17">
        <v>44583</v>
      </c>
      <c r="B2614">
        <v>35091.11</v>
      </c>
      <c r="C2614" s="3">
        <f t="shared" si="160"/>
        <v>-3.848012876122122E-2</v>
      </c>
      <c r="D2614" s="10">
        <f t="shared" si="163"/>
        <v>2.9510261863070805E-2</v>
      </c>
      <c r="E2614" s="22">
        <f t="shared" si="161"/>
        <v>104917.09653493347</v>
      </c>
      <c r="F2614" s="22">
        <f t="shared" si="162"/>
        <v>143675.65011132366</v>
      </c>
    </row>
    <row r="2615" spans="1:6">
      <c r="A2615" s="17">
        <v>44584</v>
      </c>
      <c r="B2615">
        <v>36293.620000000003</v>
      </c>
      <c r="C2615" s="3">
        <f t="shared" si="160"/>
        <v>3.4268223490223078E-2</v>
      </c>
      <c r="D2615" s="10">
        <f t="shared" si="163"/>
        <v>3.0320919642870151E-2</v>
      </c>
      <c r="E2615" s="22">
        <f t="shared" si="161"/>
        <v>111493.29522870193</v>
      </c>
      <c r="F2615" s="22">
        <f t="shared" si="162"/>
        <v>152681.23312680316</v>
      </c>
    </row>
    <row r="2616" spans="1:6">
      <c r="A2616" s="17">
        <v>44585</v>
      </c>
      <c r="B2616">
        <v>36724.99</v>
      </c>
      <c r="C2616" s="3">
        <f t="shared" si="160"/>
        <v>1.1885560051601227E-2</v>
      </c>
      <c r="D2616" s="10">
        <f t="shared" si="163"/>
        <v>2.9216249526325341E-2</v>
      </c>
      <c r="E2616" s="22">
        <f t="shared" si="161"/>
        <v>108708.1851550853</v>
      </c>
      <c r="F2616" s="22">
        <f t="shared" si="162"/>
        <v>148867.245572113</v>
      </c>
    </row>
    <row r="2617" spans="1:6">
      <c r="A2617" s="17">
        <v>44586</v>
      </c>
      <c r="B2617">
        <v>36975.910000000003</v>
      </c>
      <c r="C2617" s="3">
        <f t="shared" si="160"/>
        <v>6.8324048556583829E-3</v>
      </c>
      <c r="D2617" s="10">
        <f t="shared" si="163"/>
        <v>2.9325767042977877E-2</v>
      </c>
      <c r="E2617" s="22">
        <f t="shared" si="161"/>
        <v>109861.20179224096</v>
      </c>
      <c r="F2617" s="22">
        <f t="shared" si="162"/>
        <v>150446.21049207103</v>
      </c>
    </row>
    <row r="2618" spans="1:6">
      <c r="A2618" s="17">
        <v>44587</v>
      </c>
      <c r="B2618">
        <v>36829.32</v>
      </c>
      <c r="C2618" s="3">
        <f t="shared" si="160"/>
        <v>-3.9644730853142969E-3</v>
      </c>
      <c r="D2618" s="10">
        <f t="shared" si="163"/>
        <v>2.7776308366484016E-2</v>
      </c>
      <c r="E2618" s="22">
        <f t="shared" si="161"/>
        <v>103644.0367038855</v>
      </c>
      <c r="F2618" s="22">
        <f t="shared" si="162"/>
        <v>141932.29554950993</v>
      </c>
    </row>
    <row r="2619" spans="1:6">
      <c r="A2619" s="17">
        <v>44588</v>
      </c>
      <c r="B2619">
        <v>37208.36</v>
      </c>
      <c r="C2619" s="3">
        <f t="shared" si="160"/>
        <v>1.029180012012171E-2</v>
      </c>
      <c r="D2619" s="10">
        <f t="shared" si="163"/>
        <v>2.7935194283986789E-2</v>
      </c>
      <c r="E2619" s="22">
        <f t="shared" si="161"/>
        <v>105309.68621772935</v>
      </c>
      <c r="F2619" s="22">
        <f t="shared" si="162"/>
        <v>144213.27057324635</v>
      </c>
    </row>
    <row r="2620" spans="1:6">
      <c r="A2620" s="17">
        <v>44589</v>
      </c>
      <c r="B2620">
        <v>37748.36</v>
      </c>
      <c r="C2620" s="3">
        <f t="shared" si="160"/>
        <v>1.4512867538370409E-2</v>
      </c>
      <c r="D2620" s="10">
        <f t="shared" si="163"/>
        <v>2.8218806366887193E-2</v>
      </c>
      <c r="E2620" s="22">
        <f t="shared" si="161"/>
        <v>107922.70494930299</v>
      </c>
      <c r="F2620" s="22">
        <f t="shared" si="162"/>
        <v>147791.59267146516</v>
      </c>
    </row>
    <row r="2621" spans="1:6">
      <c r="A2621" s="17">
        <v>44590</v>
      </c>
      <c r="B2621">
        <v>38192.65</v>
      </c>
      <c r="C2621" s="3">
        <f t="shared" si="160"/>
        <v>1.1769782846195195E-2</v>
      </c>
      <c r="D2621" s="10">
        <f t="shared" si="163"/>
        <v>2.8309114473849921E-2</v>
      </c>
      <c r="E2621" s="22">
        <f t="shared" si="161"/>
        <v>109542.37980434073</v>
      </c>
      <c r="F2621" s="22">
        <f t="shared" si="162"/>
        <v>150009.60904298213</v>
      </c>
    </row>
    <row r="2622" spans="1:6">
      <c r="A2622" s="17">
        <v>44591</v>
      </c>
      <c r="B2622">
        <v>37941.82</v>
      </c>
      <c r="C2622" s="3">
        <f t="shared" si="160"/>
        <v>-6.5674940073548634E-3</v>
      </c>
      <c r="D2622" s="10">
        <f t="shared" si="163"/>
        <v>2.8287040370951554E-2</v>
      </c>
      <c r="E2622" s="22">
        <f t="shared" si="161"/>
        <v>108738.10590517911</v>
      </c>
      <c r="F2622" s="22">
        <f t="shared" si="162"/>
        <v>148908.21966845694</v>
      </c>
    </row>
    <row r="2623" spans="1:6">
      <c r="A2623" s="17">
        <v>44592</v>
      </c>
      <c r="B2623">
        <v>38491.919999999998</v>
      </c>
      <c r="C2623" s="3">
        <f t="shared" si="160"/>
        <v>1.449851377714613E-2</v>
      </c>
      <c r="D2623" s="10">
        <f t="shared" si="163"/>
        <v>2.6838944534325723E-2</v>
      </c>
      <c r="E2623" s="22">
        <f t="shared" si="161"/>
        <v>104667.31933827153</v>
      </c>
      <c r="F2623" s="22">
        <f t="shared" si="162"/>
        <v>143333.60003275101</v>
      </c>
    </row>
    <row r="2624" spans="1:6">
      <c r="A2624" s="17">
        <v>44593</v>
      </c>
      <c r="B2624">
        <v>38733.040000000001</v>
      </c>
      <c r="C2624" s="3">
        <f t="shared" si="160"/>
        <v>6.2641718054075408E-3</v>
      </c>
      <c r="D2624" s="10">
        <f t="shared" si="163"/>
        <v>2.6754844083501535E-2</v>
      </c>
      <c r="E2624" s="22">
        <f t="shared" si="161"/>
        <v>104992.94144615464</v>
      </c>
      <c r="F2624" s="22">
        <f t="shared" si="162"/>
        <v>143779.51370731738</v>
      </c>
    </row>
    <row r="2625" spans="1:6">
      <c r="A2625" s="17">
        <v>44594</v>
      </c>
      <c r="B2625">
        <v>36923.5</v>
      </c>
      <c r="C2625" s="3">
        <f t="shared" si="160"/>
        <v>-4.6718253976450103E-2</v>
      </c>
      <c r="D2625" s="10">
        <f t="shared" si="163"/>
        <v>2.7457540088902818E-2</v>
      </c>
      <c r="E2625" s="22">
        <f t="shared" si="161"/>
        <v>102716.58731856411</v>
      </c>
      <c r="F2625" s="22">
        <f t="shared" si="162"/>
        <v>140662.22710707044</v>
      </c>
    </row>
    <row r="2626" spans="1:6">
      <c r="A2626" s="17">
        <v>44595</v>
      </c>
      <c r="B2626">
        <v>37320.11</v>
      </c>
      <c r="C2626" s="3">
        <f t="shared" si="160"/>
        <v>1.0741397754817408E-2</v>
      </c>
      <c r="D2626" s="10">
        <f t="shared" si="163"/>
        <v>2.7517543182875952E-2</v>
      </c>
      <c r="E2626" s="22">
        <f t="shared" si="161"/>
        <v>104046.78517947998</v>
      </c>
      <c r="F2626" s="22">
        <f t="shared" si="162"/>
        <v>142483.82767319115</v>
      </c>
    </row>
    <row r="2627" spans="1:6">
      <c r="A2627" s="17">
        <v>44596</v>
      </c>
      <c r="B2627">
        <v>41579.57</v>
      </c>
      <c r="C2627" s="3">
        <f t="shared" ref="C2627:C2690" si="164">(B2627-B2626)/B2626</f>
        <v>0.11413310410928583</v>
      </c>
      <c r="D2627" s="10">
        <f t="shared" si="163"/>
        <v>3.3766792594921415E-2</v>
      </c>
      <c r="E2627" s="22">
        <f t="shared" si="161"/>
        <v>142247.91130565543</v>
      </c>
      <c r="F2627" s="22">
        <f t="shared" si="162"/>
        <v>194797.24285939438</v>
      </c>
    </row>
    <row r="2628" spans="1:6">
      <c r="A2628" s="17">
        <v>44597</v>
      </c>
      <c r="B2628">
        <v>41427.72</v>
      </c>
      <c r="C2628" s="3">
        <f t="shared" si="164"/>
        <v>-3.6520339195426636E-3</v>
      </c>
      <c r="D2628" s="10">
        <f t="shared" si="163"/>
        <v>3.3753264233175664E-2</v>
      </c>
      <c r="E2628" s="22">
        <f t="shared" si="161"/>
        <v>141671.63489301119</v>
      </c>
      <c r="F2628" s="22">
        <f t="shared" si="162"/>
        <v>194008.07797621522</v>
      </c>
    </row>
    <row r="2629" spans="1:6">
      <c r="A2629" s="17">
        <v>44598</v>
      </c>
      <c r="B2629">
        <v>42420.24</v>
      </c>
      <c r="C2629" s="3">
        <f t="shared" si="164"/>
        <v>2.395787168591457E-2</v>
      </c>
      <c r="D2629" s="10">
        <f t="shared" si="163"/>
        <v>3.3950438913319406E-2</v>
      </c>
      <c r="E2629" s="22">
        <f t="shared" si="161"/>
        <v>145913.2089645486</v>
      </c>
      <c r="F2629" s="22">
        <f t="shared" si="162"/>
        <v>199816.57756637072</v>
      </c>
    </row>
    <row r="2630" spans="1:6">
      <c r="A2630" s="17">
        <v>44599</v>
      </c>
      <c r="B2630">
        <v>43869.04</v>
      </c>
      <c r="C2630" s="3">
        <f t="shared" si="164"/>
        <v>3.4153507853798164E-2</v>
      </c>
      <c r="D2630" s="10">
        <f t="shared" si="163"/>
        <v>3.4447256300352599E-2</v>
      </c>
      <c r="E2630" s="22">
        <f t="shared" si="161"/>
        <v>153104.8192963585</v>
      </c>
      <c r="F2630" s="22">
        <f t="shared" si="162"/>
        <v>209664.91805514955</v>
      </c>
    </row>
    <row r="2631" spans="1:6">
      <c r="A2631" s="17">
        <v>44600</v>
      </c>
      <c r="B2631">
        <v>44091.56</v>
      </c>
      <c r="C2631" s="3">
        <f t="shared" si="164"/>
        <v>5.0723699447263217E-3</v>
      </c>
      <c r="D2631" s="10">
        <f t="shared" si="163"/>
        <v>3.3239595528244362E-2</v>
      </c>
      <c r="E2631" s="22">
        <f t="shared" si="161"/>
        <v>148486.60904997177</v>
      </c>
      <c r="F2631" s="22">
        <f t="shared" si="162"/>
        <v>203340.64506805385</v>
      </c>
    </row>
    <row r="2632" spans="1:6">
      <c r="A2632" s="17">
        <v>44601</v>
      </c>
      <c r="B2632">
        <v>44426.84</v>
      </c>
      <c r="C2632" s="3">
        <f t="shared" si="164"/>
        <v>7.6041764001999216E-3</v>
      </c>
      <c r="D2632" s="10">
        <f t="shared" si="163"/>
        <v>3.3221426579520312E-2</v>
      </c>
      <c r="E2632" s="22">
        <f t="shared" si="161"/>
        <v>149533.94662530118</v>
      </c>
      <c r="F2632" s="22">
        <f t="shared" si="162"/>
        <v>204774.89088681198</v>
      </c>
    </row>
    <row r="2633" spans="1:6">
      <c r="A2633" s="17">
        <v>44602</v>
      </c>
      <c r="B2633">
        <v>43524.6</v>
      </c>
      <c r="C2633" s="3">
        <f t="shared" si="164"/>
        <v>-2.030844417473757E-2</v>
      </c>
      <c r="D2633" s="10">
        <f t="shared" si="163"/>
        <v>3.2783406386328547E-2</v>
      </c>
      <c r="E2633" s="22">
        <f t="shared" si="161"/>
        <v>144565.59899709607</v>
      </c>
      <c r="F2633" s="22">
        <f t="shared" si="162"/>
        <v>197971.13250007719</v>
      </c>
    </row>
    <row r="2634" spans="1:6">
      <c r="A2634" s="17">
        <v>44603</v>
      </c>
      <c r="B2634">
        <v>42406.19</v>
      </c>
      <c r="C2634" s="3">
        <f t="shared" si="164"/>
        <v>-2.5696043157202968E-2</v>
      </c>
      <c r="D2634" s="10">
        <f t="shared" si="163"/>
        <v>3.3120268729143698E-2</v>
      </c>
      <c r="E2634" s="22">
        <f t="shared" si="161"/>
        <v>142298.13263243245</v>
      </c>
      <c r="F2634" s="22">
        <f t="shared" si="162"/>
        <v>194866.01698689547</v>
      </c>
    </row>
    <row r="2635" spans="1:6">
      <c r="A2635" s="17">
        <v>44604</v>
      </c>
      <c r="B2635">
        <v>42241.11</v>
      </c>
      <c r="C2635" s="3">
        <f t="shared" si="164"/>
        <v>-3.892827910265028E-3</v>
      </c>
      <c r="D2635" s="10">
        <f t="shared" si="163"/>
        <v>3.3125128773088069E-2</v>
      </c>
      <c r="E2635" s="22">
        <f t="shared" si="161"/>
        <v>141764.98992870594</v>
      </c>
      <c r="F2635" s="22">
        <f t="shared" si="162"/>
        <v>194135.92030017942</v>
      </c>
    </row>
    <row r="2636" spans="1:6">
      <c r="A2636" s="17">
        <v>44605</v>
      </c>
      <c r="B2636">
        <v>42077.74</v>
      </c>
      <c r="C2636" s="3">
        <f t="shared" si="164"/>
        <v>-3.8675593515417237E-3</v>
      </c>
      <c r="D2636" s="10">
        <f t="shared" si="163"/>
        <v>3.3133860314805107E-2</v>
      </c>
      <c r="E2636" s="22">
        <f t="shared" si="161"/>
        <v>141253.92910708627</v>
      </c>
      <c r="F2636" s="22">
        <f t="shared" si="162"/>
        <v>193436.0630012484</v>
      </c>
    </row>
    <row r="2637" spans="1:6">
      <c r="A2637" s="17">
        <v>44606</v>
      </c>
      <c r="B2637">
        <v>42540.3</v>
      </c>
      <c r="C2637" s="3">
        <f t="shared" si="164"/>
        <v>1.0992985840019093E-2</v>
      </c>
      <c r="D2637" s="10">
        <f t="shared" si="163"/>
        <v>3.2986789711822305E-2</v>
      </c>
      <c r="E2637" s="22">
        <f t="shared" si="161"/>
        <v>142172.85816692721</v>
      </c>
      <c r="F2637" s="22">
        <f t="shared" si="162"/>
        <v>194694.4635330899</v>
      </c>
    </row>
    <row r="2638" spans="1:6">
      <c r="A2638" s="17">
        <v>44607</v>
      </c>
      <c r="B2638">
        <v>44582.48</v>
      </c>
      <c r="C2638" s="3">
        <f t="shared" si="164"/>
        <v>4.8005773349036093E-2</v>
      </c>
      <c r="D2638" s="10">
        <f t="shared" si="163"/>
        <v>3.3665092732427078E-2</v>
      </c>
      <c r="E2638" s="22">
        <f t="shared" si="161"/>
        <v>152061.80197015521</v>
      </c>
      <c r="F2638" s="22">
        <f t="shared" si="162"/>
        <v>208236.5884752346</v>
      </c>
    </row>
    <row r="2639" spans="1:6">
      <c r="A2639" s="17">
        <v>44608</v>
      </c>
      <c r="B2639">
        <v>43901.48</v>
      </c>
      <c r="C2639" s="3">
        <f t="shared" si="164"/>
        <v>-1.5275058722619288E-2</v>
      </c>
      <c r="D2639" s="10">
        <f t="shared" si="163"/>
        <v>3.3318909849331668E-2</v>
      </c>
      <c r="E2639" s="22">
        <f t="shared" si="161"/>
        <v>148199.26131584824</v>
      </c>
      <c r="F2639" s="22">
        <f t="shared" si="162"/>
        <v>202947.14511550358</v>
      </c>
    </row>
    <row r="2640" spans="1:6">
      <c r="A2640" s="17">
        <v>44609</v>
      </c>
      <c r="B2640">
        <v>40556.11</v>
      </c>
      <c r="C2640" s="3">
        <f t="shared" si="164"/>
        <v>-7.6201759029536187E-2</v>
      </c>
      <c r="D2640" s="10">
        <f t="shared" si="163"/>
        <v>3.5807175907576552E-2</v>
      </c>
      <c r="E2640" s="22">
        <f t="shared" si="161"/>
        <v>147130.41375438453</v>
      </c>
      <c r="F2640" s="22">
        <f t="shared" si="162"/>
        <v>201483.44307517813</v>
      </c>
    </row>
    <row r="2641" spans="1:6">
      <c r="A2641" s="17">
        <v>44610</v>
      </c>
      <c r="B2641">
        <v>39996.99</v>
      </c>
      <c r="C2641" s="3">
        <f t="shared" si="164"/>
        <v>-1.3786332071789E-2</v>
      </c>
      <c r="D2641" s="10">
        <f t="shared" si="163"/>
        <v>3.587159690988808E-2</v>
      </c>
      <c r="E2641" s="22">
        <f t="shared" si="161"/>
        <v>145363.07933058174</v>
      </c>
      <c r="F2641" s="22">
        <f t="shared" si="162"/>
        <v>199063.21862472885</v>
      </c>
    </row>
    <row r="2642" spans="1:6">
      <c r="A2642" s="17">
        <v>44611</v>
      </c>
      <c r="B2642">
        <v>40109.019999999997</v>
      </c>
      <c r="C2642" s="3">
        <f t="shared" si="164"/>
        <v>2.8009607722980865E-3</v>
      </c>
      <c r="D2642" s="10">
        <f t="shared" si="163"/>
        <v>3.587835400887978E-2</v>
      </c>
      <c r="E2642" s="22">
        <f t="shared" si="161"/>
        <v>145797.69421579005</v>
      </c>
      <c r="F2642" s="22">
        <f t="shared" si="162"/>
        <v>199658.38927129333</v>
      </c>
    </row>
    <row r="2643" spans="1:6">
      <c r="A2643" s="17">
        <v>44612</v>
      </c>
      <c r="B2643">
        <v>38373.9</v>
      </c>
      <c r="C2643" s="3">
        <f t="shared" si="164"/>
        <v>-4.3260094612134516E-2</v>
      </c>
      <c r="D2643" s="10">
        <f t="shared" si="163"/>
        <v>3.6462276039387766E-2</v>
      </c>
      <c r="E2643" s="22">
        <f t="shared" si="161"/>
        <v>141760.68667643989</v>
      </c>
      <c r="F2643" s="22">
        <f t="shared" si="162"/>
        <v>194130.02733718927</v>
      </c>
    </row>
    <row r="2644" spans="1:6">
      <c r="A2644" s="17">
        <v>44613</v>
      </c>
      <c r="B2644">
        <v>37076.6</v>
      </c>
      <c r="C2644" s="3">
        <f t="shared" si="164"/>
        <v>-3.3806832247960279E-2</v>
      </c>
      <c r="D2644" s="10">
        <f t="shared" si="163"/>
        <v>3.6848643779651379E-2</v>
      </c>
      <c r="E2644" s="22">
        <f t="shared" si="161"/>
        <v>138419.57261737966</v>
      </c>
      <c r="F2644" s="22">
        <f t="shared" si="162"/>
        <v>189554.63638199135</v>
      </c>
    </row>
    <row r="2645" spans="1:6">
      <c r="A2645" s="17">
        <v>44614</v>
      </c>
      <c r="B2645">
        <v>38269.94</v>
      </c>
      <c r="C2645" s="3">
        <f t="shared" si="164"/>
        <v>3.2185799129370113E-2</v>
      </c>
      <c r="D2645" s="10">
        <f t="shared" si="163"/>
        <v>3.7263666103349732E-2</v>
      </c>
      <c r="E2645" s="22">
        <f t="shared" si="161"/>
        <v>144483.89979666899</v>
      </c>
      <c r="F2645" s="22">
        <f t="shared" si="162"/>
        <v>197859.25191890774</v>
      </c>
    </row>
    <row r="2646" spans="1:6">
      <c r="A2646" s="17">
        <v>44615</v>
      </c>
      <c r="B2646">
        <v>37274.18</v>
      </c>
      <c r="C2646" s="3">
        <f t="shared" si="164"/>
        <v>-2.6019377088127182E-2</v>
      </c>
      <c r="D2646" s="10">
        <f t="shared" si="163"/>
        <v>3.7323906673168018E-2</v>
      </c>
      <c r="E2646" s="22">
        <f t="shared" si="161"/>
        <v>140952.01446201498</v>
      </c>
      <c r="F2646" s="22">
        <f t="shared" si="162"/>
        <v>193022.61481843193</v>
      </c>
    </row>
    <row r="2647" spans="1:6">
      <c r="A2647" s="17">
        <v>44616</v>
      </c>
      <c r="B2647">
        <v>38376.879999999997</v>
      </c>
      <c r="C2647" s="3">
        <f t="shared" si="164"/>
        <v>2.9583481112126331E-2</v>
      </c>
      <c r="D2647" s="10">
        <f t="shared" si="163"/>
        <v>3.3029103126638204E-2</v>
      </c>
      <c r="E2647" s="22">
        <f t="shared" si="161"/>
        <v>128422.91967865198</v>
      </c>
      <c r="F2647" s="22">
        <f t="shared" si="162"/>
        <v>175865.01231361323</v>
      </c>
    </row>
    <row r="2648" spans="1:6">
      <c r="A2648" s="17">
        <v>44617</v>
      </c>
      <c r="B2648">
        <v>39231.64</v>
      </c>
      <c r="C2648" s="3">
        <f t="shared" si="164"/>
        <v>2.227278507267923E-2</v>
      </c>
      <c r="D2648" s="10">
        <f t="shared" si="163"/>
        <v>3.241024705294536E-2</v>
      </c>
      <c r="E2648" s="22">
        <f t="shared" si="161"/>
        <v>128823.44207202586</v>
      </c>
      <c r="F2648" s="22">
        <f t="shared" si="162"/>
        <v>176413.4959940874</v>
      </c>
    </row>
    <row r="2649" spans="1:6">
      <c r="A2649" s="17">
        <v>44618</v>
      </c>
      <c r="B2649">
        <v>39146.660000000003</v>
      </c>
      <c r="C2649" s="3">
        <f t="shared" si="164"/>
        <v>-2.1661087836245419E-3</v>
      </c>
      <c r="D2649" s="10">
        <f t="shared" si="163"/>
        <v>3.1971294328857106E-2</v>
      </c>
      <c r="E2649" s="22">
        <f t="shared" si="161"/>
        <v>126803.43743006325</v>
      </c>
      <c r="F2649" s="22">
        <f t="shared" si="162"/>
        <v>173647.25970136616</v>
      </c>
    </row>
    <row r="2650" spans="1:6">
      <c r="A2650" s="17">
        <v>44619</v>
      </c>
      <c r="B2650">
        <v>37712.68</v>
      </c>
      <c r="C2650" s="3">
        <f t="shared" si="164"/>
        <v>-3.663096672870695E-2</v>
      </c>
      <c r="D2650" s="10">
        <f t="shared" si="163"/>
        <v>3.2625685128203727E-2</v>
      </c>
      <c r="E2650" s="22">
        <f t="shared" si="161"/>
        <v>124658.85417913221</v>
      </c>
      <c r="F2650" s="22">
        <f t="shared" si="162"/>
        <v>170710.42287522714</v>
      </c>
    </row>
    <row r="2651" spans="1:6">
      <c r="A2651" s="17">
        <v>44620</v>
      </c>
      <c r="B2651">
        <v>43178.98</v>
      </c>
      <c r="C2651" s="3">
        <f t="shared" si="164"/>
        <v>0.14494594391064233</v>
      </c>
      <c r="D2651" s="10">
        <f t="shared" si="163"/>
        <v>4.0888480037728152E-2</v>
      </c>
      <c r="E2651" s="22">
        <f t="shared" ref="E2651:E2714" si="165">NORMSINV(1-$G$4)*D2651*SQRT($G$6)*$G$2*B2651</f>
        <v>178874.91475035271</v>
      </c>
      <c r="F2651" s="22">
        <f t="shared" ref="F2651:F2714" si="166">$G$4^(-1)*NORMDIST(NORMSINV($G$4),0,1,FALSE)*D2651*SQRT($G$6)*$G$2*B2651</f>
        <v>244955.02176623236</v>
      </c>
    </row>
    <row r="2652" spans="1:6">
      <c r="A2652" s="17">
        <v>44621</v>
      </c>
      <c r="B2652">
        <v>44443.96</v>
      </c>
      <c r="C2652" s="3">
        <f t="shared" si="164"/>
        <v>2.9296199215451495E-2</v>
      </c>
      <c r="D2652" s="10">
        <f t="shared" si="163"/>
        <v>4.1056360727465172E-2</v>
      </c>
      <c r="E2652" s="22">
        <f t="shared" si="165"/>
        <v>184871.21382262246</v>
      </c>
      <c r="F2652" s="22">
        <f t="shared" si="166"/>
        <v>253166.47820110829</v>
      </c>
    </row>
    <row r="2653" spans="1:6">
      <c r="A2653" s="17">
        <v>44622</v>
      </c>
      <c r="B2653">
        <v>43936.72</v>
      </c>
      <c r="C2653" s="3">
        <f t="shared" si="164"/>
        <v>-1.1413024401965935E-2</v>
      </c>
      <c r="D2653" s="10">
        <f t="shared" si="163"/>
        <v>4.1161506881780864E-2</v>
      </c>
      <c r="E2653" s="22">
        <f t="shared" si="165"/>
        <v>183229.32939682889</v>
      </c>
      <c r="F2653" s="22">
        <f t="shared" si="166"/>
        <v>250918.04758231965</v>
      </c>
    </row>
    <row r="2654" spans="1:6">
      <c r="A2654" s="17">
        <v>44623</v>
      </c>
      <c r="B2654">
        <v>42476.26</v>
      </c>
      <c r="C2654" s="3">
        <f t="shared" si="164"/>
        <v>-3.32400780030917E-2</v>
      </c>
      <c r="D2654" s="10">
        <f t="shared" si="163"/>
        <v>4.1663054133250166E-2</v>
      </c>
      <c r="E2654" s="22">
        <f t="shared" si="165"/>
        <v>179297.1835619004</v>
      </c>
      <c r="F2654" s="22">
        <f t="shared" si="166"/>
        <v>245533.28544321706</v>
      </c>
    </row>
    <row r="2655" spans="1:6">
      <c r="A2655" s="17">
        <v>44624</v>
      </c>
      <c r="B2655">
        <v>39175.56</v>
      </c>
      <c r="C2655" s="3">
        <f t="shared" si="164"/>
        <v>-7.7706935591787138E-2</v>
      </c>
      <c r="D2655" s="10">
        <f t="shared" si="163"/>
        <v>4.3939824758898398E-2</v>
      </c>
      <c r="E2655" s="22">
        <f t="shared" si="165"/>
        <v>174401.26389472594</v>
      </c>
      <c r="F2655" s="22">
        <f t="shared" si="166"/>
        <v>238828.71140994789</v>
      </c>
    </row>
    <row r="2656" spans="1:6">
      <c r="A2656" s="17">
        <v>44625</v>
      </c>
      <c r="B2656">
        <v>39416.79</v>
      </c>
      <c r="C2656" s="3">
        <f t="shared" si="164"/>
        <v>6.15766564664304E-3</v>
      </c>
      <c r="D2656" s="10">
        <f t="shared" si="163"/>
        <v>4.3921848717524581E-2</v>
      </c>
      <c r="E2656" s="22">
        <f t="shared" si="165"/>
        <v>175403.38064009658</v>
      </c>
      <c r="F2656" s="22">
        <f t="shared" si="166"/>
        <v>240201.03088535991</v>
      </c>
    </row>
    <row r="2657" spans="1:6">
      <c r="A2657" s="17">
        <v>44626</v>
      </c>
      <c r="B2657">
        <v>38438.89</v>
      </c>
      <c r="C2657" s="3">
        <f t="shared" si="164"/>
        <v>-2.4809224698409012E-2</v>
      </c>
      <c r="D2657" s="10">
        <f t="shared" si="163"/>
        <v>4.4100676080644781E-2</v>
      </c>
      <c r="E2657" s="22">
        <f t="shared" si="165"/>
        <v>171748.1942638359</v>
      </c>
      <c r="F2657" s="22">
        <f t="shared" si="166"/>
        <v>235195.54277873421</v>
      </c>
    </row>
    <row r="2658" spans="1:6">
      <c r="A2658" s="17">
        <v>44627</v>
      </c>
      <c r="B2658">
        <v>38016.47</v>
      </c>
      <c r="C2658" s="3">
        <f t="shared" si="164"/>
        <v>-1.0989391212909589E-2</v>
      </c>
      <c r="D2658" s="10">
        <f t="shared" si="163"/>
        <v>4.4136025867001993E-2</v>
      </c>
      <c r="E2658" s="22">
        <f t="shared" si="165"/>
        <v>169996.94150595029</v>
      </c>
      <c r="F2658" s="22">
        <f t="shared" si="166"/>
        <v>232797.34089545315</v>
      </c>
    </row>
    <row r="2659" spans="1:6">
      <c r="A2659" s="17">
        <v>44628</v>
      </c>
      <c r="B2659">
        <v>38753.65</v>
      </c>
      <c r="C2659" s="3">
        <f t="shared" si="164"/>
        <v>1.939106918659203E-2</v>
      </c>
      <c r="D2659" s="10">
        <f t="shared" si="163"/>
        <v>4.34497400547307E-2</v>
      </c>
      <c r="E2659" s="22">
        <f t="shared" si="165"/>
        <v>170598.76754581113</v>
      </c>
      <c r="F2659" s="22">
        <f t="shared" si="166"/>
        <v>233621.49396856208</v>
      </c>
    </row>
    <row r="2660" spans="1:6">
      <c r="A2660" s="17">
        <v>44629</v>
      </c>
      <c r="B2660">
        <v>41960.02</v>
      </c>
      <c r="C2660" s="3">
        <f t="shared" si="164"/>
        <v>8.2737238943944511E-2</v>
      </c>
      <c r="D2660" s="10">
        <f t="shared" si="163"/>
        <v>4.5575410909132502E-2</v>
      </c>
      <c r="E2660" s="22">
        <f t="shared" si="165"/>
        <v>193750.29554533298</v>
      </c>
      <c r="F2660" s="22">
        <f t="shared" si="166"/>
        <v>265325.67704509501</v>
      </c>
    </row>
    <row r="2661" spans="1:6">
      <c r="A2661" s="17">
        <v>44630</v>
      </c>
      <c r="B2661">
        <v>39444.449999999997</v>
      </c>
      <c r="C2661" s="3">
        <f t="shared" si="164"/>
        <v>-5.9951592015447086E-2</v>
      </c>
      <c r="D2661" s="10">
        <f t="shared" ref="D2661:D2724" si="167">STDEV(C2628:C2661)</f>
        <v>4.2555935877387034E-2</v>
      </c>
      <c r="E2661" s="22">
        <f t="shared" si="165"/>
        <v>170067.82000123616</v>
      </c>
      <c r="F2661" s="22">
        <f t="shared" si="166"/>
        <v>232894.40337836053</v>
      </c>
    </row>
    <row r="2662" spans="1:6">
      <c r="A2662" s="17">
        <v>44631</v>
      </c>
      <c r="B2662">
        <v>38729.79</v>
      </c>
      <c r="C2662" s="3">
        <f t="shared" si="164"/>
        <v>-1.8118138293219864E-2</v>
      </c>
      <c r="D2662" s="10">
        <f t="shared" si="167"/>
        <v>4.2658622798831446E-2</v>
      </c>
      <c r="E2662" s="22">
        <f t="shared" si="165"/>
        <v>167389.44399702054</v>
      </c>
      <c r="F2662" s="22">
        <f t="shared" si="166"/>
        <v>229226.57967414538</v>
      </c>
    </row>
    <row r="2663" spans="1:6">
      <c r="A2663" s="17">
        <v>44632</v>
      </c>
      <c r="B2663">
        <v>38822.019999999997</v>
      </c>
      <c r="C2663" s="3">
        <f t="shared" si="164"/>
        <v>2.3813710324790279E-3</v>
      </c>
      <c r="D2663" s="10">
        <f t="shared" si="167"/>
        <v>4.2434194738548536E-2</v>
      </c>
      <c r="E2663" s="22">
        <f t="shared" si="165"/>
        <v>166905.32327131546</v>
      </c>
      <c r="F2663" s="22">
        <f t="shared" si="166"/>
        <v>228563.61470184574</v>
      </c>
    </row>
    <row r="2664" spans="1:6">
      <c r="A2664" s="17">
        <v>44633</v>
      </c>
      <c r="B2664">
        <v>37790.54</v>
      </c>
      <c r="C2664" s="3">
        <f t="shared" si="164"/>
        <v>-2.6569457230715868E-2</v>
      </c>
      <c r="D2664" s="10">
        <f t="shared" si="167"/>
        <v>4.2154152366837803E-2</v>
      </c>
      <c r="E2664" s="22">
        <f t="shared" si="165"/>
        <v>161398.52180514255</v>
      </c>
      <c r="F2664" s="22">
        <f t="shared" si="166"/>
        <v>221022.48645090387</v>
      </c>
    </row>
    <row r="2665" spans="1:6">
      <c r="A2665" s="17">
        <v>44634</v>
      </c>
      <c r="B2665">
        <v>39665.71</v>
      </c>
      <c r="C2665" s="3">
        <f t="shared" si="164"/>
        <v>4.962009010720668E-2</v>
      </c>
      <c r="D2665" s="10">
        <f t="shared" si="167"/>
        <v>4.3111322872406668E-2</v>
      </c>
      <c r="E2665" s="22">
        <f t="shared" si="165"/>
        <v>173253.76294807906</v>
      </c>
      <c r="F2665" s="22">
        <f t="shared" si="166"/>
        <v>237257.29979108032</v>
      </c>
    </row>
    <row r="2666" spans="1:6">
      <c r="A2666" s="17">
        <v>44635</v>
      </c>
      <c r="B2666">
        <v>39302.699999999997</v>
      </c>
      <c r="C2666" s="3">
        <f t="shared" si="164"/>
        <v>-9.1517333233163359E-3</v>
      </c>
      <c r="D2666" s="10">
        <f t="shared" si="167"/>
        <v>4.3091294921258974E-2</v>
      </c>
      <c r="E2666" s="22">
        <f t="shared" si="165"/>
        <v>171588.43992045734</v>
      </c>
      <c r="F2666" s="22">
        <f t="shared" si="166"/>
        <v>234976.77186435444</v>
      </c>
    </row>
    <row r="2667" spans="1:6">
      <c r="A2667" s="17">
        <v>44636</v>
      </c>
      <c r="B2667">
        <v>41142.76</v>
      </c>
      <c r="C2667" s="3">
        <f t="shared" si="164"/>
        <v>4.6817648660270286E-2</v>
      </c>
      <c r="D2667" s="10">
        <f t="shared" si="167"/>
        <v>4.3793076259708782E-2</v>
      </c>
      <c r="E2667" s="22">
        <f t="shared" si="165"/>
        <v>182547.11341673872</v>
      </c>
      <c r="F2667" s="22">
        <f t="shared" si="166"/>
        <v>249983.80685613686</v>
      </c>
    </row>
    <row r="2668" spans="1:6">
      <c r="A2668" s="17">
        <v>44637</v>
      </c>
      <c r="B2668">
        <v>40963.22</v>
      </c>
      <c r="C2668" s="3">
        <f t="shared" si="164"/>
        <v>-4.3638297479313701E-3</v>
      </c>
      <c r="D2668" s="10">
        <f t="shared" si="167"/>
        <v>4.3577067105238808E-2</v>
      </c>
      <c r="E2668" s="22">
        <f t="shared" si="165"/>
        <v>180854.02531359027</v>
      </c>
      <c r="F2668" s="22">
        <f t="shared" si="166"/>
        <v>247665.25685857181</v>
      </c>
    </row>
    <row r="2669" spans="1:6">
      <c r="A2669" s="17">
        <v>44638</v>
      </c>
      <c r="B2669">
        <v>41794.370000000003</v>
      </c>
      <c r="C2669" s="3">
        <f t="shared" si="164"/>
        <v>2.0290152971372891E-2</v>
      </c>
      <c r="D2669" s="10">
        <f t="shared" si="167"/>
        <v>4.3710748979601248E-2</v>
      </c>
      <c r="E2669" s="22">
        <f t="shared" si="165"/>
        <v>185089.64628353182</v>
      </c>
      <c r="F2669" s="22">
        <f t="shared" si="166"/>
        <v>253465.60414781349</v>
      </c>
    </row>
    <row r="2670" spans="1:6">
      <c r="A2670" s="17">
        <v>44639</v>
      </c>
      <c r="B2670">
        <v>42235.31</v>
      </c>
      <c r="C2670" s="3">
        <f t="shared" si="164"/>
        <v>1.0550224826932313E-2</v>
      </c>
      <c r="D2670" s="10">
        <f t="shared" si="167"/>
        <v>4.3736095840314404E-2</v>
      </c>
      <c r="E2670" s="22">
        <f t="shared" si="165"/>
        <v>187150.84525294253</v>
      </c>
      <c r="F2670" s="22">
        <f t="shared" si="166"/>
        <v>256288.25280775104</v>
      </c>
    </row>
    <row r="2671" spans="1:6">
      <c r="A2671" s="17">
        <v>44640</v>
      </c>
      <c r="B2671">
        <v>41242.14</v>
      </c>
      <c r="C2671" s="3">
        <f t="shared" si="164"/>
        <v>-2.3515158288171634E-2</v>
      </c>
      <c r="D2671" s="10">
        <f t="shared" si="167"/>
        <v>4.389767229603346E-2</v>
      </c>
      <c r="E2671" s="22">
        <f t="shared" si="165"/>
        <v>183425.10587272138</v>
      </c>
      <c r="F2671" s="22">
        <f t="shared" si="166"/>
        <v>251186.14795279643</v>
      </c>
    </row>
    <row r="2672" spans="1:6">
      <c r="A2672" s="17">
        <v>44641</v>
      </c>
      <c r="B2672">
        <v>41043.14</v>
      </c>
      <c r="C2672" s="3">
        <f t="shared" si="164"/>
        <v>-4.8251618368978918E-3</v>
      </c>
      <c r="D2672" s="10">
        <f t="shared" si="167"/>
        <v>4.3074288519029051E-2</v>
      </c>
      <c r="E2672" s="22">
        <f t="shared" si="165"/>
        <v>179116.16655185472</v>
      </c>
      <c r="F2672" s="22">
        <f t="shared" si="166"/>
        <v>245285.39699168276</v>
      </c>
    </row>
    <row r="2673" spans="1:6">
      <c r="A2673" s="17">
        <v>44642</v>
      </c>
      <c r="B2673">
        <v>42393.41</v>
      </c>
      <c r="C2673" s="3">
        <f t="shared" si="164"/>
        <v>3.2898798678658699E-2</v>
      </c>
      <c r="D2673" s="10">
        <f t="shared" si="167"/>
        <v>4.3400284959105848E-2</v>
      </c>
      <c r="E2673" s="22">
        <f t="shared" si="165"/>
        <v>186409.06432377978</v>
      </c>
      <c r="F2673" s="22">
        <f t="shared" si="166"/>
        <v>255272.44260371866</v>
      </c>
    </row>
    <row r="2674" spans="1:6">
      <c r="A2674" s="17">
        <v>44643</v>
      </c>
      <c r="B2674">
        <v>42925.41</v>
      </c>
      <c r="C2674" s="3">
        <f t="shared" si="164"/>
        <v>1.254912025241659E-2</v>
      </c>
      <c r="D2674" s="10">
        <f t="shared" si="167"/>
        <v>4.1304997579140204E-2</v>
      </c>
      <c r="E2674" s="22">
        <f t="shared" si="165"/>
        <v>179635.90538455159</v>
      </c>
      <c r="F2674" s="22">
        <f t="shared" si="166"/>
        <v>245997.13813914161</v>
      </c>
    </row>
    <row r="2675" spans="1:6">
      <c r="A2675" s="17">
        <v>44644</v>
      </c>
      <c r="B2675">
        <v>44025.99</v>
      </c>
      <c r="C2675" s="3">
        <f t="shared" si="164"/>
        <v>2.5639359064945317E-2</v>
      </c>
      <c r="D2675" s="10">
        <f t="shared" si="167"/>
        <v>4.138797247607516E-2</v>
      </c>
      <c r="E2675" s="22">
        <f t="shared" si="165"/>
        <v>184611.76582406517</v>
      </c>
      <c r="F2675" s="22">
        <f t="shared" si="166"/>
        <v>252811.18472565088</v>
      </c>
    </row>
    <row r="2676" spans="1:6">
      <c r="A2676" s="17">
        <v>44645</v>
      </c>
      <c r="B2676">
        <v>44320.6</v>
      </c>
      <c r="C2676" s="3">
        <f t="shared" si="164"/>
        <v>6.6917291354493241E-3</v>
      </c>
      <c r="D2676" s="10">
        <f t="shared" si="167"/>
        <v>4.1390976035257383E-2</v>
      </c>
      <c r="E2676" s="22">
        <f t="shared" si="165"/>
        <v>185860.62483572439</v>
      </c>
      <c r="F2676" s="22">
        <f t="shared" si="166"/>
        <v>254521.398182976</v>
      </c>
    </row>
    <row r="2677" spans="1:6">
      <c r="A2677" s="17">
        <v>44646</v>
      </c>
      <c r="B2677">
        <v>44535.65</v>
      </c>
      <c r="C2677" s="3">
        <f t="shared" si="164"/>
        <v>4.852145503445416E-3</v>
      </c>
      <c r="D2677" s="10">
        <f t="shared" si="167"/>
        <v>4.0548993858976888E-2</v>
      </c>
      <c r="E2677" s="22">
        <f t="shared" si="165"/>
        <v>182963.29459874376</v>
      </c>
      <c r="F2677" s="22">
        <f t="shared" si="166"/>
        <v>250553.73400684452</v>
      </c>
    </row>
    <row r="2678" spans="1:6">
      <c r="A2678" s="17">
        <v>44647</v>
      </c>
      <c r="B2678">
        <v>46864.39</v>
      </c>
      <c r="C2678" s="3">
        <f t="shared" si="164"/>
        <v>5.2289345726401162E-2</v>
      </c>
      <c r="D2678" s="10">
        <f t="shared" si="167"/>
        <v>4.0729449713977101E-2</v>
      </c>
      <c r="E2678" s="22">
        <f t="shared" si="165"/>
        <v>193387.14644308831</v>
      </c>
      <c r="F2678" s="22">
        <f t="shared" si="166"/>
        <v>264828.37312537612</v>
      </c>
    </row>
    <row r="2679" spans="1:6">
      <c r="A2679" s="17">
        <v>44648</v>
      </c>
      <c r="B2679">
        <v>47152.38</v>
      </c>
      <c r="C2679" s="3">
        <f t="shared" si="164"/>
        <v>6.145177607134073E-3</v>
      </c>
      <c r="D2679" s="10">
        <f t="shared" si="167"/>
        <v>4.0499173653085793E-2</v>
      </c>
      <c r="E2679" s="22">
        <f t="shared" si="165"/>
        <v>193475.45407651112</v>
      </c>
      <c r="F2679" s="22">
        <f t="shared" si="166"/>
        <v>264949.30343188334</v>
      </c>
    </row>
    <row r="2680" spans="1:6">
      <c r="A2680" s="17">
        <v>44649</v>
      </c>
      <c r="B2680">
        <v>47459.03</v>
      </c>
      <c r="C2680" s="3">
        <f t="shared" si="164"/>
        <v>6.5033832862731742E-3</v>
      </c>
      <c r="D2680" s="10">
        <f t="shared" si="167"/>
        <v>4.0079245361507677E-2</v>
      </c>
      <c r="E2680" s="22">
        <f t="shared" si="165"/>
        <v>192714.54212062288</v>
      </c>
      <c r="F2680" s="22">
        <f t="shared" si="166"/>
        <v>263907.29480268608</v>
      </c>
    </row>
    <row r="2681" spans="1:6">
      <c r="A2681" s="17">
        <v>44650</v>
      </c>
      <c r="B2681">
        <v>47068.08</v>
      </c>
      <c r="C2681" s="3">
        <f t="shared" si="164"/>
        <v>-8.2376314897290807E-3</v>
      </c>
      <c r="D2681" s="10">
        <f t="shared" si="167"/>
        <v>3.9983564411671717E-2</v>
      </c>
      <c r="E2681" s="22">
        <f t="shared" si="165"/>
        <v>190670.75428871636</v>
      </c>
      <c r="F2681" s="22">
        <f t="shared" si="166"/>
        <v>261108.48931590817</v>
      </c>
    </row>
    <row r="2682" spans="1:6">
      <c r="A2682" s="17">
        <v>44651</v>
      </c>
      <c r="B2682">
        <v>45517.27</v>
      </c>
      <c r="C2682" s="3">
        <f t="shared" si="164"/>
        <v>-3.2948231582847758E-2</v>
      </c>
      <c r="D2682" s="10">
        <f t="shared" si="167"/>
        <v>4.0453735823517002E-2</v>
      </c>
      <c r="E2682" s="22">
        <f t="shared" si="165"/>
        <v>186556.73594842857</v>
      </c>
      <c r="F2682" s="22">
        <f t="shared" si="166"/>
        <v>255474.66719222831</v>
      </c>
    </row>
    <row r="2683" spans="1:6">
      <c r="A2683" s="17">
        <v>44652</v>
      </c>
      <c r="B2683">
        <v>46307.81</v>
      </c>
      <c r="C2683" s="3">
        <f t="shared" si="164"/>
        <v>1.7367913321690888E-2</v>
      </c>
      <c r="D2683" s="10">
        <f t="shared" si="167"/>
        <v>4.0485374307148742E-2</v>
      </c>
      <c r="E2683" s="22">
        <f t="shared" si="165"/>
        <v>189945.27547665485</v>
      </c>
      <c r="F2683" s="22">
        <f t="shared" si="166"/>
        <v>260115.00356947191</v>
      </c>
    </row>
    <row r="2684" spans="1:6">
      <c r="A2684" s="17">
        <v>44653</v>
      </c>
      <c r="B2684">
        <v>45820.28</v>
      </c>
      <c r="C2684" s="3">
        <f t="shared" si="164"/>
        <v>-1.0528029721120451E-2</v>
      </c>
      <c r="D2684" s="10">
        <f t="shared" si="167"/>
        <v>3.9901108576299193E-2</v>
      </c>
      <c r="E2684" s="22">
        <f t="shared" si="165"/>
        <v>185233.1852314467</v>
      </c>
      <c r="F2684" s="22">
        <f t="shared" si="166"/>
        <v>253662.16936300785</v>
      </c>
    </row>
    <row r="2685" spans="1:6">
      <c r="A2685" s="17">
        <v>44654</v>
      </c>
      <c r="B2685">
        <v>46401.57</v>
      </c>
      <c r="C2685" s="3">
        <f t="shared" si="164"/>
        <v>1.2686303968461146E-2</v>
      </c>
      <c r="D2685" s="10">
        <f t="shared" si="167"/>
        <v>3.1571880895994595E-2</v>
      </c>
      <c r="E2685" s="22">
        <f t="shared" si="165"/>
        <v>148425.74077841357</v>
      </c>
      <c r="F2685" s="22">
        <f t="shared" si="166"/>
        <v>203257.29079333507</v>
      </c>
    </row>
    <row r="2686" spans="1:6">
      <c r="A2686" s="17">
        <v>44655</v>
      </c>
      <c r="B2686">
        <v>46598.2</v>
      </c>
      <c r="C2686" s="3">
        <f t="shared" si="164"/>
        <v>4.2375721338738619E-3</v>
      </c>
      <c r="D2686" s="10">
        <f t="shared" si="167"/>
        <v>3.1220394588044924E-2</v>
      </c>
      <c r="E2686" s="22">
        <f t="shared" si="165"/>
        <v>147395.29577488106</v>
      </c>
      <c r="F2686" s="22">
        <f t="shared" si="166"/>
        <v>201846.17801309135</v>
      </c>
    </row>
    <row r="2687" spans="1:6">
      <c r="A2687" s="17">
        <v>44656</v>
      </c>
      <c r="B2687">
        <v>45502.73</v>
      </c>
      <c r="C2687" s="3">
        <f t="shared" si="164"/>
        <v>-2.3508847981252363E-2</v>
      </c>
      <c r="D2687" s="10">
        <f t="shared" si="167"/>
        <v>3.1444406787911709E-2</v>
      </c>
      <c r="E2687" s="22">
        <f t="shared" si="165"/>
        <v>144962.92842943358</v>
      </c>
      <c r="F2687" s="22">
        <f t="shared" si="166"/>
        <v>198515.24367342101</v>
      </c>
    </row>
    <row r="2688" spans="1:6">
      <c r="A2688" s="17">
        <v>44657</v>
      </c>
      <c r="B2688">
        <v>43191.59</v>
      </c>
      <c r="C2688" s="3">
        <f t="shared" si="164"/>
        <v>-5.079123823999146E-2</v>
      </c>
      <c r="D2688" s="10">
        <f t="shared" si="167"/>
        <v>3.2167915583906005E-2</v>
      </c>
      <c r="E2688" s="22">
        <f t="shared" si="165"/>
        <v>140766.14150791615</v>
      </c>
      <c r="F2688" s="22">
        <f t="shared" si="166"/>
        <v>192768.07653630013</v>
      </c>
    </row>
    <row r="2689" spans="1:6">
      <c r="A2689" s="17">
        <v>44658</v>
      </c>
      <c r="B2689">
        <v>43454.53</v>
      </c>
      <c r="C2689" s="3">
        <f t="shared" si="164"/>
        <v>6.0877592142359743E-3</v>
      </c>
      <c r="D2689" s="10">
        <f t="shared" si="167"/>
        <v>2.9010542618062577E-2</v>
      </c>
      <c r="E2689" s="22">
        <f t="shared" si="165"/>
        <v>127722.38014785129</v>
      </c>
      <c r="F2689" s="22">
        <f t="shared" si="166"/>
        <v>174905.67893668401</v>
      </c>
    </row>
    <row r="2690" spans="1:6">
      <c r="A2690" s="17">
        <v>44659</v>
      </c>
      <c r="B2690">
        <v>42290.11</v>
      </c>
      <c r="C2690" s="3">
        <f t="shared" si="164"/>
        <v>-2.6796285680687336E-2</v>
      </c>
      <c r="D2690" s="10">
        <f t="shared" si="167"/>
        <v>2.9464567154905242E-2</v>
      </c>
      <c r="E2690" s="22">
        <f t="shared" si="165"/>
        <v>126245.22901099654</v>
      </c>
      <c r="F2690" s="22">
        <f t="shared" si="166"/>
        <v>172882.8375036901</v>
      </c>
    </row>
    <row r="2691" spans="1:6">
      <c r="A2691" s="17">
        <v>44660</v>
      </c>
      <c r="B2691">
        <v>42767.89</v>
      </c>
      <c r="C2691" s="3">
        <f t="shared" ref="C2691:C2754" si="168">(B2691-B2690)/B2690</f>
        <v>1.1297676927300469E-2</v>
      </c>
      <c r="D2691" s="10">
        <f t="shared" si="167"/>
        <v>2.9099279035048702E-2</v>
      </c>
      <c r="E2691" s="22">
        <f t="shared" si="165"/>
        <v>126088.69433940772</v>
      </c>
      <c r="F2691" s="22">
        <f t="shared" si="166"/>
        <v>172668.47567470063</v>
      </c>
    </row>
    <row r="2692" spans="1:6">
      <c r="A2692" s="17">
        <v>44661</v>
      </c>
      <c r="B2692">
        <v>42133.85</v>
      </c>
      <c r="C2692" s="3">
        <f t="shared" si="168"/>
        <v>-1.4825141011165173E-2</v>
      </c>
      <c r="D2692" s="10">
        <f t="shared" si="167"/>
        <v>2.9164722041034281E-2</v>
      </c>
      <c r="E2692" s="22">
        <f t="shared" si="165"/>
        <v>124498.77569040877</v>
      </c>
      <c r="F2692" s="22">
        <f t="shared" si="166"/>
        <v>170491.20806948267</v>
      </c>
    </row>
    <row r="2693" spans="1:6">
      <c r="A2693" s="17">
        <v>44662</v>
      </c>
      <c r="B2693">
        <v>39524.86</v>
      </c>
      <c r="C2693" s="3">
        <f t="shared" si="168"/>
        <v>-6.192147169081387E-2</v>
      </c>
      <c r="D2693" s="10">
        <f t="shared" si="167"/>
        <v>3.1087426273993971E-2</v>
      </c>
      <c r="E2693" s="22">
        <f t="shared" si="165"/>
        <v>124489.06433901774</v>
      </c>
      <c r="F2693" s="22">
        <f t="shared" si="166"/>
        <v>170477.90914327669</v>
      </c>
    </row>
    <row r="2694" spans="1:6">
      <c r="A2694" s="17">
        <v>44663</v>
      </c>
      <c r="B2694">
        <v>40097.46</v>
      </c>
      <c r="C2694" s="3">
        <f t="shared" si="168"/>
        <v>1.4487084837239109E-2</v>
      </c>
      <c r="D2694" s="10">
        <f t="shared" si="167"/>
        <v>2.7668183687624449E-2</v>
      </c>
      <c r="E2694" s="22">
        <f t="shared" si="165"/>
        <v>112401.88830571584</v>
      </c>
      <c r="F2694" s="22">
        <f t="shared" si="166"/>
        <v>153925.47934918274</v>
      </c>
    </row>
    <row r="2695" spans="1:6">
      <c r="A2695" s="17">
        <v>44664</v>
      </c>
      <c r="B2695">
        <v>41147.74</v>
      </c>
      <c r="C2695" s="3">
        <f t="shared" si="168"/>
        <v>2.6193180316159647E-2</v>
      </c>
      <c r="D2695" s="10">
        <f t="shared" si="167"/>
        <v>2.5996245900140911E-2</v>
      </c>
      <c r="E2695" s="22">
        <f t="shared" si="165"/>
        <v>108375.90010760697</v>
      </c>
      <c r="F2695" s="22">
        <f t="shared" si="166"/>
        <v>148412.20752973991</v>
      </c>
    </row>
    <row r="2696" spans="1:6">
      <c r="A2696" s="17">
        <v>44665</v>
      </c>
      <c r="B2696">
        <v>39961.53</v>
      </c>
      <c r="C2696" s="3">
        <f t="shared" si="168"/>
        <v>-2.8828071723987738E-2</v>
      </c>
      <c r="D2696" s="10">
        <f t="shared" si="167"/>
        <v>2.6305127611473019E-2</v>
      </c>
      <c r="E2696" s="22">
        <f t="shared" si="165"/>
        <v>106502.20876953751</v>
      </c>
      <c r="F2696" s="22">
        <f t="shared" si="166"/>
        <v>145846.33571288642</v>
      </c>
    </row>
    <row r="2697" spans="1:6">
      <c r="A2697" s="17">
        <v>44666</v>
      </c>
      <c r="B2697">
        <v>40563.18</v>
      </c>
      <c r="C2697" s="3">
        <f t="shared" si="168"/>
        <v>1.5055729848181525E-2</v>
      </c>
      <c r="D2697" s="10">
        <f t="shared" si="167"/>
        <v>2.6411119834666239E-2</v>
      </c>
      <c r="E2697" s="22">
        <f t="shared" si="165"/>
        <v>108541.27145506056</v>
      </c>
      <c r="F2697" s="22">
        <f t="shared" si="166"/>
        <v>148638.67048611108</v>
      </c>
    </row>
    <row r="2698" spans="1:6">
      <c r="A2698" s="17">
        <v>44667</v>
      </c>
      <c r="B2698">
        <v>40395.67</v>
      </c>
      <c r="C2698" s="3">
        <f t="shared" si="168"/>
        <v>-4.1296071954911332E-3</v>
      </c>
      <c r="D2698" s="10">
        <f t="shared" si="167"/>
        <v>2.5961610950930473E-2</v>
      </c>
      <c r="E2698" s="22">
        <f t="shared" si="165"/>
        <v>106253.32940172964</v>
      </c>
      <c r="F2698" s="22">
        <f t="shared" si="166"/>
        <v>145505.51513978577</v>
      </c>
    </row>
    <row r="2699" spans="1:6">
      <c r="A2699" s="17">
        <v>44668</v>
      </c>
      <c r="B2699">
        <v>39691.269999999997</v>
      </c>
      <c r="C2699" s="3">
        <f t="shared" si="168"/>
        <v>-1.7437512485867952E-2</v>
      </c>
      <c r="D2699" s="10">
        <f t="shared" si="167"/>
        <v>2.4777232938755559E-2</v>
      </c>
      <c r="E2699" s="22">
        <f t="shared" si="165"/>
        <v>99637.745726259061</v>
      </c>
      <c r="F2699" s="22">
        <f t="shared" si="166"/>
        <v>136445.99751271712</v>
      </c>
    </row>
    <row r="2700" spans="1:6">
      <c r="A2700" s="17">
        <v>44669</v>
      </c>
      <c r="B2700">
        <v>40814.6</v>
      </c>
      <c r="C2700" s="3">
        <f t="shared" si="168"/>
        <v>2.8301689515099968E-2</v>
      </c>
      <c r="D2700" s="10">
        <f t="shared" si="167"/>
        <v>2.5172845248847175E-2</v>
      </c>
      <c r="E2700" s="22">
        <f t="shared" si="165"/>
        <v>104093.57991068564</v>
      </c>
      <c r="F2700" s="22">
        <f t="shared" si="166"/>
        <v>142547.90934957957</v>
      </c>
    </row>
    <row r="2701" spans="1:6">
      <c r="A2701" s="17">
        <v>44670</v>
      </c>
      <c r="B2701">
        <v>41505.769999999997</v>
      </c>
      <c r="C2701" s="3">
        <f t="shared" si="168"/>
        <v>1.6934381324329978E-2</v>
      </c>
      <c r="D2701" s="10">
        <f t="shared" si="167"/>
        <v>2.403575319248151E-2</v>
      </c>
      <c r="E2701" s="22">
        <f t="shared" si="165"/>
        <v>101074.66374296937</v>
      </c>
      <c r="F2701" s="22">
        <f t="shared" si="166"/>
        <v>138413.74287573126</v>
      </c>
    </row>
    <row r="2702" spans="1:6">
      <c r="A2702" s="17">
        <v>44671</v>
      </c>
      <c r="B2702">
        <v>41375.85</v>
      </c>
      <c r="C2702" s="3">
        <f t="shared" si="168"/>
        <v>-3.1301672032586856E-3</v>
      </c>
      <c r="D2702" s="10">
        <f t="shared" si="167"/>
        <v>2.4029054366867478E-2</v>
      </c>
      <c r="E2702" s="22">
        <f t="shared" si="165"/>
        <v>100730.20155537964</v>
      </c>
      <c r="F2702" s="22">
        <f t="shared" si="166"/>
        <v>137942.02920488792</v>
      </c>
    </row>
    <row r="2703" spans="1:6">
      <c r="A2703" s="17">
        <v>44672</v>
      </c>
      <c r="B2703">
        <v>40470.76</v>
      </c>
      <c r="C2703" s="3">
        <f t="shared" si="168"/>
        <v>-2.187483761662894E-2</v>
      </c>
      <c r="D2703" s="10">
        <f t="shared" si="167"/>
        <v>2.4068891579697521E-2</v>
      </c>
      <c r="E2703" s="22">
        <f t="shared" si="165"/>
        <v>98690.089961955731</v>
      </c>
      <c r="F2703" s="22">
        <f t="shared" si="166"/>
        <v>135148.2580354081</v>
      </c>
    </row>
    <row r="2704" spans="1:6">
      <c r="A2704" s="17">
        <v>44673</v>
      </c>
      <c r="B2704">
        <v>39726.03</v>
      </c>
      <c r="C2704" s="3">
        <f t="shared" si="168"/>
        <v>-1.8401680620774189E-2</v>
      </c>
      <c r="D2704" s="10">
        <f t="shared" si="167"/>
        <v>2.4172094098005529E-2</v>
      </c>
      <c r="E2704" s="22">
        <f t="shared" si="165"/>
        <v>97289.402594740983</v>
      </c>
      <c r="F2704" s="22">
        <f t="shared" si="166"/>
        <v>133230.12767597433</v>
      </c>
    </row>
    <row r="2705" spans="1:6">
      <c r="A2705" s="17">
        <v>44674</v>
      </c>
      <c r="B2705">
        <v>39421.589999999997</v>
      </c>
      <c r="C2705" s="3">
        <f t="shared" si="168"/>
        <v>-7.6634891530818041E-3</v>
      </c>
      <c r="D2705" s="10">
        <f t="shared" si="167"/>
        <v>2.3886063892938413E-2</v>
      </c>
      <c r="E2705" s="22">
        <f t="shared" si="165"/>
        <v>95401.415964917454</v>
      </c>
      <c r="F2705" s="22">
        <f t="shared" si="166"/>
        <v>130644.67958981745</v>
      </c>
    </row>
    <row r="2706" spans="1:6">
      <c r="A2706" s="17">
        <v>44675</v>
      </c>
      <c r="B2706">
        <v>39467.4</v>
      </c>
      <c r="C2706" s="3">
        <f t="shared" si="168"/>
        <v>1.1620535853577938E-3</v>
      </c>
      <c r="D2706" s="10">
        <f t="shared" si="167"/>
        <v>2.3879441916253144E-2</v>
      </c>
      <c r="E2706" s="22">
        <f t="shared" si="165"/>
        <v>95485.79848097908</v>
      </c>
      <c r="F2706" s="22">
        <f t="shared" si="166"/>
        <v>130760.2347591234</v>
      </c>
    </row>
    <row r="2707" spans="1:6">
      <c r="A2707" s="17">
        <v>44676</v>
      </c>
      <c r="B2707">
        <v>40441.11</v>
      </c>
      <c r="C2707" s="3">
        <f t="shared" si="168"/>
        <v>2.4671247662627866E-2</v>
      </c>
      <c r="D2707" s="10">
        <f t="shared" si="167"/>
        <v>2.3566487702203237E-2</v>
      </c>
      <c r="E2707" s="22">
        <f t="shared" si="165"/>
        <v>96559.280835388257</v>
      </c>
      <c r="F2707" s="22">
        <f t="shared" si="166"/>
        <v>132230.2837811283</v>
      </c>
    </row>
    <row r="2708" spans="1:6">
      <c r="A2708" s="17">
        <v>44677</v>
      </c>
      <c r="B2708">
        <v>38137.67</v>
      </c>
      <c r="C2708" s="3">
        <f t="shared" si="168"/>
        <v>-5.6957882708956367E-2</v>
      </c>
      <c r="D2708" s="10">
        <f t="shared" si="167"/>
        <v>2.5296609489541082E-2</v>
      </c>
      <c r="E2708" s="22">
        <f t="shared" si="165"/>
        <v>97744.553524383911</v>
      </c>
      <c r="F2708" s="22">
        <f t="shared" si="166"/>
        <v>133853.42080812316</v>
      </c>
    </row>
    <row r="2709" spans="1:6">
      <c r="A2709" s="17">
        <v>44678</v>
      </c>
      <c r="B2709">
        <v>39256.050000000003</v>
      </c>
      <c r="C2709" s="3">
        <f t="shared" si="168"/>
        <v>2.9324811924797838E-2</v>
      </c>
      <c r="D2709" s="10">
        <f t="shared" si="167"/>
        <v>2.5431283259645637E-2</v>
      </c>
      <c r="E2709" s="22">
        <f t="shared" si="165"/>
        <v>101146.52518084453</v>
      </c>
      <c r="F2709" s="22">
        <f t="shared" si="166"/>
        <v>138512.15142062661</v>
      </c>
    </row>
    <row r="2710" spans="1:6">
      <c r="A2710" s="17">
        <v>44679</v>
      </c>
      <c r="B2710">
        <v>39754.199999999997</v>
      </c>
      <c r="C2710" s="3">
        <f t="shared" si="168"/>
        <v>1.2689763743422839E-2</v>
      </c>
      <c r="D2710" s="10">
        <f t="shared" si="167"/>
        <v>2.5521549481159988E-2</v>
      </c>
      <c r="E2710" s="22">
        <f t="shared" si="165"/>
        <v>102793.61762139529</v>
      </c>
      <c r="F2710" s="22">
        <f t="shared" si="166"/>
        <v>140767.71400294406</v>
      </c>
    </row>
    <row r="2711" spans="1:6">
      <c r="A2711" s="17">
        <v>44680</v>
      </c>
      <c r="B2711">
        <v>38593.42</v>
      </c>
      <c r="C2711" s="3">
        <f t="shared" si="168"/>
        <v>-2.9198927408927836E-2</v>
      </c>
      <c r="D2711" s="10">
        <f t="shared" si="167"/>
        <v>2.5874865314011005E-2</v>
      </c>
      <c r="E2711" s="22">
        <f t="shared" si="165"/>
        <v>101173.65923735836</v>
      </c>
      <c r="F2711" s="22">
        <f t="shared" si="166"/>
        <v>138549.30936092939</v>
      </c>
    </row>
    <row r="2712" spans="1:6">
      <c r="A2712" s="17">
        <v>44681</v>
      </c>
      <c r="B2712">
        <v>37639.800000000003</v>
      </c>
      <c r="C2712" s="3">
        <f t="shared" si="168"/>
        <v>-2.4709393466554541E-2</v>
      </c>
      <c r="D2712" s="10">
        <f t="shared" si="167"/>
        <v>2.4120326186705923E-2</v>
      </c>
      <c r="E2712" s="22">
        <f t="shared" si="165"/>
        <v>91982.789904307545</v>
      </c>
      <c r="F2712" s="22">
        <f t="shared" si="166"/>
        <v>125963.14209052056</v>
      </c>
    </row>
    <row r="2713" spans="1:6">
      <c r="A2713" s="17">
        <v>44682</v>
      </c>
      <c r="B2713">
        <v>38488.339999999997</v>
      </c>
      <c r="C2713" s="3">
        <f t="shared" si="168"/>
        <v>2.2543690455315745E-2</v>
      </c>
      <c r="D2713" s="10">
        <f t="shared" si="167"/>
        <v>2.4533821523192407E-2</v>
      </c>
      <c r="E2713" s="22">
        <f t="shared" si="165"/>
        <v>95668.832959887572</v>
      </c>
      <c r="F2713" s="22">
        <f t="shared" si="166"/>
        <v>131010.88597440178</v>
      </c>
    </row>
    <row r="2714" spans="1:6">
      <c r="A2714" s="17">
        <v>44683</v>
      </c>
      <c r="B2714">
        <v>38521.01</v>
      </c>
      <c r="C2714" s="3">
        <f t="shared" si="168"/>
        <v>8.4882850234656868E-4</v>
      </c>
      <c r="D2714" s="10">
        <f t="shared" si="167"/>
        <v>2.4467966416864422E-2</v>
      </c>
      <c r="E2714" s="22">
        <f t="shared" si="165"/>
        <v>95493.021584280883</v>
      </c>
      <c r="F2714" s="22">
        <f t="shared" si="166"/>
        <v>130770.12622673906</v>
      </c>
    </row>
    <row r="2715" spans="1:6">
      <c r="A2715" s="17">
        <v>44684</v>
      </c>
      <c r="B2715">
        <v>37729.949999999997</v>
      </c>
      <c r="C2715" s="3">
        <f t="shared" si="168"/>
        <v>-2.0535806304144283E-2</v>
      </c>
      <c r="D2715" s="10">
        <f t="shared" si="167"/>
        <v>2.4595307062468531E-2</v>
      </c>
      <c r="E2715" s="22">
        <f t="shared" ref="E2715:E2778" si="169">NORMSINV(1-$G$4)*D2715*SQRT($G$6)*$G$2*B2715</f>
        <v>94018.771629003648</v>
      </c>
      <c r="F2715" s="22">
        <f t="shared" ref="F2715:F2778" si="170">$G$4^(-1)*NORMDIST(NORMSINV($G$4),0,1,FALSE)*D2715*SQRT($G$6)*$G$2*B2715</f>
        <v>128751.25773202696</v>
      </c>
    </row>
    <row r="2716" spans="1:6">
      <c r="A2716" s="17">
        <v>44685</v>
      </c>
      <c r="B2716">
        <v>39685.230000000003</v>
      </c>
      <c r="C2716" s="3">
        <f t="shared" si="168"/>
        <v>5.1823021233794536E-2</v>
      </c>
      <c r="D2716" s="10">
        <f t="shared" si="167"/>
        <v>2.6053556735212452E-2</v>
      </c>
      <c r="E2716" s="22">
        <f t="shared" si="169"/>
        <v>104754.33778811122</v>
      </c>
      <c r="F2716" s="22">
        <f t="shared" si="170"/>
        <v>143452.76490449562</v>
      </c>
    </row>
    <row r="2717" spans="1:6">
      <c r="A2717" s="17">
        <v>44686</v>
      </c>
      <c r="B2717">
        <v>36533.93</v>
      </c>
      <c r="C2717" s="3">
        <f t="shared" si="168"/>
        <v>-7.9407376497503041E-2</v>
      </c>
      <c r="D2717" s="10">
        <f t="shared" si="167"/>
        <v>2.8822263537625219E-2</v>
      </c>
      <c r="E2717" s="22">
        <f t="shared" si="169"/>
        <v>106684.31458274749</v>
      </c>
      <c r="F2717" s="22">
        <f t="shared" si="170"/>
        <v>146095.71519407787</v>
      </c>
    </row>
    <row r="2718" spans="1:6">
      <c r="A2718" s="17">
        <v>44687</v>
      </c>
      <c r="B2718">
        <v>36019.22</v>
      </c>
      <c r="C2718" s="3">
        <f t="shared" si="168"/>
        <v>-1.4088547276463253E-2</v>
      </c>
      <c r="D2718" s="10">
        <f t="shared" si="167"/>
        <v>2.8843659339944608E-2</v>
      </c>
      <c r="E2718" s="22">
        <f t="shared" si="169"/>
        <v>105259.36742388709</v>
      </c>
      <c r="F2718" s="22">
        <f t="shared" si="170"/>
        <v>144144.36297232262</v>
      </c>
    </row>
    <row r="2719" spans="1:6">
      <c r="A2719" s="17">
        <v>44688</v>
      </c>
      <c r="B2719">
        <v>35463.46</v>
      </c>
      <c r="C2719" s="3">
        <f t="shared" si="168"/>
        <v>-1.5429540117748303E-2</v>
      </c>
      <c r="D2719" s="10">
        <f t="shared" si="167"/>
        <v>2.867524679347885E-2</v>
      </c>
      <c r="E2719" s="22">
        <f t="shared" si="169"/>
        <v>103030.15753662202</v>
      </c>
      <c r="F2719" s="22">
        <f t="shared" si="170"/>
        <v>141091.63667350862</v>
      </c>
    </row>
    <row r="2720" spans="1:6">
      <c r="A2720" s="17">
        <v>44689</v>
      </c>
      <c r="B2720">
        <v>34025.5</v>
      </c>
      <c r="C2720" s="3">
        <f t="shared" si="168"/>
        <v>-4.0547651018823294E-2</v>
      </c>
      <c r="D2720" s="10">
        <f t="shared" si="167"/>
        <v>2.9145913908707237E-2</v>
      </c>
      <c r="E2720" s="22">
        <f t="shared" si="169"/>
        <v>100475.06312916447</v>
      </c>
      <c r="F2720" s="22">
        <f t="shared" si="170"/>
        <v>137592.63734726404</v>
      </c>
    </row>
    <row r="2721" spans="1:6">
      <c r="A2721" s="17">
        <v>44690</v>
      </c>
      <c r="B2721">
        <v>30082</v>
      </c>
      <c r="C2721" s="3">
        <f t="shared" si="168"/>
        <v>-0.11589837033989214</v>
      </c>
      <c r="D2721" s="10">
        <f t="shared" si="167"/>
        <v>3.4394333687463849E-2</v>
      </c>
      <c r="E2721" s="22">
        <f t="shared" si="169"/>
        <v>104826.1659144905</v>
      </c>
      <c r="F2721" s="22">
        <f t="shared" si="170"/>
        <v>143551.12783193696</v>
      </c>
    </row>
    <row r="2722" spans="1:6">
      <c r="A2722" s="17">
        <v>44691</v>
      </c>
      <c r="B2722">
        <v>30999.97</v>
      </c>
      <c r="C2722" s="3">
        <f t="shared" si="168"/>
        <v>3.0515590718702253E-2</v>
      </c>
      <c r="D2722" s="10">
        <f t="shared" si="167"/>
        <v>3.4406578287777913E-2</v>
      </c>
      <c r="E2722" s="22">
        <f t="shared" si="169"/>
        <v>108063.45587272555</v>
      </c>
      <c r="F2722" s="22">
        <f t="shared" si="170"/>
        <v>147984.33990803949</v>
      </c>
    </row>
    <row r="2723" spans="1:6">
      <c r="A2723" s="17">
        <v>44692</v>
      </c>
      <c r="B2723">
        <v>29000</v>
      </c>
      <c r="C2723" s="3">
        <f t="shared" si="168"/>
        <v>-6.4515223724410098E-2</v>
      </c>
      <c r="D2723" s="10">
        <f t="shared" si="167"/>
        <v>3.5572178172264039E-2</v>
      </c>
      <c r="E2723" s="22">
        <f t="shared" si="169"/>
        <v>104516.42615231354</v>
      </c>
      <c r="F2723" s="22">
        <f t="shared" si="170"/>
        <v>143126.96377130374</v>
      </c>
    </row>
    <row r="2724" spans="1:6">
      <c r="A2724" s="17">
        <v>44693</v>
      </c>
      <c r="B2724">
        <v>28896.19</v>
      </c>
      <c r="C2724" s="3">
        <f t="shared" si="168"/>
        <v>-3.5796551724138381E-3</v>
      </c>
      <c r="D2724" s="10">
        <f t="shared" si="167"/>
        <v>3.5486244543902923E-2</v>
      </c>
      <c r="E2724" s="22">
        <f t="shared" si="169"/>
        <v>103890.71123481628</v>
      </c>
      <c r="F2724" s="22">
        <f t="shared" si="170"/>
        <v>142270.0967732179</v>
      </c>
    </row>
    <row r="2725" spans="1:6">
      <c r="A2725" s="17">
        <v>44694</v>
      </c>
      <c r="B2725">
        <v>29238.81</v>
      </c>
      <c r="C2725" s="3">
        <f t="shared" si="168"/>
        <v>1.1856926466776507E-2</v>
      </c>
      <c r="D2725" s="10">
        <f t="shared" ref="D2725:D2788" si="171">STDEV(C2692:C2725)</f>
        <v>3.5496785630059612E-2</v>
      </c>
      <c r="E2725" s="22">
        <f t="shared" si="169"/>
        <v>105153.7621032707</v>
      </c>
      <c r="F2725" s="22">
        <f t="shared" si="170"/>
        <v>143999.7448538664</v>
      </c>
    </row>
    <row r="2726" spans="1:6">
      <c r="A2726" s="17">
        <v>44695</v>
      </c>
      <c r="B2726">
        <v>30033.96</v>
      </c>
      <c r="C2726" s="3">
        <f t="shared" si="168"/>
        <v>2.7195019222738471E-2</v>
      </c>
      <c r="D2726" s="10">
        <f t="shared" si="171"/>
        <v>3.6068194945524143E-2</v>
      </c>
      <c r="E2726" s="22">
        <f t="shared" si="169"/>
        <v>109752.16614263885</v>
      </c>
      <c r="F2726" s="22">
        <f t="shared" si="170"/>
        <v>150296.8948098869</v>
      </c>
    </row>
    <row r="2727" spans="1:6">
      <c r="A2727" s="17">
        <v>44696</v>
      </c>
      <c r="B2727">
        <v>31295.03</v>
      </c>
      <c r="C2727" s="3">
        <f t="shared" si="168"/>
        <v>4.1988136096605302E-2</v>
      </c>
      <c r="D2727" s="10">
        <f t="shared" si="171"/>
        <v>3.5872084474308487E-2</v>
      </c>
      <c r="E2727" s="22">
        <f t="shared" si="169"/>
        <v>113738.65283825617</v>
      </c>
      <c r="F2727" s="22">
        <f t="shared" si="170"/>
        <v>155756.07245175246</v>
      </c>
    </row>
    <row r="2728" spans="1:6">
      <c r="A2728" s="17">
        <v>44697</v>
      </c>
      <c r="B2728">
        <v>29832.45</v>
      </c>
      <c r="C2728" s="3">
        <f t="shared" si="168"/>
        <v>-4.6735216422543711E-2</v>
      </c>
      <c r="D2728" s="10">
        <f t="shared" si="171"/>
        <v>3.6335860670749676E-2</v>
      </c>
      <c r="E2728" s="22">
        <f t="shared" si="169"/>
        <v>109824.81165951956</v>
      </c>
      <c r="F2728" s="22">
        <f t="shared" si="170"/>
        <v>150396.37708885025</v>
      </c>
    </row>
    <row r="2729" spans="1:6">
      <c r="A2729" s="17">
        <v>44698</v>
      </c>
      <c r="B2729">
        <v>30425.360000000001</v>
      </c>
      <c r="C2729" s="3">
        <f t="shared" si="168"/>
        <v>1.9874666680074881E-2</v>
      </c>
      <c r="D2729" s="10">
        <f t="shared" si="171"/>
        <v>3.6171472822178662E-2</v>
      </c>
      <c r="E2729" s="22">
        <f t="shared" si="169"/>
        <v>111500.80744989576</v>
      </c>
      <c r="F2729" s="22">
        <f t="shared" si="170"/>
        <v>152691.52051846241</v>
      </c>
    </row>
    <row r="2730" spans="1:6">
      <c r="A2730" s="17">
        <v>44699</v>
      </c>
      <c r="B2730">
        <v>28681.26</v>
      </c>
      <c r="C2730" s="3">
        <f t="shared" si="168"/>
        <v>-5.7323890333590206E-2</v>
      </c>
      <c r="D2730" s="10">
        <f t="shared" si="171"/>
        <v>3.6985260054431729E-2</v>
      </c>
      <c r="E2730" s="22">
        <f t="shared" si="169"/>
        <v>107473.8971643905</v>
      </c>
      <c r="F2730" s="22">
        <f t="shared" si="170"/>
        <v>147176.98597339611</v>
      </c>
    </row>
    <row r="2731" spans="1:6">
      <c r="A2731" s="17">
        <v>44700</v>
      </c>
      <c r="B2731">
        <v>30290.33</v>
      </c>
      <c r="C2731" s="3">
        <f t="shared" si="168"/>
        <v>5.6101789112472863E-2</v>
      </c>
      <c r="D2731" s="10">
        <f t="shared" si="171"/>
        <v>3.8436451334287657E-2</v>
      </c>
      <c r="E2731" s="22">
        <f t="shared" si="169"/>
        <v>117956.90894291775</v>
      </c>
      <c r="F2731" s="22">
        <f t="shared" si="170"/>
        <v>161532.63993397896</v>
      </c>
    </row>
    <row r="2732" spans="1:6">
      <c r="A2732" s="17">
        <v>44701</v>
      </c>
      <c r="B2732">
        <v>29176.7</v>
      </c>
      <c r="C2732" s="3">
        <f t="shared" si="168"/>
        <v>-3.6765198662411437E-2</v>
      </c>
      <c r="D2732" s="10">
        <f t="shared" si="171"/>
        <v>3.8747851395391691E-2</v>
      </c>
      <c r="E2732" s="22">
        <f t="shared" si="169"/>
        <v>114540.71493793043</v>
      </c>
      <c r="F2732" s="22">
        <f t="shared" si="170"/>
        <v>156854.43294214198</v>
      </c>
    </row>
    <row r="2733" spans="1:6">
      <c r="A2733" s="17">
        <v>44702</v>
      </c>
      <c r="B2733">
        <v>29421.05</v>
      </c>
      <c r="C2733" s="3">
        <f t="shared" si="168"/>
        <v>8.3748333430442284E-3</v>
      </c>
      <c r="D2733" s="10">
        <f t="shared" si="171"/>
        <v>3.8825787017710035E-2</v>
      </c>
      <c r="E2733" s="22">
        <f t="shared" si="169"/>
        <v>115732.2856016313</v>
      </c>
      <c r="F2733" s="22">
        <f t="shared" si="170"/>
        <v>158486.19454644641</v>
      </c>
    </row>
    <row r="2734" spans="1:6">
      <c r="A2734" s="17">
        <v>44703</v>
      </c>
      <c r="B2734">
        <v>30264.66</v>
      </c>
      <c r="C2734" s="3">
        <f t="shared" si="168"/>
        <v>2.867368771678783E-2</v>
      </c>
      <c r="D2734" s="10">
        <f t="shared" si="171"/>
        <v>3.8836382564654486E-2</v>
      </c>
      <c r="E2734" s="22">
        <f t="shared" si="169"/>
        <v>119083.24593762984</v>
      </c>
      <c r="F2734" s="22">
        <f t="shared" si="170"/>
        <v>163075.06919769585</v>
      </c>
    </row>
    <row r="2735" spans="1:6">
      <c r="A2735" s="17">
        <v>44704</v>
      </c>
      <c r="B2735">
        <v>29081.759999999998</v>
      </c>
      <c r="C2735" s="3">
        <f t="shared" si="168"/>
        <v>-3.908519044985146E-2</v>
      </c>
      <c r="D2735" s="10">
        <f t="shared" si="171"/>
        <v>3.8934440001390208E-2</v>
      </c>
      <c r="E2735" s="22">
        <f t="shared" si="169"/>
        <v>114717.77439814745</v>
      </c>
      <c r="F2735" s="22">
        <f t="shared" si="170"/>
        <v>157096.90184278076</v>
      </c>
    </row>
    <row r="2736" spans="1:6">
      <c r="A2736" s="17">
        <v>44705</v>
      </c>
      <c r="B2736">
        <v>29632.15</v>
      </c>
      <c r="C2736" s="3">
        <f t="shared" si="168"/>
        <v>1.8925608353827384E-2</v>
      </c>
      <c r="D2736" s="10">
        <f t="shared" si="171"/>
        <v>3.9229037988505064E-2</v>
      </c>
      <c r="E2736" s="22">
        <f t="shared" si="169"/>
        <v>117773.31940526293</v>
      </c>
      <c r="F2736" s="22">
        <f t="shared" si="170"/>
        <v>161281.22860973005</v>
      </c>
    </row>
    <row r="2737" spans="1:6">
      <c r="A2737" s="17">
        <v>44706</v>
      </c>
      <c r="B2737">
        <v>29510.15</v>
      </c>
      <c r="C2737" s="3">
        <f t="shared" si="168"/>
        <v>-4.1171497849464174E-3</v>
      </c>
      <c r="D2737" s="10">
        <f t="shared" si="171"/>
        <v>3.9170658440234818E-2</v>
      </c>
      <c r="E2737" s="22">
        <f t="shared" si="169"/>
        <v>117113.88367550232</v>
      </c>
      <c r="F2737" s="22">
        <f t="shared" si="170"/>
        <v>160378.1836312747</v>
      </c>
    </row>
    <row r="2738" spans="1:6">
      <c r="A2738" s="17">
        <v>44707</v>
      </c>
      <c r="B2738">
        <v>29183.06</v>
      </c>
      <c r="C2738" s="3">
        <f t="shared" si="168"/>
        <v>-1.1083982968571835E-2</v>
      </c>
      <c r="D2738" s="10">
        <f t="shared" si="171"/>
        <v>3.9134589946639688E-2</v>
      </c>
      <c r="E2738" s="22">
        <f t="shared" si="169"/>
        <v>115709.15175171236</v>
      </c>
      <c r="F2738" s="22">
        <f t="shared" si="170"/>
        <v>158454.51457210042</v>
      </c>
    </row>
    <row r="2739" spans="1:6">
      <c r="A2739" s="17">
        <v>44708</v>
      </c>
      <c r="B2739">
        <v>28589.48</v>
      </c>
      <c r="C2739" s="3">
        <f t="shared" si="168"/>
        <v>-2.0339882109689723E-2</v>
      </c>
      <c r="D2739" s="10">
        <f t="shared" si="171"/>
        <v>3.918901369604097E-2</v>
      </c>
      <c r="E2739" s="22">
        <f t="shared" si="169"/>
        <v>113513.28283681675</v>
      </c>
      <c r="F2739" s="22">
        <f t="shared" si="170"/>
        <v>155447.44609301968</v>
      </c>
    </row>
    <row r="2740" spans="1:6">
      <c r="A2740" s="17">
        <v>44709</v>
      </c>
      <c r="B2740">
        <v>29010.82</v>
      </c>
      <c r="C2740" s="3">
        <f t="shared" si="168"/>
        <v>1.4737588791401598E-2</v>
      </c>
      <c r="D2740" s="10">
        <f t="shared" si="171"/>
        <v>3.9360687416387312E-2</v>
      </c>
      <c r="E2740" s="22">
        <f t="shared" si="169"/>
        <v>115690.78640658098</v>
      </c>
      <c r="F2740" s="22">
        <f t="shared" si="170"/>
        <v>158429.3646872064</v>
      </c>
    </row>
    <row r="2741" spans="1:6">
      <c r="A2741" s="17">
        <v>44710</v>
      </c>
      <c r="B2741">
        <v>29448.94</v>
      </c>
      <c r="C2741" s="3">
        <f t="shared" si="168"/>
        <v>1.5101951616672641E-2</v>
      </c>
      <c r="D2741" s="10">
        <f t="shared" si="171"/>
        <v>3.9151879116706548E-2</v>
      </c>
      <c r="E2741" s="22">
        <f t="shared" si="169"/>
        <v>116814.93521620899</v>
      </c>
      <c r="F2741" s="22">
        <f t="shared" si="170"/>
        <v>159968.79740484167</v>
      </c>
    </row>
    <row r="2742" spans="1:6">
      <c r="A2742" s="17">
        <v>44711</v>
      </c>
      <c r="B2742">
        <v>31731.22</v>
      </c>
      <c r="C2742" s="3">
        <f t="shared" si="168"/>
        <v>7.7499563651527104E-2</v>
      </c>
      <c r="D2742" s="10">
        <f t="shared" si="171"/>
        <v>4.0864374130941385E-2</v>
      </c>
      <c r="E2742" s="22">
        <f t="shared" si="169"/>
        <v>131373.4835761961</v>
      </c>
      <c r="F2742" s="22">
        <f t="shared" si="170"/>
        <v>179905.57576967016</v>
      </c>
    </row>
    <row r="2743" spans="1:6">
      <c r="A2743" s="17">
        <v>44712</v>
      </c>
      <c r="B2743">
        <v>31762.76</v>
      </c>
      <c r="C2743" s="3">
        <f t="shared" si="168"/>
        <v>9.939737583363399E-4</v>
      </c>
      <c r="D2743" s="10">
        <f t="shared" si="171"/>
        <v>4.0438975136898987E-2</v>
      </c>
      <c r="E2743" s="22">
        <f t="shared" si="169"/>
        <v>130135.10528548901</v>
      </c>
      <c r="F2743" s="22">
        <f t="shared" si="170"/>
        <v>178209.71482920047</v>
      </c>
    </row>
    <row r="2744" spans="1:6">
      <c r="A2744" s="17">
        <v>44713</v>
      </c>
      <c r="B2744">
        <v>29787.4</v>
      </c>
      <c r="C2744" s="3">
        <f t="shared" si="168"/>
        <v>-6.2191069038080977E-2</v>
      </c>
      <c r="D2744" s="10">
        <f t="shared" si="171"/>
        <v>4.1450317641292617E-2</v>
      </c>
      <c r="E2744" s="22">
        <f t="shared" si="169"/>
        <v>125094.02154481933</v>
      </c>
      <c r="F2744" s="22">
        <f t="shared" si="170"/>
        <v>171306.35010002897</v>
      </c>
    </row>
    <row r="2745" spans="1:6">
      <c r="A2745" s="17">
        <v>44714</v>
      </c>
      <c r="B2745">
        <v>30437.18</v>
      </c>
      <c r="C2745" s="3">
        <f t="shared" si="168"/>
        <v>2.1813921322438305E-2</v>
      </c>
      <c r="D2745" s="10">
        <f t="shared" si="171"/>
        <v>4.1568005501572809E-2</v>
      </c>
      <c r="E2745" s="22">
        <f t="shared" si="169"/>
        <v>128185.73375122929</v>
      </c>
      <c r="F2745" s="22">
        <f t="shared" si="170"/>
        <v>175540.20498053613</v>
      </c>
    </row>
    <row r="2746" spans="1:6">
      <c r="A2746" s="17">
        <v>44715</v>
      </c>
      <c r="B2746">
        <v>29669.39</v>
      </c>
      <c r="C2746" s="3">
        <f t="shared" si="168"/>
        <v>-2.5225398673595939E-2</v>
      </c>
      <c r="D2746" s="10">
        <f t="shared" si="171"/>
        <v>4.1575098404854287E-2</v>
      </c>
      <c r="E2746" s="22">
        <f t="shared" si="169"/>
        <v>124973.51857097946</v>
      </c>
      <c r="F2746" s="22">
        <f t="shared" si="170"/>
        <v>171141.33082596792</v>
      </c>
    </row>
    <row r="2747" spans="1:6">
      <c r="A2747" s="17">
        <v>44716</v>
      </c>
      <c r="B2747">
        <v>29853.51</v>
      </c>
      <c r="C2747" s="3">
        <f t="shared" si="168"/>
        <v>6.2057224634547254E-3</v>
      </c>
      <c r="D2747" s="10">
        <f t="shared" si="171"/>
        <v>4.1327469995180992E-2</v>
      </c>
      <c r="E2747" s="22">
        <f t="shared" si="169"/>
        <v>125000.08653817936</v>
      </c>
      <c r="F2747" s="22">
        <f t="shared" si="170"/>
        <v>171177.7135518119</v>
      </c>
    </row>
    <row r="2748" spans="1:6">
      <c r="A2748" s="17">
        <v>44717</v>
      </c>
      <c r="B2748">
        <v>29888.98</v>
      </c>
      <c r="C2748" s="3">
        <f t="shared" si="168"/>
        <v>1.1881349965213862E-3</v>
      </c>
      <c r="D2748" s="10">
        <f t="shared" si="171"/>
        <v>4.132936368943229E-2</v>
      </c>
      <c r="E2748" s="22">
        <f t="shared" si="169"/>
        <v>125154.33803526832</v>
      </c>
      <c r="F2748" s="22">
        <f t="shared" si="170"/>
        <v>171388.94875424166</v>
      </c>
    </row>
    <row r="2749" spans="1:6">
      <c r="A2749" s="17">
        <v>44718</v>
      </c>
      <c r="B2749">
        <v>31351.21</v>
      </c>
      <c r="C2749" s="3">
        <f t="shared" si="168"/>
        <v>4.892204417815528E-2</v>
      </c>
      <c r="D2749" s="10">
        <f t="shared" si="171"/>
        <v>4.2323715124974896E-2</v>
      </c>
      <c r="E2749" s="22">
        <f t="shared" si="169"/>
        <v>134435.5671823266</v>
      </c>
      <c r="F2749" s="22">
        <f t="shared" si="170"/>
        <v>184098.85662985436</v>
      </c>
    </row>
    <row r="2750" spans="1:6">
      <c r="A2750" s="17">
        <v>44719</v>
      </c>
      <c r="B2750">
        <v>31115.82</v>
      </c>
      <c r="C2750" s="3">
        <f t="shared" si="168"/>
        <v>-7.5081631618045819E-3</v>
      </c>
      <c r="D2750" s="10">
        <f t="shared" si="171"/>
        <v>4.1135640014647749E-2</v>
      </c>
      <c r="E2750" s="22">
        <f t="shared" si="169"/>
        <v>129680.7768245242</v>
      </c>
      <c r="F2750" s="22">
        <f t="shared" si="170"/>
        <v>177587.54800273417</v>
      </c>
    </row>
    <row r="2751" spans="1:6">
      <c r="A2751" s="17">
        <v>44720</v>
      </c>
      <c r="B2751">
        <v>30185.58</v>
      </c>
      <c r="C2751" s="3">
        <f t="shared" si="168"/>
        <v>-2.989604644839821E-2</v>
      </c>
      <c r="D2751" s="10">
        <f t="shared" si="171"/>
        <v>3.9304437444598959E-2</v>
      </c>
      <c r="E2751" s="22">
        <f t="shared" si="169"/>
        <v>120203.52506150126</v>
      </c>
      <c r="F2751" s="22">
        <f t="shared" si="170"/>
        <v>164609.20268731998</v>
      </c>
    </row>
    <row r="2752" spans="1:6">
      <c r="A2752" s="17">
        <v>44721</v>
      </c>
      <c r="B2752">
        <v>30089.03</v>
      </c>
      <c r="C2752" s="3">
        <f t="shared" si="168"/>
        <v>-3.19854712084389E-3</v>
      </c>
      <c r="D2752" s="10">
        <f t="shared" si="171"/>
        <v>3.9271094993397891E-2</v>
      </c>
      <c r="E2752" s="22">
        <f t="shared" si="169"/>
        <v>119717.40440887949</v>
      </c>
      <c r="F2752" s="22">
        <f t="shared" si="170"/>
        <v>163943.49897358139</v>
      </c>
    </row>
    <row r="2753" spans="1:6">
      <c r="A2753" s="17">
        <v>44722</v>
      </c>
      <c r="B2753">
        <v>29065.66</v>
      </c>
      <c r="C2753" s="3">
        <f t="shared" si="168"/>
        <v>-3.4011398838712945E-2</v>
      </c>
      <c r="D2753" s="10">
        <f t="shared" si="171"/>
        <v>3.9555875814931495E-2</v>
      </c>
      <c r="E2753" s="22">
        <f t="shared" si="169"/>
        <v>116484.27150731</v>
      </c>
      <c r="F2753" s="22">
        <f t="shared" si="170"/>
        <v>159515.97965717872</v>
      </c>
    </row>
    <row r="2754" spans="1:6">
      <c r="A2754" s="17">
        <v>44723</v>
      </c>
      <c r="B2754">
        <v>28390.94</v>
      </c>
      <c r="C2754" s="3">
        <f t="shared" si="168"/>
        <v>-2.3213647995607229E-2</v>
      </c>
      <c r="D2754" s="10">
        <f t="shared" si="171"/>
        <v>3.9194688370953426E-2</v>
      </c>
      <c r="E2754" s="22">
        <f t="shared" si="169"/>
        <v>112741.31131256714</v>
      </c>
      <c r="F2754" s="22">
        <f t="shared" si="170"/>
        <v>154390.29226130771</v>
      </c>
    </row>
    <row r="2755" spans="1:6">
      <c r="A2755" s="17">
        <v>44724</v>
      </c>
      <c r="B2755">
        <v>26585.1</v>
      </c>
      <c r="C2755" s="3">
        <f t="shared" ref="C2755:C2818" si="172">(B2755-B2754)/B2754</f>
        <v>-6.3606206768779067E-2</v>
      </c>
      <c r="D2755" s="10">
        <f t="shared" si="171"/>
        <v>3.5549447900317159E-2</v>
      </c>
      <c r="E2755" s="22">
        <f t="shared" si="169"/>
        <v>95751.867442854869</v>
      </c>
      <c r="F2755" s="22">
        <f t="shared" si="170"/>
        <v>131124.59511920277</v>
      </c>
    </row>
    <row r="2756" spans="1:6">
      <c r="A2756" s="17">
        <v>44725</v>
      </c>
      <c r="B2756">
        <v>22450.43</v>
      </c>
      <c r="C2756" s="3">
        <f t="shared" si="172"/>
        <v>-0.15552583966206629</v>
      </c>
      <c r="D2756" s="10">
        <f t="shared" si="171"/>
        <v>4.3631505006788578E-2</v>
      </c>
      <c r="E2756" s="22">
        <f t="shared" si="169"/>
        <v>99243.243909793964</v>
      </c>
      <c r="F2756" s="22">
        <f t="shared" si="170"/>
        <v>135905.75853525123</v>
      </c>
    </row>
    <row r="2757" spans="1:6">
      <c r="A2757" s="17">
        <v>44726</v>
      </c>
      <c r="B2757">
        <v>22097.3</v>
      </c>
      <c r="C2757" s="3">
        <f t="shared" si="172"/>
        <v>-1.5729320106563707E-2</v>
      </c>
      <c r="D2757" s="10">
        <f t="shared" si="171"/>
        <v>4.2521082520406206E-2</v>
      </c>
      <c r="E2757" s="22">
        <f t="shared" si="169"/>
        <v>95196.201250905113</v>
      </c>
      <c r="F2757" s="22">
        <f t="shared" si="170"/>
        <v>130363.6543001182</v>
      </c>
    </row>
    <row r="2758" spans="1:6">
      <c r="A2758" s="17">
        <v>44727</v>
      </c>
      <c r="B2758">
        <v>22555.27</v>
      </c>
      <c r="C2758" s="3">
        <f t="shared" si="172"/>
        <v>2.0725156467079741E-2</v>
      </c>
      <c r="D2758" s="10">
        <f t="shared" si="171"/>
        <v>4.2784667861377301E-2</v>
      </c>
      <c r="E2758" s="22">
        <f t="shared" si="169"/>
        <v>97771.502511886472</v>
      </c>
      <c r="F2758" s="22">
        <f t="shared" si="170"/>
        <v>133890.3253110798</v>
      </c>
    </row>
    <row r="2759" spans="1:6">
      <c r="A2759" s="17">
        <v>44728</v>
      </c>
      <c r="B2759">
        <v>20382.88</v>
      </c>
      <c r="C2759" s="3">
        <f t="shared" si="172"/>
        <v>-9.6314076488554529E-2</v>
      </c>
      <c r="D2759" s="10">
        <f t="shared" si="171"/>
        <v>4.533666638145864E-2</v>
      </c>
      <c r="E2759" s="22">
        <f t="shared" si="169"/>
        <v>93624.869420965988</v>
      </c>
      <c r="F2759" s="22">
        <f t="shared" si="170"/>
        <v>128211.83987078974</v>
      </c>
    </row>
    <row r="2760" spans="1:6">
      <c r="A2760" s="17">
        <v>44729</v>
      </c>
      <c r="B2760">
        <v>20440.7</v>
      </c>
      <c r="C2760" s="3">
        <f t="shared" si="172"/>
        <v>2.8366943238639342E-3</v>
      </c>
      <c r="D2760" s="10">
        <f t="shared" si="171"/>
        <v>4.4929598960598012E-2</v>
      </c>
      <c r="E2760" s="22">
        <f t="shared" si="169"/>
        <v>93047.433923872202</v>
      </c>
      <c r="F2760" s="22">
        <f t="shared" si="170"/>
        <v>127421.08771330242</v>
      </c>
    </row>
    <row r="2761" spans="1:6">
      <c r="A2761" s="17">
        <v>44730</v>
      </c>
      <c r="B2761">
        <v>18956.8</v>
      </c>
      <c r="C2761" s="3">
        <f t="shared" si="172"/>
        <v>-7.259536121561401E-2</v>
      </c>
      <c r="D2761" s="10">
        <f t="shared" si="171"/>
        <v>4.5190517278809544E-2</v>
      </c>
      <c r="E2761" s="22">
        <f t="shared" si="169"/>
        <v>86793.74641369241</v>
      </c>
      <c r="F2761" s="22">
        <f t="shared" si="170"/>
        <v>118857.15820807651</v>
      </c>
    </row>
    <row r="2762" spans="1:6">
      <c r="A2762" s="17">
        <v>44731</v>
      </c>
      <c r="B2762">
        <v>20552.82</v>
      </c>
      <c r="C2762" s="3">
        <f t="shared" si="172"/>
        <v>8.4192479743416634E-2</v>
      </c>
      <c r="D2762" s="10">
        <f t="shared" si="171"/>
        <v>4.7785498442302517E-2</v>
      </c>
      <c r="E2762" s="22">
        <f t="shared" si="169"/>
        <v>99504.708855741294</v>
      </c>
      <c r="F2762" s="22">
        <f t="shared" si="170"/>
        <v>136263.81406033714</v>
      </c>
    </row>
    <row r="2763" spans="1:6">
      <c r="A2763" s="17">
        <v>44732</v>
      </c>
      <c r="B2763">
        <v>20555.439999999999</v>
      </c>
      <c r="C2763" s="3">
        <f t="shared" si="172"/>
        <v>1.2747642415974944E-4</v>
      </c>
      <c r="D2763" s="10">
        <f t="shared" si="171"/>
        <v>4.7533840980477735E-2</v>
      </c>
      <c r="E2763" s="22">
        <f t="shared" si="169"/>
        <v>98993.295141363706</v>
      </c>
      <c r="F2763" s="22">
        <f t="shared" si="170"/>
        <v>135563.47350273712</v>
      </c>
    </row>
    <row r="2764" spans="1:6">
      <c r="A2764" s="17">
        <v>44733</v>
      </c>
      <c r="B2764">
        <v>20712.29</v>
      </c>
      <c r="C2764" s="3">
        <f t="shared" si="172"/>
        <v>7.6305834367934814E-3</v>
      </c>
      <c r="D2764" s="10">
        <f t="shared" si="171"/>
        <v>4.6888904255522237E-2</v>
      </c>
      <c r="E2764" s="22">
        <f t="shared" si="169"/>
        <v>98395.286859641725</v>
      </c>
      <c r="F2764" s="22">
        <f t="shared" si="170"/>
        <v>134744.54854688162</v>
      </c>
    </row>
    <row r="2765" spans="1:6">
      <c r="A2765" s="17">
        <v>44734</v>
      </c>
      <c r="B2765">
        <v>19963.68</v>
      </c>
      <c r="C2765" s="3">
        <f t="shared" si="172"/>
        <v>-3.6143275321077514E-2</v>
      </c>
      <c r="D2765" s="10">
        <f t="shared" si="171"/>
        <v>4.5695842068738689E-2</v>
      </c>
      <c r="E2765" s="22">
        <f t="shared" si="169"/>
        <v>92425.83415874932</v>
      </c>
      <c r="F2765" s="22">
        <f t="shared" si="170"/>
        <v>126569.85609031003</v>
      </c>
    </row>
    <row r="2766" spans="1:6">
      <c r="A2766" s="17">
        <v>44735</v>
      </c>
      <c r="B2766">
        <v>21093.42</v>
      </c>
      <c r="C2766" s="3">
        <f t="shared" si="172"/>
        <v>5.658976701690259E-2</v>
      </c>
      <c r="D2766" s="10">
        <f t="shared" si="171"/>
        <v>4.6898050364090324E-2</v>
      </c>
      <c r="E2766" s="22">
        <f t="shared" si="169"/>
        <v>100225.41957544078</v>
      </c>
      <c r="F2766" s="22">
        <f t="shared" si="170"/>
        <v>137250.77028210548</v>
      </c>
    </row>
    <row r="2767" spans="1:6">
      <c r="A2767" s="17">
        <v>44736</v>
      </c>
      <c r="B2767">
        <v>21215.42</v>
      </c>
      <c r="C2767" s="3">
        <f t="shared" si="172"/>
        <v>5.7837941879505554E-3</v>
      </c>
      <c r="D2767" s="10">
        <f t="shared" si="171"/>
        <v>4.6872081501624703E-2</v>
      </c>
      <c r="E2767" s="22">
        <f t="shared" si="169"/>
        <v>100749.2839542788</v>
      </c>
      <c r="F2767" s="22">
        <f t="shared" si="170"/>
        <v>137968.16103809784</v>
      </c>
    </row>
    <row r="2768" spans="1:6">
      <c r="A2768" s="17">
        <v>44737</v>
      </c>
      <c r="B2768">
        <v>21486.799999999999</v>
      </c>
      <c r="C2768" s="3">
        <f t="shared" si="172"/>
        <v>1.2791639288781511E-2</v>
      </c>
      <c r="D2768" s="10">
        <f t="shared" si="171"/>
        <v>4.6568898423168567E-2</v>
      </c>
      <c r="E2768" s="22">
        <f t="shared" si="169"/>
        <v>101378.0189908891</v>
      </c>
      <c r="F2768" s="22">
        <f t="shared" si="170"/>
        <v>138829.16384999582</v>
      </c>
    </row>
    <row r="2769" spans="1:6">
      <c r="A2769" s="17">
        <v>44738</v>
      </c>
      <c r="B2769">
        <v>21028.69</v>
      </c>
      <c r="C2769" s="3">
        <f t="shared" si="172"/>
        <v>-2.1320531675261118E-2</v>
      </c>
      <c r="D2769" s="10">
        <f t="shared" si="171"/>
        <v>4.6319335155232524E-2</v>
      </c>
      <c r="E2769" s="22">
        <f t="shared" si="169"/>
        <v>98684.88288968557</v>
      </c>
      <c r="F2769" s="22">
        <f t="shared" si="170"/>
        <v>135141.12736254063</v>
      </c>
    </row>
    <row r="2770" spans="1:6">
      <c r="A2770" s="17">
        <v>44739</v>
      </c>
      <c r="B2770">
        <v>20699.72</v>
      </c>
      <c r="C2770" s="3">
        <f t="shared" si="172"/>
        <v>-1.5643865595051216E-2</v>
      </c>
      <c r="D2770" s="10">
        <f t="shared" si="171"/>
        <v>4.6079898821658159E-2</v>
      </c>
      <c r="E2770" s="22">
        <f t="shared" si="169"/>
        <v>96638.923138826969</v>
      </c>
      <c r="F2770" s="22">
        <f t="shared" si="170"/>
        <v>132339.34760485991</v>
      </c>
    </row>
    <row r="2771" spans="1:6">
      <c r="A2771" s="17">
        <v>44740</v>
      </c>
      <c r="B2771">
        <v>20261.34</v>
      </c>
      <c r="C2771" s="3">
        <f t="shared" si="172"/>
        <v>-2.1178064244347313E-2</v>
      </c>
      <c r="D2771" s="10">
        <f t="shared" si="171"/>
        <v>4.6113203977869256E-2</v>
      </c>
      <c r="E2771" s="22">
        <f t="shared" si="169"/>
        <v>94660.666266013199</v>
      </c>
      <c r="F2771" s="22">
        <f t="shared" si="170"/>
        <v>129630.28157390974</v>
      </c>
    </row>
    <row r="2772" spans="1:6">
      <c r="A2772" s="17">
        <v>44741</v>
      </c>
      <c r="B2772">
        <v>20093.18</v>
      </c>
      <c r="C2772" s="3">
        <f t="shared" si="172"/>
        <v>-8.2995497829857177E-3</v>
      </c>
      <c r="D2772" s="10">
        <f t="shared" si="171"/>
        <v>4.6113563038087335E-2</v>
      </c>
      <c r="E2772" s="22">
        <f t="shared" si="169"/>
        <v>93875.756311234625</v>
      </c>
      <c r="F2772" s="22">
        <f t="shared" si="170"/>
        <v>128555.409586825</v>
      </c>
    </row>
    <row r="2773" spans="1:6">
      <c r="A2773" s="17">
        <v>44742</v>
      </c>
      <c r="B2773">
        <v>19924.89</v>
      </c>
      <c r="C2773" s="3">
        <f t="shared" si="172"/>
        <v>-8.3754786449930212E-3</v>
      </c>
      <c r="D2773" s="10">
        <f t="shared" si="171"/>
        <v>4.6076701139081799E-2</v>
      </c>
      <c r="E2773" s="22">
        <f t="shared" si="169"/>
        <v>93015.088761706429</v>
      </c>
      <c r="F2773" s="22">
        <f t="shared" si="170"/>
        <v>127376.79357673548</v>
      </c>
    </row>
    <row r="2774" spans="1:6">
      <c r="A2774" s="17">
        <v>44743</v>
      </c>
      <c r="B2774">
        <v>19239.47</v>
      </c>
      <c r="C2774" s="3">
        <f t="shared" si="172"/>
        <v>-3.4400189913219005E-2</v>
      </c>
      <c r="D2774" s="10">
        <f t="shared" si="171"/>
        <v>4.6064210169180206E-2</v>
      </c>
      <c r="E2774" s="22">
        <f t="shared" si="169"/>
        <v>89791.003927620681</v>
      </c>
      <c r="F2774" s="22">
        <f t="shared" si="170"/>
        <v>122961.66487178608</v>
      </c>
    </row>
    <row r="2775" spans="1:6">
      <c r="A2775" s="17">
        <v>44744</v>
      </c>
      <c r="B2775">
        <v>19228.25</v>
      </c>
      <c r="C2775" s="3">
        <f t="shared" si="172"/>
        <v>-5.8317614778375727E-4</v>
      </c>
      <c r="D2775" s="10">
        <f t="shared" si="171"/>
        <v>4.5873644178547855E-2</v>
      </c>
      <c r="E2775" s="22">
        <f t="shared" si="169"/>
        <v>89367.39441058549</v>
      </c>
      <c r="F2775" s="22">
        <f t="shared" si="170"/>
        <v>122381.56520487326</v>
      </c>
    </row>
    <row r="2776" spans="1:6">
      <c r="A2776" s="17">
        <v>44745</v>
      </c>
      <c r="B2776">
        <v>19294.46</v>
      </c>
      <c r="C2776" s="3">
        <f t="shared" si="172"/>
        <v>3.4433710816116456E-3</v>
      </c>
      <c r="D2776" s="10">
        <f t="shared" si="171"/>
        <v>4.320512965821785E-2</v>
      </c>
      <c r="E2776" s="22">
        <f t="shared" si="169"/>
        <v>84458.630549563299</v>
      </c>
      <c r="F2776" s="22">
        <f t="shared" si="170"/>
        <v>115659.402065899</v>
      </c>
    </row>
    <row r="2777" spans="1:6">
      <c r="A2777" s="17">
        <v>44746</v>
      </c>
      <c r="B2777">
        <v>20209.53</v>
      </c>
      <c r="C2777" s="3">
        <f t="shared" si="172"/>
        <v>4.7426567004207415E-2</v>
      </c>
      <c r="D2777" s="10">
        <f t="shared" si="171"/>
        <v>4.4397147242468071E-2</v>
      </c>
      <c r="E2777" s="22">
        <f t="shared" si="169"/>
        <v>90904.916645696154</v>
      </c>
      <c r="F2777" s="22">
        <f t="shared" si="170"/>
        <v>124487.0800731444</v>
      </c>
    </row>
    <row r="2778" spans="1:6">
      <c r="A2778" s="17">
        <v>44747</v>
      </c>
      <c r="B2778">
        <v>20168.63</v>
      </c>
      <c r="C2778" s="3">
        <f t="shared" si="172"/>
        <v>-2.0237976835679908E-3</v>
      </c>
      <c r="D2778" s="10">
        <f t="shared" si="171"/>
        <v>4.3535495973290463E-2</v>
      </c>
      <c r="E2778" s="22">
        <f t="shared" si="169"/>
        <v>88960.248915459859</v>
      </c>
      <c r="F2778" s="22">
        <f t="shared" si="170"/>
        <v>121824.01171136239</v>
      </c>
    </row>
    <row r="2779" spans="1:6">
      <c r="A2779" s="17">
        <v>44748</v>
      </c>
      <c r="B2779">
        <v>20547.45</v>
      </c>
      <c r="C2779" s="3">
        <f t="shared" si="172"/>
        <v>1.8782634219577616E-2</v>
      </c>
      <c r="D2779" s="10">
        <f t="shared" si="171"/>
        <v>4.3470487936806974E-2</v>
      </c>
      <c r="E2779" s="22">
        <f t="shared" ref="E2779:E2842" si="173">NORMSINV(1-$G$4)*D2779*SQRT($G$6)*$G$2*B2779</f>
        <v>90495.824551705751</v>
      </c>
      <c r="F2779" s="22">
        <f t="shared" ref="F2779:F2842" si="174">$G$4^(-1)*NORMDIST(NORMSINV($G$4),0,1,FALSE)*D2779*SQRT($G$6)*$G$2*B2779</f>
        <v>123926.86086673601</v>
      </c>
    </row>
    <row r="2780" spans="1:6">
      <c r="A2780" s="17">
        <v>44749</v>
      </c>
      <c r="B2780">
        <v>21643.56</v>
      </c>
      <c r="C2780" s="3">
        <f t="shared" si="172"/>
        <v>5.3345305621865513E-2</v>
      </c>
      <c r="D2780" s="10">
        <f t="shared" si="171"/>
        <v>4.4735811023812966E-2</v>
      </c>
      <c r="E2780" s="22">
        <f t="shared" si="173"/>
        <v>98097.989286014577</v>
      </c>
      <c r="F2780" s="22">
        <f t="shared" si="174"/>
        <v>134337.42307755278</v>
      </c>
    </row>
    <row r="2781" spans="1:6">
      <c r="A2781" s="17">
        <v>44750</v>
      </c>
      <c r="B2781">
        <v>21584.14</v>
      </c>
      <c r="C2781" s="3">
        <f t="shared" si="172"/>
        <v>-2.7453893906548596E-3</v>
      </c>
      <c r="D2781" s="10">
        <f t="shared" si="171"/>
        <v>4.467462341350293E-2</v>
      </c>
      <c r="E2781" s="22">
        <f t="shared" si="173"/>
        <v>97694.866492890258</v>
      </c>
      <c r="F2781" s="22">
        <f t="shared" si="174"/>
        <v>133785.37835567526</v>
      </c>
    </row>
    <row r="2782" spans="1:6">
      <c r="A2782" s="17">
        <v>44751</v>
      </c>
      <c r="B2782">
        <v>21588.35</v>
      </c>
      <c r="C2782" s="3">
        <f t="shared" si="172"/>
        <v>1.9505062513489659E-4</v>
      </c>
      <c r="D2782" s="10">
        <f t="shared" si="171"/>
        <v>4.4668430943718522E-2</v>
      </c>
      <c r="E2782" s="22">
        <f t="shared" si="173"/>
        <v>97700.377547974364</v>
      </c>
      <c r="F2782" s="22">
        <f t="shared" si="174"/>
        <v>133792.9253089189</v>
      </c>
    </row>
    <row r="2783" spans="1:6">
      <c r="A2783" s="17">
        <v>44752</v>
      </c>
      <c r="B2783">
        <v>20856.080000000002</v>
      </c>
      <c r="C2783" s="3">
        <f t="shared" si="172"/>
        <v>-3.3919683533016505E-2</v>
      </c>
      <c r="D2783" s="10">
        <f t="shared" si="171"/>
        <v>4.3689108445333184E-2</v>
      </c>
      <c r="E2783" s="22">
        <f t="shared" si="173"/>
        <v>92317.058998485649</v>
      </c>
      <c r="F2783" s="22">
        <f t="shared" si="174"/>
        <v>126420.89712763381</v>
      </c>
    </row>
    <row r="2784" spans="1:6">
      <c r="A2784" s="17">
        <v>44753</v>
      </c>
      <c r="B2784">
        <v>19949.71</v>
      </c>
      <c r="C2784" s="3">
        <f t="shared" si="172"/>
        <v>-4.3458310478287507E-2</v>
      </c>
      <c r="D2784" s="10">
        <f t="shared" si="171"/>
        <v>4.4036886454395213E-2</v>
      </c>
      <c r="E2784" s="22">
        <f t="shared" si="173"/>
        <v>89008.049987390987</v>
      </c>
      <c r="F2784" s="22">
        <f t="shared" si="174"/>
        <v>121889.47149163218</v>
      </c>
    </row>
    <row r="2785" spans="1:6">
      <c r="A2785" s="17">
        <v>44754</v>
      </c>
      <c r="B2785">
        <v>19321.14</v>
      </c>
      <c r="C2785" s="3">
        <f t="shared" si="172"/>
        <v>-3.1507726177473244E-2</v>
      </c>
      <c r="D2785" s="10">
        <f t="shared" si="171"/>
        <v>4.4057586338673405E-2</v>
      </c>
      <c r="E2785" s="22">
        <f t="shared" si="173"/>
        <v>86244.129403991741</v>
      </c>
      <c r="F2785" s="22">
        <f t="shared" si="174"/>
        <v>118104.50126474707</v>
      </c>
    </row>
    <row r="2786" spans="1:6">
      <c r="A2786" s="17">
        <v>44755</v>
      </c>
      <c r="B2786">
        <v>20232.349999999999</v>
      </c>
      <c r="C2786" s="3">
        <f t="shared" si="172"/>
        <v>4.7161295865564827E-2</v>
      </c>
      <c r="D2786" s="10">
        <f t="shared" si="171"/>
        <v>4.5196218089813202E-2</v>
      </c>
      <c r="E2786" s="22">
        <f t="shared" si="173"/>
        <v>92645.540436228999</v>
      </c>
      <c r="F2786" s="22">
        <f t="shared" si="174"/>
        <v>126870.72642787147</v>
      </c>
    </row>
    <row r="2787" spans="1:6">
      <c r="A2787" s="17">
        <v>44756</v>
      </c>
      <c r="B2787">
        <v>20577.23</v>
      </c>
      <c r="C2787" s="3">
        <f t="shared" si="172"/>
        <v>1.7045968461399739E-2</v>
      </c>
      <c r="D2787" s="10">
        <f t="shared" si="171"/>
        <v>4.5242129218119764E-2</v>
      </c>
      <c r="E2787" s="22">
        <f t="shared" si="173"/>
        <v>94320.488610032524</v>
      </c>
      <c r="F2787" s="22">
        <f t="shared" si="174"/>
        <v>129164.43522960017</v>
      </c>
    </row>
    <row r="2788" spans="1:6">
      <c r="A2788" s="17">
        <v>44757</v>
      </c>
      <c r="B2788">
        <v>20835.39</v>
      </c>
      <c r="C2788" s="3">
        <f t="shared" si="172"/>
        <v>1.2545906324612197E-2</v>
      </c>
      <c r="D2788" s="10">
        <f t="shared" si="171"/>
        <v>4.5319043204032829E-2</v>
      </c>
      <c r="E2788" s="22">
        <f t="shared" si="173"/>
        <v>95666.186121504114</v>
      </c>
      <c r="F2788" s="22">
        <f t="shared" si="174"/>
        <v>131007.26133897019</v>
      </c>
    </row>
    <row r="2789" spans="1:6">
      <c r="A2789" s="17">
        <v>44758</v>
      </c>
      <c r="B2789">
        <v>21195.49</v>
      </c>
      <c r="C2789" s="3">
        <f t="shared" si="172"/>
        <v>1.7283093812978888E-2</v>
      </c>
      <c r="D2789" s="10">
        <f t="shared" ref="D2789:D2852" si="175">STDEV(C2756:C2789)</f>
        <v>4.4427062726041175E-2</v>
      </c>
      <c r="E2789" s="22">
        <f t="shared" si="173"/>
        <v>95404.125774650282</v>
      </c>
      <c r="F2789" s="22">
        <f t="shared" si="174"/>
        <v>130648.3904595222</v>
      </c>
    </row>
    <row r="2790" spans="1:6">
      <c r="A2790" s="17">
        <v>44759</v>
      </c>
      <c r="B2790">
        <v>20801.849999999999</v>
      </c>
      <c r="C2790" s="3">
        <f t="shared" si="172"/>
        <v>-1.8571875431990629E-2</v>
      </c>
      <c r="D2790" s="10">
        <f t="shared" si="175"/>
        <v>3.5796054897103101E-2</v>
      </c>
      <c r="E2790" s="22">
        <f t="shared" si="173"/>
        <v>75442.004655045705</v>
      </c>
      <c r="F2790" s="22">
        <f t="shared" si="174"/>
        <v>103311.84737757358</v>
      </c>
    </row>
    <row r="2791" spans="1:6">
      <c r="A2791" s="17">
        <v>44760</v>
      </c>
      <c r="B2791">
        <v>22435.040000000001</v>
      </c>
      <c r="C2791" s="3">
        <f t="shared" si="172"/>
        <v>7.8511766982263712E-2</v>
      </c>
      <c r="D2791" s="10">
        <f t="shared" si="175"/>
        <v>3.823556460455528E-2</v>
      </c>
      <c r="E2791" s="22">
        <f t="shared" si="173"/>
        <v>86910.140082495724</v>
      </c>
      <c r="F2791" s="22">
        <f t="shared" si="174"/>
        <v>119016.55011450991</v>
      </c>
    </row>
    <row r="2792" spans="1:6">
      <c r="A2792" s="17">
        <v>44761</v>
      </c>
      <c r="B2792">
        <v>23405.02</v>
      </c>
      <c r="C2792" s="3">
        <f t="shared" si="172"/>
        <v>4.3235046605666828E-2</v>
      </c>
      <c r="D2792" s="10">
        <f t="shared" si="175"/>
        <v>3.8775723980512447E-2</v>
      </c>
      <c r="E2792" s="22">
        <f t="shared" si="173"/>
        <v>91948.579866461092</v>
      </c>
      <c r="F2792" s="22">
        <f t="shared" si="174"/>
        <v>125916.294154481</v>
      </c>
    </row>
    <row r="2793" spans="1:6">
      <c r="A2793" s="17">
        <v>44762</v>
      </c>
      <c r="B2793">
        <v>23208.53</v>
      </c>
      <c r="C2793" s="3">
        <f t="shared" si="172"/>
        <v>-8.395207523856061E-3</v>
      </c>
      <c r="D2793" s="10">
        <f t="shared" si="175"/>
        <v>3.4756402078219145E-2</v>
      </c>
      <c r="E2793" s="22">
        <f t="shared" si="173"/>
        <v>81725.67956520227</v>
      </c>
      <c r="F2793" s="22">
        <f t="shared" si="174"/>
        <v>111916.84225087675</v>
      </c>
    </row>
    <row r="2794" spans="1:6">
      <c r="A2794" s="17">
        <v>44763</v>
      </c>
      <c r="B2794">
        <v>23163.34</v>
      </c>
      <c r="C2794" s="3">
        <f t="shared" si="172"/>
        <v>-1.9471289219954342E-3</v>
      </c>
      <c r="D2794" s="10">
        <f t="shared" si="175"/>
        <v>3.4772622039233758E-2</v>
      </c>
      <c r="E2794" s="22">
        <f t="shared" si="173"/>
        <v>81604.614240237934</v>
      </c>
      <c r="F2794" s="22">
        <f t="shared" si="174"/>
        <v>111751.05288151122</v>
      </c>
    </row>
    <row r="2795" spans="1:6">
      <c r="A2795" s="17">
        <v>44764</v>
      </c>
      <c r="B2795">
        <v>22682.26</v>
      </c>
      <c r="C2795" s="3">
        <f t="shared" si="172"/>
        <v>-2.0769025537767945E-2</v>
      </c>
      <c r="D2795" s="10">
        <f t="shared" si="175"/>
        <v>3.2353039833704779E-2</v>
      </c>
      <c r="E2795" s="22">
        <f t="shared" si="173"/>
        <v>74349.407332427028</v>
      </c>
      <c r="F2795" s="22">
        <f t="shared" si="174"/>
        <v>101815.621921269</v>
      </c>
    </row>
    <row r="2796" spans="1:6">
      <c r="A2796" s="17">
        <v>44765</v>
      </c>
      <c r="B2796">
        <v>22468.69</v>
      </c>
      <c r="C2796" s="3">
        <f t="shared" si="172"/>
        <v>-9.4157284150697389E-3</v>
      </c>
      <c r="D2796" s="10">
        <f t="shared" si="175"/>
        <v>2.9319555878733351E-2</v>
      </c>
      <c r="E2796" s="22">
        <f t="shared" si="173"/>
        <v>66743.846841793231</v>
      </c>
      <c r="F2796" s="22">
        <f t="shared" si="174"/>
        <v>91400.409491243656</v>
      </c>
    </row>
    <row r="2797" spans="1:6">
      <c r="A2797" s="17">
        <v>44766</v>
      </c>
      <c r="B2797">
        <v>22595.81</v>
      </c>
      <c r="C2797" s="3">
        <f t="shared" si="172"/>
        <v>5.6576507130590443E-3</v>
      </c>
      <c r="D2797" s="10">
        <f t="shared" si="175"/>
        <v>2.9318275003669944E-2</v>
      </c>
      <c r="E2797" s="22">
        <f t="shared" si="173"/>
        <v>67118.52789840888</v>
      </c>
      <c r="F2797" s="22">
        <f t="shared" si="174"/>
        <v>91913.505508685645</v>
      </c>
    </row>
    <row r="2798" spans="1:6">
      <c r="A2798" s="17">
        <v>44767</v>
      </c>
      <c r="B2798">
        <v>21306.560000000001</v>
      </c>
      <c r="C2798" s="3">
        <f t="shared" si="172"/>
        <v>-5.7057038450934044E-2</v>
      </c>
      <c r="D2798" s="10">
        <f t="shared" si="175"/>
        <v>3.106857896027734E-2</v>
      </c>
      <c r="E2798" s="22">
        <f t="shared" si="173"/>
        <v>67067.299740714647</v>
      </c>
      <c r="F2798" s="22">
        <f t="shared" si="174"/>
        <v>91843.352606024302</v>
      </c>
    </row>
    <row r="2799" spans="1:6">
      <c r="A2799" s="17">
        <v>44768</v>
      </c>
      <c r="B2799">
        <v>21259.78</v>
      </c>
      <c r="C2799" s="3">
        <f t="shared" si="172"/>
        <v>-2.1955679377620072E-3</v>
      </c>
      <c r="D2799" s="10">
        <f t="shared" si="175"/>
        <v>3.0366500819703657E-2</v>
      </c>
      <c r="E2799" s="22">
        <f t="shared" si="173"/>
        <v>65407.810354530353</v>
      </c>
      <c r="F2799" s="22">
        <f t="shared" si="174"/>
        <v>89570.81338899133</v>
      </c>
    </row>
    <row r="2800" spans="1:6">
      <c r="A2800" s="17">
        <v>44769</v>
      </c>
      <c r="B2800">
        <v>22969.040000000001</v>
      </c>
      <c r="C2800" s="3">
        <f t="shared" si="172"/>
        <v>8.0398762357841991E-2</v>
      </c>
      <c r="D2800" s="10">
        <f t="shared" si="175"/>
        <v>3.1892699620317121E-2</v>
      </c>
      <c r="E2800" s="22">
        <f t="shared" si="173"/>
        <v>74218.166413589002</v>
      </c>
      <c r="F2800" s="22">
        <f t="shared" si="174"/>
        <v>101635.89788240389</v>
      </c>
    </row>
    <row r="2801" spans="1:6">
      <c r="A2801" s="17">
        <v>44770</v>
      </c>
      <c r="B2801">
        <v>23853.11</v>
      </c>
      <c r="C2801" s="3">
        <f t="shared" si="172"/>
        <v>3.8489636484589675E-2</v>
      </c>
      <c r="D2801" s="10">
        <f t="shared" si="175"/>
        <v>3.2467442508808078E-2</v>
      </c>
      <c r="E2801" s="22">
        <f t="shared" si="173"/>
        <v>78463.772562640384</v>
      </c>
      <c r="F2801" s="22">
        <f t="shared" si="174"/>
        <v>107449.91908321442</v>
      </c>
    </row>
    <row r="2802" spans="1:6">
      <c r="A2802" s="17">
        <v>44771</v>
      </c>
      <c r="B2802">
        <v>23785.31</v>
      </c>
      <c r="C2802" s="3">
        <f t="shared" si="172"/>
        <v>-2.8423966518411757E-3</v>
      </c>
      <c r="D2802" s="10">
        <f t="shared" si="175"/>
        <v>3.2449220046046168E-2</v>
      </c>
      <c r="E2802" s="22">
        <f t="shared" si="173"/>
        <v>78196.834512084228</v>
      </c>
      <c r="F2802" s="22">
        <f t="shared" si="174"/>
        <v>107084.36857505358</v>
      </c>
    </row>
    <row r="2803" spans="1:6">
      <c r="A2803" s="17">
        <v>44772</v>
      </c>
      <c r="B2803">
        <v>23644.58</v>
      </c>
      <c r="C2803" s="3">
        <f t="shared" si="172"/>
        <v>-5.9166771423201777E-3</v>
      </c>
      <c r="D2803" s="10">
        <f t="shared" si="175"/>
        <v>3.2198797272149186E-2</v>
      </c>
      <c r="E2803" s="22">
        <f t="shared" si="173"/>
        <v>77134.265417013958</v>
      </c>
      <c r="F2803" s="22">
        <f t="shared" si="174"/>
        <v>105629.26439695054</v>
      </c>
    </row>
    <row r="2804" spans="1:6">
      <c r="A2804" s="17">
        <v>44773</v>
      </c>
      <c r="B2804">
        <v>23322.53</v>
      </c>
      <c r="C2804" s="3">
        <f t="shared" si="172"/>
        <v>-1.3620457627075757E-2</v>
      </c>
      <c r="D2804" s="10">
        <f t="shared" si="175"/>
        <v>3.2163336854366648E-2</v>
      </c>
      <c r="E2804" s="22">
        <f t="shared" si="173"/>
        <v>75999.870764987456</v>
      </c>
      <c r="F2804" s="22">
        <f t="shared" si="174"/>
        <v>104075.80081002743</v>
      </c>
    </row>
    <row r="2805" spans="1:6">
      <c r="A2805" s="17">
        <v>44774</v>
      </c>
      <c r="B2805">
        <v>23282.92</v>
      </c>
      <c r="C2805" s="3">
        <f t="shared" si="172"/>
        <v>-1.6983577682181386E-3</v>
      </c>
      <c r="D2805" s="10">
        <f t="shared" si="175"/>
        <v>3.1873271960143668E-2</v>
      </c>
      <c r="E2805" s="22">
        <f t="shared" si="173"/>
        <v>75186.555397757082</v>
      </c>
      <c r="F2805" s="22">
        <f t="shared" si="174"/>
        <v>102962.02986142474</v>
      </c>
    </row>
    <row r="2806" spans="1:6">
      <c r="A2806" s="17">
        <v>44775</v>
      </c>
      <c r="B2806">
        <v>23001.52</v>
      </c>
      <c r="C2806" s="3">
        <f t="shared" si="172"/>
        <v>-1.2086112910236252E-2</v>
      </c>
      <c r="D2806" s="10">
        <f t="shared" si="175"/>
        <v>3.1926216251161717E-2</v>
      </c>
      <c r="E2806" s="22">
        <f t="shared" si="173"/>
        <v>74401.224188989814</v>
      </c>
      <c r="F2806" s="22">
        <f t="shared" si="174"/>
        <v>101886.58100038252</v>
      </c>
    </row>
    <row r="2807" spans="1:6">
      <c r="A2807" s="17">
        <v>44776</v>
      </c>
      <c r="B2807">
        <v>22835.88</v>
      </c>
      <c r="C2807" s="3">
        <f t="shared" si="172"/>
        <v>-7.2012632208653784E-3</v>
      </c>
      <c r="D2807" s="10">
        <f t="shared" si="175"/>
        <v>3.1912531502529914E-2</v>
      </c>
      <c r="E2807" s="22">
        <f t="shared" si="173"/>
        <v>73833.779949094896</v>
      </c>
      <c r="F2807" s="22">
        <f t="shared" si="174"/>
        <v>101109.5110779254</v>
      </c>
    </row>
    <row r="2808" spans="1:6">
      <c r="A2808" s="17">
        <v>44777</v>
      </c>
      <c r="B2808">
        <v>22615.24</v>
      </c>
      <c r="C2808" s="3">
        <f t="shared" si="172"/>
        <v>-9.66198806439688E-3</v>
      </c>
      <c r="D2808" s="10">
        <f t="shared" si="175"/>
        <v>3.1274257896391107E-2</v>
      </c>
      <c r="E2808" s="22">
        <f t="shared" si="173"/>
        <v>71657.938226961851</v>
      </c>
      <c r="F2808" s="22">
        <f t="shared" si="174"/>
        <v>98129.868252385349</v>
      </c>
    </row>
    <row r="2809" spans="1:6">
      <c r="A2809" s="17">
        <v>44778</v>
      </c>
      <c r="B2809">
        <v>23326.400000000001</v>
      </c>
      <c r="C2809" s="3">
        <f t="shared" si="172"/>
        <v>3.1446051423730186E-2</v>
      </c>
      <c r="D2809" s="10">
        <f t="shared" si="175"/>
        <v>3.1574716128274408E-2</v>
      </c>
      <c r="E2809" s="22">
        <f t="shared" si="173"/>
        <v>74621.378482863001</v>
      </c>
      <c r="F2809" s="22">
        <f t="shared" si="174"/>
        <v>102188.0648608942</v>
      </c>
    </row>
    <row r="2810" spans="1:6">
      <c r="A2810" s="17">
        <v>44779</v>
      </c>
      <c r="B2810">
        <v>22956.61</v>
      </c>
      <c r="C2810" s="3">
        <f t="shared" si="172"/>
        <v>-1.585285341930177E-2</v>
      </c>
      <c r="D2810" s="10">
        <f t="shared" si="175"/>
        <v>3.1797924720122273E-2</v>
      </c>
      <c r="E2810" s="22">
        <f t="shared" si="173"/>
        <v>73957.568978723953</v>
      </c>
      <c r="F2810" s="22">
        <f t="shared" si="174"/>
        <v>101279.03034500388</v>
      </c>
    </row>
    <row r="2811" spans="1:6">
      <c r="A2811" s="17">
        <v>44780</v>
      </c>
      <c r="B2811">
        <v>23187.62</v>
      </c>
      <c r="C2811" s="3">
        <f t="shared" si="172"/>
        <v>1.0062896917271252E-2</v>
      </c>
      <c r="D2811" s="10">
        <f t="shared" si="175"/>
        <v>3.0942999205664401E-2</v>
      </c>
      <c r="E2811" s="22">
        <f t="shared" si="173"/>
        <v>72693.348579621001</v>
      </c>
      <c r="F2811" s="22">
        <f t="shared" si="174"/>
        <v>99547.780684805417</v>
      </c>
    </row>
    <row r="2812" spans="1:6">
      <c r="A2812" s="17">
        <v>44781</v>
      </c>
      <c r="B2812">
        <v>23821.68</v>
      </c>
      <c r="C2812" s="3">
        <f t="shared" si="172"/>
        <v>2.7344764145695043E-2</v>
      </c>
      <c r="D2812" s="10">
        <f t="shared" si="175"/>
        <v>3.1164259207001499E-2</v>
      </c>
      <c r="E2812" s="22">
        <f t="shared" si="173"/>
        <v>75215.143512484137</v>
      </c>
      <c r="F2812" s="22">
        <f t="shared" si="174"/>
        <v>103001.17901923144</v>
      </c>
    </row>
    <row r="2813" spans="1:6">
      <c r="A2813" s="17">
        <v>44782</v>
      </c>
      <c r="B2813">
        <v>23164.78</v>
      </c>
      <c r="C2813" s="3">
        <f t="shared" si="172"/>
        <v>-2.7575720939916976E-2</v>
      </c>
      <c r="D2813" s="10">
        <f t="shared" si="175"/>
        <v>3.1571203632202595E-2</v>
      </c>
      <c r="E2813" s="22">
        <f t="shared" si="173"/>
        <v>74096.110883786314</v>
      </c>
      <c r="F2813" s="22">
        <f t="shared" si="174"/>
        <v>101468.75250597572</v>
      </c>
    </row>
    <row r="2814" spans="1:6">
      <c r="A2814" s="17">
        <v>44783</v>
      </c>
      <c r="B2814">
        <v>23964</v>
      </c>
      <c r="C2814" s="3">
        <f t="shared" si="172"/>
        <v>3.450151479962258E-2</v>
      </c>
      <c r="D2814" s="10">
        <f t="shared" si="175"/>
        <v>3.0835686067576518E-2</v>
      </c>
      <c r="E2814" s="22">
        <f t="shared" si="173"/>
        <v>74866.756899161788</v>
      </c>
      <c r="F2814" s="22">
        <f t="shared" si="174"/>
        <v>102524.09115831731</v>
      </c>
    </row>
    <row r="2815" spans="1:6">
      <c r="A2815" s="17">
        <v>44784</v>
      </c>
      <c r="B2815">
        <v>23959</v>
      </c>
      <c r="C2815" s="3">
        <f t="shared" si="172"/>
        <v>-2.0864630278751459E-4</v>
      </c>
      <c r="D2815" s="10">
        <f t="shared" si="175"/>
        <v>3.0823297571720819E-2</v>
      </c>
      <c r="E2815" s="22">
        <f t="shared" si="173"/>
        <v>74821.064154505541</v>
      </c>
      <c r="F2815" s="22">
        <f t="shared" si="174"/>
        <v>102461.51856518738</v>
      </c>
    </row>
    <row r="2816" spans="1:6">
      <c r="A2816" s="17">
        <v>44785</v>
      </c>
      <c r="B2816">
        <v>24407</v>
      </c>
      <c r="C2816" s="3">
        <f t="shared" si="172"/>
        <v>1.8698610125631288E-2</v>
      </c>
      <c r="D2816" s="10">
        <f t="shared" si="175"/>
        <v>3.0925834114989104E-2</v>
      </c>
      <c r="E2816" s="22">
        <f t="shared" si="173"/>
        <v>76473.667304154049</v>
      </c>
      <c r="F2816" s="22">
        <f t="shared" si="174"/>
        <v>104724.62762694749</v>
      </c>
    </row>
    <row r="2817" spans="1:6">
      <c r="A2817" s="17">
        <v>44786</v>
      </c>
      <c r="B2817">
        <v>24456</v>
      </c>
      <c r="C2817" s="3">
        <f t="shared" si="172"/>
        <v>2.0076207645347648E-3</v>
      </c>
      <c r="D2817" s="10">
        <f t="shared" si="175"/>
        <v>3.0193465951178715E-2</v>
      </c>
      <c r="E2817" s="22">
        <f t="shared" si="173"/>
        <v>74812.555348737951</v>
      </c>
      <c r="F2817" s="22">
        <f t="shared" si="174"/>
        <v>102449.86642992338</v>
      </c>
    </row>
    <row r="2818" spans="1:6">
      <c r="A2818" s="17">
        <v>44787</v>
      </c>
      <c r="B2818">
        <v>24320</v>
      </c>
      <c r="C2818" s="3">
        <f t="shared" si="172"/>
        <v>-5.5610075237160616E-3</v>
      </c>
      <c r="D2818" s="10">
        <f t="shared" si="175"/>
        <v>2.9022225422273687E-2</v>
      </c>
      <c r="E2818" s="22">
        <f t="shared" si="173"/>
        <v>71510.592404785304</v>
      </c>
      <c r="F2818" s="22">
        <f t="shared" si="174"/>
        <v>97928.089824544906</v>
      </c>
    </row>
    <row r="2819" spans="1:6">
      <c r="A2819" s="17">
        <v>44788</v>
      </c>
      <c r="B2819">
        <v>24110</v>
      </c>
      <c r="C2819" s="3">
        <f t="shared" ref="C2819:C2882" si="176">(B2819-B2818)/B2818</f>
        <v>-8.6348684210526324E-3</v>
      </c>
      <c r="D2819" s="10">
        <f t="shared" si="175"/>
        <v>2.8378578764560135E-2</v>
      </c>
      <c r="E2819" s="22">
        <f t="shared" si="173"/>
        <v>69320.860674026029</v>
      </c>
      <c r="F2819" s="22">
        <f t="shared" si="174"/>
        <v>94929.425732830554</v>
      </c>
    </row>
    <row r="2820" spans="1:6">
      <c r="A2820" s="17">
        <v>44789</v>
      </c>
      <c r="B2820">
        <v>23867</v>
      </c>
      <c r="C2820" s="3">
        <f t="shared" si="176"/>
        <v>-1.0078805474906678E-2</v>
      </c>
      <c r="D2820" s="10">
        <f t="shared" si="175"/>
        <v>2.7606122455842753E-2</v>
      </c>
      <c r="E2820" s="22">
        <f t="shared" si="173"/>
        <v>66754.314022156948</v>
      </c>
      <c r="F2820" s="22">
        <f t="shared" si="174"/>
        <v>91414.743465336142</v>
      </c>
    </row>
    <row r="2821" spans="1:6">
      <c r="A2821" s="17">
        <v>44790</v>
      </c>
      <c r="B2821">
        <v>23340</v>
      </c>
      <c r="C2821" s="3">
        <f t="shared" si="176"/>
        <v>-2.2080697196966523E-2</v>
      </c>
      <c r="D2821" s="10">
        <f t="shared" si="175"/>
        <v>2.791260033728387E-2</v>
      </c>
      <c r="E2821" s="22">
        <f t="shared" si="173"/>
        <v>66005.061966594483</v>
      </c>
      <c r="F2821" s="22">
        <f t="shared" si="174"/>
        <v>90388.702145708696</v>
      </c>
    </row>
    <row r="2822" spans="1:6">
      <c r="A2822" s="17">
        <v>44791</v>
      </c>
      <c r="B2822">
        <v>23201</v>
      </c>
      <c r="C2822" s="3">
        <f t="shared" si="176"/>
        <v>-5.9554413024850046E-3</v>
      </c>
      <c r="D2822" s="10">
        <f t="shared" si="175"/>
        <v>2.792295047251904E-2</v>
      </c>
      <c r="E2822" s="22">
        <f t="shared" si="173"/>
        <v>65636.301950070338</v>
      </c>
      <c r="F2822" s="22">
        <f t="shared" si="174"/>
        <v>89883.714523490926</v>
      </c>
    </row>
    <row r="2823" spans="1:6">
      <c r="A2823" s="17">
        <v>44792</v>
      </c>
      <c r="B2823">
        <v>20841</v>
      </c>
      <c r="C2823" s="3">
        <f t="shared" si="176"/>
        <v>-0.10171975345890263</v>
      </c>
      <c r="D2823" s="10">
        <f t="shared" si="175"/>
        <v>3.3122218742418011E-2</v>
      </c>
      <c r="E2823" s="22">
        <f t="shared" si="173"/>
        <v>69938.138491575475</v>
      </c>
      <c r="F2823" s="22">
        <f t="shared" si="174"/>
        <v>95774.738791090655</v>
      </c>
    </row>
    <row r="2824" spans="1:6">
      <c r="A2824" s="17">
        <v>44793</v>
      </c>
      <c r="B2824">
        <v>21146</v>
      </c>
      <c r="C2824" s="3">
        <f t="shared" si="176"/>
        <v>1.463461446187803E-2</v>
      </c>
      <c r="D2824" s="10">
        <f t="shared" si="175"/>
        <v>3.3046320510551758E-2</v>
      </c>
      <c r="E2824" s="22">
        <f t="shared" si="173"/>
        <v>70799.050403954068</v>
      </c>
      <c r="F2824" s="22">
        <f t="shared" si="174"/>
        <v>96953.68943674062</v>
      </c>
    </row>
    <row r="2825" spans="1:6">
      <c r="A2825" s="17">
        <v>44794</v>
      </c>
      <c r="B2825">
        <v>21514</v>
      </c>
      <c r="C2825" s="3">
        <f t="shared" si="176"/>
        <v>1.7402818499952708E-2</v>
      </c>
      <c r="D2825" s="10">
        <f t="shared" si="175"/>
        <v>3.0246938832216446E-2</v>
      </c>
      <c r="E2825" s="22">
        <f t="shared" si="173"/>
        <v>65929.333677501607</v>
      </c>
      <c r="F2825" s="22">
        <f t="shared" si="174"/>
        <v>90284.998254478574</v>
      </c>
    </row>
    <row r="2826" spans="1:6">
      <c r="A2826" s="17">
        <v>44795</v>
      </c>
      <c r="B2826">
        <v>21411</v>
      </c>
      <c r="C2826" s="3">
        <f t="shared" si="176"/>
        <v>-4.7875801803476808E-3</v>
      </c>
      <c r="D2826" s="10">
        <f t="shared" si="175"/>
        <v>2.923346348029774E-2</v>
      </c>
      <c r="E2826" s="22">
        <f t="shared" si="173"/>
        <v>63415.192887557467</v>
      </c>
      <c r="F2826" s="22">
        <f t="shared" si="174"/>
        <v>86842.081662268596</v>
      </c>
    </row>
    <row r="2827" spans="1:6">
      <c r="A2827" s="17">
        <v>44796</v>
      </c>
      <c r="B2827">
        <v>21520</v>
      </c>
      <c r="C2827" s="3">
        <f t="shared" si="176"/>
        <v>5.0908411564149266E-3</v>
      </c>
      <c r="D2827" s="10">
        <f t="shared" si="175"/>
        <v>2.9238273718613005E-2</v>
      </c>
      <c r="E2827" s="22">
        <f t="shared" si="173"/>
        <v>63748.517374917079</v>
      </c>
      <c r="F2827" s="22">
        <f t="shared" si="174"/>
        <v>87298.54313519421</v>
      </c>
    </row>
    <row r="2828" spans="1:6">
      <c r="A2828" s="17">
        <v>44797</v>
      </c>
      <c r="B2828">
        <v>21372</v>
      </c>
      <c r="C2828" s="3">
        <f t="shared" si="176"/>
        <v>-6.8773234200743497E-3</v>
      </c>
      <c r="D2828" s="10">
        <f t="shared" si="175"/>
        <v>2.9251258468077281E-2</v>
      </c>
      <c r="E2828" s="22">
        <f t="shared" si="173"/>
        <v>63338.214287510964</v>
      </c>
      <c r="F2828" s="22">
        <f t="shared" si="174"/>
        <v>86736.665569261662</v>
      </c>
    </row>
    <row r="2829" spans="1:6">
      <c r="A2829" s="17">
        <v>44798</v>
      </c>
      <c r="B2829">
        <v>21571</v>
      </c>
      <c r="C2829" s="3">
        <f t="shared" si="176"/>
        <v>9.311248362343252E-3</v>
      </c>
      <c r="D2829" s="10">
        <f t="shared" si="175"/>
        <v>2.9119199967920572E-2</v>
      </c>
      <c r="E2829" s="22">
        <f t="shared" si="173"/>
        <v>63639.361228658279</v>
      </c>
      <c r="F2829" s="22">
        <f t="shared" si="174"/>
        <v>87149.062442386858</v>
      </c>
    </row>
    <row r="2830" spans="1:6">
      <c r="A2830" s="17">
        <v>44799</v>
      </c>
      <c r="B2830">
        <v>20250</v>
      </c>
      <c r="C2830" s="3">
        <f t="shared" si="176"/>
        <v>-6.1239627277363123E-2</v>
      </c>
      <c r="D2830" s="10">
        <f t="shared" si="175"/>
        <v>3.0873433899169935E-2</v>
      </c>
      <c r="E2830" s="22">
        <f t="shared" si="173"/>
        <v>63341.166671028725</v>
      </c>
      <c r="F2830" s="22">
        <f t="shared" si="174"/>
        <v>86740.708624543448</v>
      </c>
    </row>
    <row r="2831" spans="1:6">
      <c r="A2831" s="17">
        <v>44800</v>
      </c>
      <c r="B2831">
        <v>20045</v>
      </c>
      <c r="C2831" s="3">
        <f t="shared" si="176"/>
        <v>-1.0123456790123457E-2</v>
      </c>
      <c r="D2831" s="10">
        <f t="shared" si="175"/>
        <v>3.0864422679202377E-2</v>
      </c>
      <c r="E2831" s="22">
        <f t="shared" si="173"/>
        <v>62681.634489617521</v>
      </c>
      <c r="F2831" s="22">
        <f t="shared" si="174"/>
        <v>85837.531563195342</v>
      </c>
    </row>
    <row r="2832" spans="1:6">
      <c r="A2832" s="17">
        <v>44801</v>
      </c>
      <c r="B2832">
        <v>19557</v>
      </c>
      <c r="C2832" s="3">
        <f t="shared" si="176"/>
        <v>-2.4345223247692692E-2</v>
      </c>
      <c r="D2832" s="10">
        <f t="shared" si="175"/>
        <v>2.9614313911162364E-2</v>
      </c>
      <c r="E2832" s="22">
        <f t="shared" si="173"/>
        <v>58678.635393818746</v>
      </c>
      <c r="F2832" s="22">
        <f t="shared" si="174"/>
        <v>80355.741497717987</v>
      </c>
    </row>
    <row r="2833" spans="1:6">
      <c r="A2833" s="17">
        <v>44802</v>
      </c>
      <c r="B2833">
        <v>20302</v>
      </c>
      <c r="C2833" s="3">
        <f t="shared" si="176"/>
        <v>3.8093777164186736E-2</v>
      </c>
      <c r="D2833" s="10">
        <f t="shared" si="175"/>
        <v>3.0405239465180423E-2</v>
      </c>
      <c r="E2833" s="22">
        <f t="shared" si="173"/>
        <v>62540.78754273348</v>
      </c>
      <c r="F2833" s="22">
        <f t="shared" si="174"/>
        <v>85644.65283009944</v>
      </c>
    </row>
    <row r="2834" spans="1:6">
      <c r="A2834" s="17">
        <v>44803</v>
      </c>
      <c r="B2834">
        <v>19819</v>
      </c>
      <c r="C2834" s="3">
        <f t="shared" si="176"/>
        <v>-2.3790759531080681E-2</v>
      </c>
      <c r="D2834" s="10">
        <f t="shared" si="175"/>
        <v>2.7025860038515918E-2</v>
      </c>
      <c r="E2834" s="22">
        <f t="shared" si="173"/>
        <v>54267.192637784967</v>
      </c>
      <c r="F2834" s="22">
        <f t="shared" si="174"/>
        <v>74314.620204478546</v>
      </c>
    </row>
    <row r="2835" spans="1:6">
      <c r="A2835" s="17">
        <v>44804</v>
      </c>
      <c r="B2835">
        <v>20059</v>
      </c>
      <c r="C2835" s="3">
        <f t="shared" si="176"/>
        <v>1.2109591805842878E-2</v>
      </c>
      <c r="D2835" s="10">
        <f t="shared" si="175"/>
        <v>2.6134087835034663E-2</v>
      </c>
      <c r="E2835" s="22">
        <f t="shared" si="173"/>
        <v>53112.007741531525</v>
      </c>
      <c r="F2835" s="22">
        <f t="shared" si="174"/>
        <v>72732.686025498158</v>
      </c>
    </row>
    <row r="2836" spans="1:6">
      <c r="A2836" s="17">
        <v>44805</v>
      </c>
      <c r="B2836">
        <v>20128</v>
      </c>
      <c r="C2836" s="3">
        <f t="shared" si="176"/>
        <v>3.4398524353158183E-3</v>
      </c>
      <c r="D2836" s="10">
        <f t="shared" si="175"/>
        <v>2.6170093029753212E-2</v>
      </c>
      <c r="E2836" s="22">
        <f t="shared" si="173"/>
        <v>53368.12986017856</v>
      </c>
      <c r="F2836" s="22">
        <f t="shared" si="174"/>
        <v>73083.424971960034</v>
      </c>
    </row>
    <row r="2837" spans="1:6">
      <c r="A2837" s="17">
        <v>44806</v>
      </c>
      <c r="B2837">
        <v>19959</v>
      </c>
      <c r="C2837" s="3">
        <f t="shared" si="176"/>
        <v>-8.3962639109697937E-3</v>
      </c>
      <c r="D2837" s="10">
        <f t="shared" si="175"/>
        <v>2.6177456378178039E-2</v>
      </c>
      <c r="E2837" s="22">
        <f t="shared" si="173"/>
        <v>52934.926804039555</v>
      </c>
      <c r="F2837" s="22">
        <f t="shared" si="174"/>
        <v>72490.187713433173</v>
      </c>
    </row>
    <row r="2838" spans="1:6">
      <c r="A2838" s="17">
        <v>44807</v>
      </c>
      <c r="B2838">
        <v>19840</v>
      </c>
      <c r="C2838" s="3">
        <f t="shared" si="176"/>
        <v>-5.9622225562402922E-3</v>
      </c>
      <c r="D2838" s="10">
        <f t="shared" si="175"/>
        <v>2.6130642201100951E-2</v>
      </c>
      <c r="E2838" s="22">
        <f t="shared" si="173"/>
        <v>52525.215790769391</v>
      </c>
      <c r="F2838" s="22">
        <f t="shared" si="174"/>
        <v>71929.120946114053</v>
      </c>
    </row>
    <row r="2839" spans="1:6">
      <c r="A2839" s="17">
        <v>44808</v>
      </c>
      <c r="B2839">
        <v>20007</v>
      </c>
      <c r="C2839" s="3">
        <f t="shared" si="176"/>
        <v>8.4173387096774192E-3</v>
      </c>
      <c r="D2839" s="10">
        <f t="shared" si="175"/>
        <v>2.6219803244654272E-2</v>
      </c>
      <c r="E2839" s="22">
        <f t="shared" si="173"/>
        <v>53148.069554923328</v>
      </c>
      <c r="F2839" s="22">
        <f t="shared" si="174"/>
        <v>72782.069821413024</v>
      </c>
    </row>
    <row r="2840" spans="1:6">
      <c r="A2840" s="17">
        <v>44809</v>
      </c>
      <c r="B2840">
        <v>19794</v>
      </c>
      <c r="C2840" s="3">
        <f t="shared" si="176"/>
        <v>-1.064627380416854E-2</v>
      </c>
      <c r="D2840" s="10">
        <f t="shared" si="175"/>
        <v>2.6207682496813701E-2</v>
      </c>
      <c r="E2840" s="22">
        <f t="shared" si="173"/>
        <v>52557.933222452528</v>
      </c>
      <c r="F2840" s="22">
        <f t="shared" si="174"/>
        <v>71973.924876286546</v>
      </c>
    </row>
    <row r="2841" spans="1:6">
      <c r="A2841" s="17">
        <v>44810</v>
      </c>
      <c r="B2841">
        <v>18789</v>
      </c>
      <c r="C2841" s="3">
        <f t="shared" si="176"/>
        <v>-5.0772961503485904E-2</v>
      </c>
      <c r="D2841" s="10">
        <f t="shared" si="175"/>
        <v>2.7403798648280017E-2</v>
      </c>
      <c r="E2841" s="22">
        <f t="shared" si="173"/>
        <v>52166.359317509166</v>
      </c>
      <c r="F2841" s="22">
        <f t="shared" si="174"/>
        <v>71437.695441643024</v>
      </c>
    </row>
    <row r="2842" spans="1:6">
      <c r="A2842" s="17">
        <v>44811</v>
      </c>
      <c r="B2842">
        <v>19276</v>
      </c>
      <c r="C2842" s="3">
        <f t="shared" si="176"/>
        <v>2.5919420937782746E-2</v>
      </c>
      <c r="D2842" s="10">
        <f t="shared" si="175"/>
        <v>2.7908670972697974E-2</v>
      </c>
      <c r="E2842" s="22">
        <f t="shared" si="173"/>
        <v>54504.475834224184</v>
      </c>
      <c r="F2842" s="22">
        <f t="shared" si="174"/>
        <v>74639.560739766312</v>
      </c>
    </row>
    <row r="2843" spans="1:6">
      <c r="A2843" s="17">
        <v>44812</v>
      </c>
      <c r="B2843">
        <v>19322</v>
      </c>
      <c r="C2843" s="3">
        <f t="shared" si="176"/>
        <v>2.3863872172649927E-3</v>
      </c>
      <c r="D2843" s="10">
        <f t="shared" si="175"/>
        <v>2.7217258223922267E-2</v>
      </c>
      <c r="E2843" s="22">
        <f t="shared" ref="E2843:E2906" si="177">NORMSINV(1-$G$4)*D2843*SQRT($G$6)*$G$2*B2843</f>
        <v>53281.02188336278</v>
      </c>
      <c r="F2843" s="22">
        <f t="shared" ref="F2843:F2906" si="178">$G$4^(-1)*NORMDIST(NORMSINV($G$4),0,1,FALSE)*D2843*SQRT($G$6)*$G$2*B2843</f>
        <v>72964.13750011583</v>
      </c>
    </row>
    <row r="2844" spans="1:6">
      <c r="A2844" s="17">
        <v>44813</v>
      </c>
      <c r="B2844">
        <v>21371</v>
      </c>
      <c r="C2844" s="3">
        <f t="shared" si="176"/>
        <v>0.10604492288582962</v>
      </c>
      <c r="D2844" s="10">
        <f t="shared" si="175"/>
        <v>3.3147545520282366E-2</v>
      </c>
      <c r="E2844" s="22">
        <f t="shared" si="177"/>
        <v>71771.548128548719</v>
      </c>
      <c r="F2844" s="22">
        <f t="shared" si="178"/>
        <v>98285.448010200518</v>
      </c>
    </row>
    <row r="2845" spans="1:6">
      <c r="A2845" s="17">
        <v>44814</v>
      </c>
      <c r="B2845">
        <v>21672</v>
      </c>
      <c r="C2845" s="3">
        <f t="shared" si="176"/>
        <v>1.4084507042253521E-2</v>
      </c>
      <c r="D2845" s="10">
        <f t="shared" si="175"/>
        <v>3.3197441925304376E-2</v>
      </c>
      <c r="E2845" s="22">
        <f t="shared" si="177"/>
        <v>72891.973065907645</v>
      </c>
      <c r="F2845" s="22">
        <f t="shared" si="178"/>
        <v>99819.781179841593</v>
      </c>
    </row>
    <row r="2846" spans="1:6">
      <c r="A2846" s="17">
        <v>44815</v>
      </c>
      <c r="B2846">
        <v>21835</v>
      </c>
      <c r="C2846" s="3">
        <f t="shared" si="176"/>
        <v>7.5212255444813587E-3</v>
      </c>
      <c r="D2846" s="10">
        <f t="shared" si="175"/>
        <v>3.2848660213195331E-2</v>
      </c>
      <c r="E2846" s="22">
        <f t="shared" si="177"/>
        <v>72668.626422392612</v>
      </c>
      <c r="F2846" s="22">
        <f t="shared" si="178"/>
        <v>99513.925649456025</v>
      </c>
    </row>
    <row r="2847" spans="1:6">
      <c r="A2847" s="17">
        <v>44816</v>
      </c>
      <c r="B2847">
        <v>22401</v>
      </c>
      <c r="C2847" s="3">
        <f t="shared" si="176"/>
        <v>2.5921685367529198E-2</v>
      </c>
      <c r="D2847" s="10">
        <f t="shared" si="175"/>
        <v>3.2869301609099524E-2</v>
      </c>
      <c r="E2847" s="22">
        <f t="shared" si="177"/>
        <v>74599.166776666971</v>
      </c>
      <c r="F2847" s="22">
        <f t="shared" si="178"/>
        <v>102157.64768930644</v>
      </c>
    </row>
    <row r="2848" spans="1:6">
      <c r="A2848" s="17">
        <v>44817</v>
      </c>
      <c r="B2848">
        <v>20177</v>
      </c>
      <c r="C2848" s="3">
        <f t="shared" si="176"/>
        <v>-9.9281282085621175E-2</v>
      </c>
      <c r="D2848" s="10">
        <f t="shared" si="175"/>
        <v>3.6377727356375761E-2</v>
      </c>
      <c r="E2848" s="22">
        <f t="shared" si="177"/>
        <v>74364.943420239841</v>
      </c>
      <c r="F2848" s="22">
        <f t="shared" si="178"/>
        <v>101836.89736245459</v>
      </c>
    </row>
    <row r="2849" spans="1:6">
      <c r="A2849" s="17">
        <v>44818</v>
      </c>
      <c r="B2849">
        <v>20233</v>
      </c>
      <c r="C2849" s="3">
        <f t="shared" si="176"/>
        <v>2.7754373791941318E-3</v>
      </c>
      <c r="D2849" s="10">
        <f t="shared" si="175"/>
        <v>3.6391726959751812E-2</v>
      </c>
      <c r="E2849" s="22">
        <f t="shared" si="177"/>
        <v>74600.036695381015</v>
      </c>
      <c r="F2849" s="22">
        <f t="shared" si="178"/>
        <v>102158.83897405326</v>
      </c>
    </row>
    <row r="2850" spans="1:6">
      <c r="A2850" s="17">
        <v>44819</v>
      </c>
      <c r="B2850">
        <v>19691</v>
      </c>
      <c r="C2850" s="3">
        <f t="shared" si="176"/>
        <v>-2.6787920723570405E-2</v>
      </c>
      <c r="D2850" s="10">
        <f t="shared" si="175"/>
        <v>3.6356486569248905E-2</v>
      </c>
      <c r="E2850" s="22">
        <f t="shared" si="177"/>
        <v>72531.352090925429</v>
      </c>
      <c r="F2850" s="22">
        <f t="shared" si="178"/>
        <v>99325.939330080771</v>
      </c>
    </row>
    <row r="2851" spans="1:6">
      <c r="A2851" s="17">
        <v>44820</v>
      </c>
      <c r="B2851">
        <v>19802</v>
      </c>
      <c r="C2851" s="3">
        <f t="shared" si="176"/>
        <v>5.6370930882128894E-3</v>
      </c>
      <c r="D2851" s="10">
        <f t="shared" si="175"/>
        <v>3.6384949751018421E-2</v>
      </c>
      <c r="E2851" s="22">
        <f t="shared" si="177"/>
        <v>72997.322346127898</v>
      </c>
      <c r="F2851" s="22">
        <f t="shared" si="178"/>
        <v>99964.04867126391</v>
      </c>
    </row>
    <row r="2852" spans="1:6">
      <c r="A2852" s="17">
        <v>44821</v>
      </c>
      <c r="B2852">
        <v>20114</v>
      </c>
      <c r="C2852" s="3">
        <f t="shared" si="176"/>
        <v>1.5755984244015756E-2</v>
      </c>
      <c r="D2852" s="10">
        <f t="shared" si="175"/>
        <v>3.6567723427792694E-2</v>
      </c>
      <c r="E2852" s="22">
        <f t="shared" si="177"/>
        <v>74519.934339133455</v>
      </c>
      <c r="F2852" s="22">
        <f t="shared" si="178"/>
        <v>102049.14514445435</v>
      </c>
    </row>
    <row r="2853" spans="1:6">
      <c r="A2853" s="17">
        <v>44822</v>
      </c>
      <c r="B2853">
        <v>19419</v>
      </c>
      <c r="C2853" s="3">
        <f t="shared" si="176"/>
        <v>-3.455304762851745E-2</v>
      </c>
      <c r="D2853" s="10">
        <f t="shared" ref="D2853:D2916" si="179">STDEV(C2820:C2853)</f>
        <v>3.6916217545398297E-2</v>
      </c>
      <c r="E2853" s="22">
        <f t="shared" si="177"/>
        <v>72630.687068977146</v>
      </c>
      <c r="F2853" s="22">
        <f t="shared" si="178"/>
        <v>99461.970711254369</v>
      </c>
    </row>
    <row r="2854" spans="1:6">
      <c r="A2854" s="17">
        <v>44823</v>
      </c>
      <c r="B2854">
        <v>19538</v>
      </c>
      <c r="C2854" s="3">
        <f t="shared" si="176"/>
        <v>6.1280189505123848E-3</v>
      </c>
      <c r="D2854" s="10">
        <f t="shared" si="179"/>
        <v>3.6962197636533994E-2</v>
      </c>
      <c r="E2854" s="22">
        <f t="shared" si="177"/>
        <v>73166.787031436426</v>
      </c>
      <c r="F2854" s="22">
        <f t="shared" si="178"/>
        <v>100196.11712947275</v>
      </c>
    </row>
    <row r="2855" spans="1:6">
      <c r="A2855" s="17">
        <v>44824</v>
      </c>
      <c r="B2855">
        <v>18878</v>
      </c>
      <c r="C2855" s="3">
        <f t="shared" si="176"/>
        <v>-3.3780325519500463E-2</v>
      </c>
      <c r="D2855" s="10">
        <f t="shared" si="179"/>
        <v>3.71779877687698E-2</v>
      </c>
      <c r="E2855" s="22">
        <f t="shared" si="177"/>
        <v>71107.916886101346</v>
      </c>
      <c r="F2855" s="22">
        <f t="shared" si="178"/>
        <v>97376.657609571543</v>
      </c>
    </row>
    <row r="2856" spans="1:6">
      <c r="A2856" s="17">
        <v>44825</v>
      </c>
      <c r="B2856">
        <v>18466</v>
      </c>
      <c r="C2856" s="3">
        <f t="shared" si="176"/>
        <v>-2.1824345799343149E-2</v>
      </c>
      <c r="D2856" s="10">
        <f t="shared" si="179"/>
        <v>3.728282838032957E-2</v>
      </c>
      <c r="E2856" s="22">
        <f t="shared" si="177"/>
        <v>69752.178674047143</v>
      </c>
      <c r="F2856" s="22">
        <f t="shared" si="178"/>
        <v>95520.081556375182</v>
      </c>
    </row>
    <row r="2857" spans="1:6">
      <c r="A2857" s="17">
        <v>44826</v>
      </c>
      <c r="B2857">
        <v>19403</v>
      </c>
      <c r="C2857" s="3">
        <f t="shared" si="176"/>
        <v>5.0741904039857032E-2</v>
      </c>
      <c r="D2857" s="10">
        <f t="shared" si="179"/>
        <v>3.4485803545167372E-2</v>
      </c>
      <c r="E2857" s="22">
        <f t="shared" si="177"/>
        <v>67793.074114097501</v>
      </c>
      <c r="F2857" s="22">
        <f t="shared" si="178"/>
        <v>92837.243100269945</v>
      </c>
    </row>
    <row r="2858" spans="1:6">
      <c r="A2858" s="17">
        <v>44827</v>
      </c>
      <c r="B2858">
        <v>19294</v>
      </c>
      <c r="C2858" s="3">
        <f t="shared" si="176"/>
        <v>-5.6176879863938569E-3</v>
      </c>
      <c r="D2858" s="10">
        <f t="shared" si="179"/>
        <v>3.4372999308593333E-2</v>
      </c>
      <c r="E2858" s="22">
        <f t="shared" si="177"/>
        <v>67191.726066097428</v>
      </c>
      <c r="F2858" s="22">
        <f t="shared" si="178"/>
        <v>92013.74459913843</v>
      </c>
    </row>
    <row r="2859" spans="1:6">
      <c r="A2859" s="17">
        <v>44828</v>
      </c>
      <c r="B2859">
        <v>18921</v>
      </c>
      <c r="C2859" s="3">
        <f t="shared" si="176"/>
        <v>-1.9332434953871672E-2</v>
      </c>
      <c r="D2859" s="10">
        <f t="shared" si="179"/>
        <v>3.4318120623464267E-2</v>
      </c>
      <c r="E2859" s="22">
        <f t="shared" si="177"/>
        <v>65787.544421337356</v>
      </c>
      <c r="F2859" s="22">
        <f t="shared" si="178"/>
        <v>90090.829103491691</v>
      </c>
    </row>
    <row r="2860" spans="1:6">
      <c r="A2860" s="17">
        <v>44829</v>
      </c>
      <c r="B2860">
        <v>18810</v>
      </c>
      <c r="C2860" s="3">
        <f t="shared" si="176"/>
        <v>-5.8664975424131917E-3</v>
      </c>
      <c r="D2860" s="10">
        <f t="shared" si="179"/>
        <v>3.4320133548512689E-2</v>
      </c>
      <c r="E2860" s="22">
        <f t="shared" si="177"/>
        <v>65405.438076404163</v>
      </c>
      <c r="F2860" s="22">
        <f t="shared" si="178"/>
        <v>89567.564742075992</v>
      </c>
    </row>
    <row r="2861" spans="1:6">
      <c r="A2861" s="17">
        <v>44830</v>
      </c>
      <c r="B2861">
        <v>19226</v>
      </c>
      <c r="C2861" s="3">
        <f t="shared" si="176"/>
        <v>2.2115895800106325E-2</v>
      </c>
      <c r="D2861" s="10">
        <f t="shared" si="179"/>
        <v>3.4568514787770774E-2</v>
      </c>
      <c r="E2861" s="22">
        <f t="shared" si="177"/>
        <v>67335.757934800102</v>
      </c>
      <c r="F2861" s="22">
        <f t="shared" si="178"/>
        <v>92210.984830292902</v>
      </c>
    </row>
    <row r="2862" spans="1:6">
      <c r="A2862" s="17">
        <v>44831</v>
      </c>
      <c r="B2862">
        <v>19075</v>
      </c>
      <c r="C2862" s="3">
        <f t="shared" si="176"/>
        <v>-7.8539477790492036E-3</v>
      </c>
      <c r="D2862" s="10">
        <f t="shared" si="179"/>
        <v>3.4572471580723664E-2</v>
      </c>
      <c r="E2862" s="22">
        <f t="shared" si="177"/>
        <v>66814.55328288248</v>
      </c>
      <c r="F2862" s="22">
        <f t="shared" si="178"/>
        <v>91497.236359562259</v>
      </c>
    </row>
    <row r="2863" spans="1:6">
      <c r="A2863" s="17">
        <v>44832</v>
      </c>
      <c r="B2863">
        <v>19413</v>
      </c>
      <c r="C2863" s="3">
        <f t="shared" si="176"/>
        <v>1.7719528178243776E-2</v>
      </c>
      <c r="D2863" s="10">
        <f t="shared" si="179"/>
        <v>3.4691289244284267E-2</v>
      </c>
      <c r="E2863" s="22">
        <f t="shared" si="177"/>
        <v>68232.170823433087</v>
      </c>
      <c r="F2863" s="22">
        <f t="shared" si="178"/>
        <v>93438.551249838565</v>
      </c>
    </row>
    <row r="2864" spans="1:6">
      <c r="A2864" s="17">
        <v>44833</v>
      </c>
      <c r="B2864">
        <v>19592</v>
      </c>
      <c r="C2864" s="3">
        <f t="shared" si="176"/>
        <v>9.2206253541441303E-3</v>
      </c>
      <c r="D2864" s="10">
        <f t="shared" si="179"/>
        <v>3.3146841579015165E-2</v>
      </c>
      <c r="E2864" s="22">
        <f t="shared" si="177"/>
        <v>65795.625339195743</v>
      </c>
      <c r="F2864" s="22">
        <f t="shared" si="178"/>
        <v>90101.895280169716</v>
      </c>
    </row>
    <row r="2865" spans="1:6">
      <c r="A2865" s="17">
        <v>44834</v>
      </c>
      <c r="B2865">
        <v>19425</v>
      </c>
      <c r="C2865" s="3">
        <f t="shared" si="176"/>
        <v>-8.5238873009391581E-3</v>
      </c>
      <c r="D2865" s="10">
        <f t="shared" si="179"/>
        <v>3.3133811192300654E-2</v>
      </c>
      <c r="E2865" s="22">
        <f t="shared" si="177"/>
        <v>65209.14633265476</v>
      </c>
      <c r="F2865" s="22">
        <f t="shared" si="178"/>
        <v>89298.758753098882</v>
      </c>
    </row>
    <row r="2866" spans="1:6">
      <c r="A2866" s="17">
        <v>44835</v>
      </c>
      <c r="B2866">
        <v>19312</v>
      </c>
      <c r="C2866" s="3">
        <f t="shared" si="176"/>
        <v>-5.8172458172458174E-3</v>
      </c>
      <c r="D2866" s="10">
        <f t="shared" si="179"/>
        <v>3.2879293906673643E-2</v>
      </c>
      <c r="E2866" s="22">
        <f t="shared" si="177"/>
        <v>64331.818689787076</v>
      </c>
      <c r="F2866" s="22">
        <f t="shared" si="178"/>
        <v>88097.328065320762</v>
      </c>
    </row>
    <row r="2867" spans="1:6">
      <c r="A2867" s="17">
        <v>44836</v>
      </c>
      <c r="B2867">
        <v>19051</v>
      </c>
      <c r="C2867" s="3">
        <f t="shared" si="176"/>
        <v>-1.3514913007456504E-2</v>
      </c>
      <c r="D2867" s="10">
        <f t="shared" si="179"/>
        <v>3.2260130371168268E-2</v>
      </c>
      <c r="E2867" s="22">
        <f t="shared" si="177"/>
        <v>62267.293525923698</v>
      </c>
      <c r="F2867" s="22">
        <f t="shared" si="178"/>
        <v>85270.124445646681</v>
      </c>
    </row>
    <row r="2868" spans="1:6">
      <c r="A2868" s="17">
        <v>44837</v>
      </c>
      <c r="B2868">
        <v>19636</v>
      </c>
      <c r="C2868" s="3">
        <f t="shared" si="176"/>
        <v>3.070704949871398E-2</v>
      </c>
      <c r="D2868" s="10">
        <f t="shared" si="179"/>
        <v>3.2465314328746483E-2</v>
      </c>
      <c r="E2868" s="22">
        <f t="shared" si="177"/>
        <v>64587.53793867764</v>
      </c>
      <c r="F2868" s="22">
        <f t="shared" si="178"/>
        <v>88447.515313574389</v>
      </c>
    </row>
    <row r="2869" spans="1:6">
      <c r="A2869" s="17">
        <v>44838</v>
      </c>
      <c r="B2869">
        <v>20343</v>
      </c>
      <c r="C2869" s="3">
        <f t="shared" si="176"/>
        <v>3.6005296394377675E-2</v>
      </c>
      <c r="D2869" s="10">
        <f t="shared" si="179"/>
        <v>3.2984581731199315E-2</v>
      </c>
      <c r="E2869" s="22">
        <f t="shared" si="177"/>
        <v>67983.273787817976</v>
      </c>
      <c r="F2869" s="22">
        <f t="shared" si="178"/>
        <v>93097.706482075911</v>
      </c>
    </row>
    <row r="2870" spans="1:6">
      <c r="A2870" s="17">
        <v>44839</v>
      </c>
      <c r="B2870">
        <v>20162</v>
      </c>
      <c r="C2870" s="3">
        <f t="shared" si="176"/>
        <v>-8.8974094283045761E-3</v>
      </c>
      <c r="D2870" s="10">
        <f t="shared" si="179"/>
        <v>3.3024101603134612E-2</v>
      </c>
      <c r="E2870" s="22">
        <f t="shared" si="177"/>
        <v>67459.126959967849</v>
      </c>
      <c r="F2870" s="22">
        <f t="shared" si="178"/>
        <v>92379.928934542622</v>
      </c>
    </row>
    <row r="2871" spans="1:6">
      <c r="A2871" s="17">
        <v>44840</v>
      </c>
      <c r="B2871">
        <v>19951</v>
      </c>
      <c r="C2871" s="3">
        <f t="shared" si="176"/>
        <v>-1.0465231623846841E-2</v>
      </c>
      <c r="D2871" s="10">
        <f t="shared" si="179"/>
        <v>3.3043041144867613E-2</v>
      </c>
      <c r="E2871" s="22">
        <f t="shared" si="177"/>
        <v>66791.434947227346</v>
      </c>
      <c r="F2871" s="22">
        <f t="shared" si="178"/>
        <v>91465.577630771193</v>
      </c>
    </row>
    <row r="2872" spans="1:6">
      <c r="A2872" s="17">
        <v>44841</v>
      </c>
      <c r="B2872">
        <v>19532</v>
      </c>
      <c r="C2872" s="3">
        <f t="shared" si="176"/>
        <v>-2.1001453561225E-2</v>
      </c>
      <c r="D2872" s="10">
        <f t="shared" si="179"/>
        <v>3.3232532238226545E-2</v>
      </c>
      <c r="E2872" s="22">
        <f t="shared" si="177"/>
        <v>65763.700755676662</v>
      </c>
      <c r="F2872" s="22">
        <f t="shared" si="178"/>
        <v>90058.177092732905</v>
      </c>
    </row>
    <row r="2873" spans="1:6">
      <c r="A2873" s="17">
        <v>44842</v>
      </c>
      <c r="B2873">
        <v>19420</v>
      </c>
      <c r="C2873" s="3">
        <f t="shared" si="176"/>
        <v>-5.7341798074953924E-3</v>
      </c>
      <c r="D2873" s="10">
        <f t="shared" si="179"/>
        <v>3.3213503198061524E-2</v>
      </c>
      <c r="E2873" s="22">
        <f t="shared" si="177"/>
        <v>65349.159322232736</v>
      </c>
      <c r="F2873" s="22">
        <f t="shared" si="178"/>
        <v>89490.495447746624</v>
      </c>
    </row>
    <row r="2874" spans="1:6">
      <c r="A2874" s="17">
        <v>44843</v>
      </c>
      <c r="B2874">
        <v>19445</v>
      </c>
      <c r="C2874" s="3">
        <f t="shared" si="176"/>
        <v>1.2873326467559218E-3</v>
      </c>
      <c r="D2874" s="10">
        <f t="shared" si="179"/>
        <v>3.3164316756282938E-2</v>
      </c>
      <c r="E2874" s="22">
        <f t="shared" si="177"/>
        <v>65336.384163191258</v>
      </c>
      <c r="F2874" s="22">
        <f t="shared" si="178"/>
        <v>89473.000879738349</v>
      </c>
    </row>
    <row r="2875" spans="1:6">
      <c r="A2875" s="17">
        <v>44844</v>
      </c>
      <c r="B2875">
        <v>19131</v>
      </c>
      <c r="C2875" s="3">
        <f t="shared" si="176"/>
        <v>-1.6148110053998459E-2</v>
      </c>
      <c r="D2875" s="10">
        <f t="shared" si="179"/>
        <v>3.2071261414598116E-2</v>
      </c>
      <c r="E2875" s="22">
        <f t="shared" si="177"/>
        <v>62162.691142500669</v>
      </c>
      <c r="F2875" s="22">
        <f t="shared" si="178"/>
        <v>85126.879770204367</v>
      </c>
    </row>
    <row r="2876" spans="1:6">
      <c r="A2876" s="17">
        <v>44845</v>
      </c>
      <c r="B2876">
        <v>19059</v>
      </c>
      <c r="C2876" s="3">
        <f t="shared" si="176"/>
        <v>-3.7635251685745647E-3</v>
      </c>
      <c r="D2876" s="10">
        <f t="shared" si="179"/>
        <v>3.1775809903637181E-2</v>
      </c>
      <c r="E2876" s="22">
        <f t="shared" si="177"/>
        <v>61358.231395474322</v>
      </c>
      <c r="F2876" s="22">
        <f t="shared" si="178"/>
        <v>84025.235891754885</v>
      </c>
    </row>
    <row r="2877" spans="1:6">
      <c r="A2877" s="17">
        <v>44846</v>
      </c>
      <c r="B2877">
        <v>19157</v>
      </c>
      <c r="C2877" s="3">
        <f t="shared" si="176"/>
        <v>5.1419276982003249E-3</v>
      </c>
      <c r="D2877" s="10">
        <f t="shared" si="179"/>
        <v>3.1785184760748264E-2</v>
      </c>
      <c r="E2877" s="22">
        <f t="shared" si="177"/>
        <v>61691.926663323313</v>
      </c>
      <c r="F2877" s="22">
        <f t="shared" si="178"/>
        <v>84482.205119180202</v>
      </c>
    </row>
    <row r="2878" spans="1:6">
      <c r="A2878" s="17">
        <v>44847</v>
      </c>
      <c r="B2878">
        <v>19377</v>
      </c>
      <c r="C2878" s="3">
        <f t="shared" si="176"/>
        <v>1.1484052826643002E-2</v>
      </c>
      <c r="D2878" s="10">
        <f t="shared" si="179"/>
        <v>2.5824552217122817E-2</v>
      </c>
      <c r="E2878" s="22">
        <f t="shared" si="177"/>
        <v>50698.537715237522</v>
      </c>
      <c r="F2878" s="22">
        <f t="shared" si="178"/>
        <v>69427.630066991653</v>
      </c>
    </row>
    <row r="2879" spans="1:6">
      <c r="A2879" s="17">
        <v>44848</v>
      </c>
      <c r="B2879">
        <v>19181</v>
      </c>
      <c r="C2879" s="3">
        <f t="shared" si="176"/>
        <v>-1.0115084894462507E-2</v>
      </c>
      <c r="D2879" s="10">
        <f t="shared" si="179"/>
        <v>2.5685456951925072E-2</v>
      </c>
      <c r="E2879" s="22">
        <f t="shared" si="177"/>
        <v>49915.409212292754</v>
      </c>
      <c r="F2879" s="22">
        <f t="shared" si="178"/>
        <v>68355.197637031742</v>
      </c>
    </row>
    <row r="2880" spans="1:6">
      <c r="A2880" s="17">
        <v>44849</v>
      </c>
      <c r="B2880">
        <v>19066</v>
      </c>
      <c r="C2880" s="3">
        <f t="shared" si="176"/>
        <v>-5.9955163964339709E-3</v>
      </c>
      <c r="D2880" s="10">
        <f t="shared" si="179"/>
        <v>2.5618105991091839E-2</v>
      </c>
      <c r="E2880" s="22">
        <f t="shared" si="177"/>
        <v>49486.039904249701</v>
      </c>
      <c r="F2880" s="22">
        <f t="shared" si="178"/>
        <v>67767.210392737456</v>
      </c>
    </row>
    <row r="2881" spans="1:6">
      <c r="A2881" s="17">
        <v>44850</v>
      </c>
      <c r="B2881">
        <v>19264</v>
      </c>
      <c r="C2881" s="3">
        <f t="shared" si="176"/>
        <v>1.0384978495751599E-2</v>
      </c>
      <c r="D2881" s="10">
        <f t="shared" si="179"/>
        <v>2.5209881556820923E-2</v>
      </c>
      <c r="E2881" s="22">
        <f t="shared" si="177"/>
        <v>49203.202304809027</v>
      </c>
      <c r="F2881" s="22">
        <f t="shared" si="178"/>
        <v>67379.886712253836</v>
      </c>
    </row>
    <row r="2882" spans="1:6">
      <c r="A2882" s="17">
        <v>44851</v>
      </c>
      <c r="B2882">
        <v>19547</v>
      </c>
      <c r="C2882" s="3">
        <f t="shared" si="176"/>
        <v>1.46906146179402E-2</v>
      </c>
      <c r="D2882" s="10">
        <f t="shared" si="179"/>
        <v>1.8979091723005409E-2</v>
      </c>
      <c r="E2882" s="22">
        <f t="shared" si="177"/>
        <v>37586.477937993019</v>
      </c>
      <c r="F2882" s="22">
        <f t="shared" si="178"/>
        <v>51471.703196990275</v>
      </c>
    </row>
    <row r="2883" spans="1:6">
      <c r="A2883" s="17">
        <v>44852</v>
      </c>
      <c r="B2883">
        <v>19334</v>
      </c>
      <c r="C2883" s="3">
        <f t="shared" ref="C2883:C2946" si="180">(B2883-B2882)/B2882</f>
        <v>-1.0896812810149896E-2</v>
      </c>
      <c r="D2883" s="10">
        <f t="shared" si="179"/>
        <v>1.9046663361348404E-2</v>
      </c>
      <c r="E2883" s="22">
        <f t="shared" si="177"/>
        <v>37309.266799621175</v>
      </c>
      <c r="F2883" s="22">
        <f t="shared" si="178"/>
        <v>51092.084509101653</v>
      </c>
    </row>
    <row r="2884" spans="1:6">
      <c r="A2884" s="17">
        <v>44853</v>
      </c>
      <c r="B2884">
        <v>19126</v>
      </c>
      <c r="C2884" s="3">
        <f t="shared" si="180"/>
        <v>-1.075824971552705E-2</v>
      </c>
      <c r="D2884" s="10">
        <f t="shared" si="179"/>
        <v>1.8585913556633388E-2</v>
      </c>
      <c r="E2884" s="22">
        <f t="shared" si="177"/>
        <v>36015.061317016742</v>
      </c>
      <c r="F2884" s="22">
        <f t="shared" si="178"/>
        <v>49319.772653055217</v>
      </c>
    </row>
    <row r="2885" spans="1:6">
      <c r="A2885" s="17">
        <v>44854</v>
      </c>
      <c r="B2885">
        <v>19043</v>
      </c>
      <c r="C2885" s="3">
        <f t="shared" si="180"/>
        <v>-4.3396423716406986E-3</v>
      </c>
      <c r="D2885" s="10">
        <f t="shared" si="179"/>
        <v>1.8561744852137015E-2</v>
      </c>
      <c r="E2885" s="22">
        <f t="shared" si="177"/>
        <v>35812.138893410782</v>
      </c>
      <c r="F2885" s="22">
        <f t="shared" si="178"/>
        <v>49041.886473427236</v>
      </c>
    </row>
    <row r="2886" spans="1:6">
      <c r="A2886" s="17">
        <v>44855</v>
      </c>
      <c r="B2886">
        <v>19165</v>
      </c>
      <c r="C2886" s="3">
        <f t="shared" si="180"/>
        <v>6.4065535892453918E-3</v>
      </c>
      <c r="D2886" s="10">
        <f t="shared" si="179"/>
        <v>1.837456275214968E-2</v>
      </c>
      <c r="E2886" s="22">
        <f t="shared" si="177"/>
        <v>35678.117464324299</v>
      </c>
      <c r="F2886" s="22">
        <f t="shared" si="178"/>
        <v>48858.354746103498</v>
      </c>
    </row>
    <row r="2887" spans="1:6">
      <c r="A2887" s="17">
        <v>44856</v>
      </c>
      <c r="B2887">
        <v>19206</v>
      </c>
      <c r="C2887" s="3">
        <f t="shared" si="180"/>
        <v>2.1393164623010699E-3</v>
      </c>
      <c r="D2887" s="10">
        <f t="shared" si="179"/>
        <v>1.741210006679364E-2</v>
      </c>
      <c r="E2887" s="22">
        <f t="shared" si="177"/>
        <v>33881.620449019814</v>
      </c>
      <c r="F2887" s="22">
        <f t="shared" si="178"/>
        <v>46398.194437426027</v>
      </c>
    </row>
    <row r="2888" spans="1:6">
      <c r="A2888" s="17">
        <v>44857</v>
      </c>
      <c r="B2888">
        <v>19574</v>
      </c>
      <c r="C2888" s="3">
        <f t="shared" si="180"/>
        <v>1.9160678954493388E-2</v>
      </c>
      <c r="D2888" s="10">
        <f t="shared" si="179"/>
        <v>1.7696275925004622E-2</v>
      </c>
      <c r="E2888" s="22">
        <f t="shared" si="177"/>
        <v>35094.378801870123</v>
      </c>
      <c r="F2888" s="22">
        <f t="shared" si="178"/>
        <v>48058.970903115674</v>
      </c>
    </row>
    <row r="2889" spans="1:6">
      <c r="A2889" s="17">
        <v>44858</v>
      </c>
      <c r="B2889">
        <v>19332</v>
      </c>
      <c r="C2889" s="3">
        <f t="shared" si="180"/>
        <v>-1.2363339123326862E-2</v>
      </c>
      <c r="D2889" s="10">
        <f t="shared" si="179"/>
        <v>1.6808821211419106E-2</v>
      </c>
      <c r="E2889" s="22">
        <f t="shared" si="177"/>
        <v>32922.297755030806</v>
      </c>
      <c r="F2889" s="22">
        <f t="shared" si="178"/>
        <v>45084.47802439583</v>
      </c>
    </row>
    <row r="2890" spans="1:6">
      <c r="A2890" s="17">
        <v>44859</v>
      </c>
      <c r="B2890">
        <v>20087</v>
      </c>
      <c r="C2890" s="3">
        <f t="shared" si="180"/>
        <v>3.9054417546037661E-2</v>
      </c>
      <c r="D2890" s="10">
        <f t="shared" si="179"/>
        <v>1.7548222863946979E-2</v>
      </c>
      <c r="E2890" s="22">
        <f t="shared" si="177"/>
        <v>35712.833998768387</v>
      </c>
      <c r="F2890" s="22">
        <f t="shared" si="178"/>
        <v>48905.896289098884</v>
      </c>
    </row>
    <row r="2891" spans="1:6">
      <c r="A2891" s="17">
        <v>44860</v>
      </c>
      <c r="B2891">
        <v>20775</v>
      </c>
      <c r="C2891" s="3">
        <f t="shared" si="180"/>
        <v>3.4251008114701054E-2</v>
      </c>
      <c r="D2891" s="10">
        <f t="shared" si="179"/>
        <v>1.6366075792850144E-2</v>
      </c>
      <c r="E2891" s="22">
        <f t="shared" si="177"/>
        <v>34447.815364490954</v>
      </c>
      <c r="F2891" s="22">
        <f t="shared" si="178"/>
        <v>47173.553509080812</v>
      </c>
    </row>
    <row r="2892" spans="1:6">
      <c r="A2892" s="17">
        <v>44861</v>
      </c>
      <c r="B2892">
        <v>20296</v>
      </c>
      <c r="C2892" s="3">
        <f t="shared" si="180"/>
        <v>-2.3056558363417568E-2</v>
      </c>
      <c r="D2892" s="10">
        <f t="shared" si="179"/>
        <v>1.6881712289572089E-2</v>
      </c>
      <c r="E2892" s="22">
        <f t="shared" si="177"/>
        <v>34713.87080514853</v>
      </c>
      <c r="F2892" s="22">
        <f t="shared" si="178"/>
        <v>47537.89535292326</v>
      </c>
    </row>
    <row r="2893" spans="1:6">
      <c r="A2893" s="17">
        <v>44862</v>
      </c>
      <c r="B2893">
        <v>20599</v>
      </c>
      <c r="C2893" s="3">
        <f t="shared" si="180"/>
        <v>1.4929050059124951E-2</v>
      </c>
      <c r="D2893" s="10">
        <f t="shared" si="179"/>
        <v>1.6613110906065067E-2</v>
      </c>
      <c r="E2893" s="22">
        <f t="shared" si="177"/>
        <v>34671.545113243905</v>
      </c>
      <c r="F2893" s="22">
        <f t="shared" si="178"/>
        <v>47479.933671732579</v>
      </c>
    </row>
    <row r="2894" spans="1:6">
      <c r="A2894" s="17">
        <v>44863</v>
      </c>
      <c r="B2894">
        <v>20821</v>
      </c>
      <c r="C2894" s="3">
        <f t="shared" si="180"/>
        <v>1.0777222195252196E-2</v>
      </c>
      <c r="D2894" s="10">
        <f t="shared" si="179"/>
        <v>1.6600224587510867E-2</v>
      </c>
      <c r="E2894" s="22">
        <f t="shared" si="177"/>
        <v>35018.024485675407</v>
      </c>
      <c r="F2894" s="22">
        <f t="shared" si="178"/>
        <v>47954.409717375762</v>
      </c>
    </row>
    <row r="2895" spans="1:6">
      <c r="A2895" s="17">
        <v>44864</v>
      </c>
      <c r="B2895">
        <v>20628</v>
      </c>
      <c r="C2895" s="3">
        <f t="shared" si="180"/>
        <v>-9.2694875366216792E-3</v>
      </c>
      <c r="D2895" s="10">
        <f t="shared" si="179"/>
        <v>1.6383368614607246E-2</v>
      </c>
      <c r="E2895" s="22">
        <f t="shared" si="177"/>
        <v>34240.209999578554</v>
      </c>
      <c r="F2895" s="22">
        <f t="shared" si="178"/>
        <v>46889.254412408278</v>
      </c>
    </row>
    <row r="2896" spans="1:6">
      <c r="A2896" s="17">
        <v>44865</v>
      </c>
      <c r="B2896">
        <v>20498</v>
      </c>
      <c r="C2896" s="3">
        <f t="shared" si="180"/>
        <v>-6.3021136319565641E-3</v>
      </c>
      <c r="D2896" s="10">
        <f t="shared" si="179"/>
        <v>1.6356646730177501E-2</v>
      </c>
      <c r="E2896" s="22">
        <f t="shared" si="177"/>
        <v>33968.929202054285</v>
      </c>
      <c r="F2896" s="22">
        <f t="shared" si="178"/>
        <v>46517.75685639232</v>
      </c>
    </row>
    <row r="2897" spans="1:6">
      <c r="A2897" s="17">
        <v>44866</v>
      </c>
      <c r="B2897">
        <v>20480</v>
      </c>
      <c r="C2897" s="3">
        <f t="shared" si="180"/>
        <v>-8.7813445214167233E-4</v>
      </c>
      <c r="D2897" s="10">
        <f t="shared" si="179"/>
        <v>1.6132979428121013E-2</v>
      </c>
      <c r="E2897" s="22">
        <f t="shared" si="177"/>
        <v>33475.003145220646</v>
      </c>
      <c r="F2897" s="22">
        <f t="shared" si="178"/>
        <v>45841.364260083035</v>
      </c>
    </row>
    <row r="2898" spans="1:6">
      <c r="A2898" s="17">
        <v>44867</v>
      </c>
      <c r="B2898">
        <v>20154</v>
      </c>
      <c r="C2898" s="3">
        <f t="shared" si="180"/>
        <v>-1.5917968750000001E-2</v>
      </c>
      <c r="D2898" s="10">
        <f t="shared" si="179"/>
        <v>1.6352420798827295E-2</v>
      </c>
      <c r="E2898" s="22">
        <f t="shared" si="177"/>
        <v>33390.229396737508</v>
      </c>
      <c r="F2898" s="22">
        <f t="shared" si="178"/>
        <v>45725.273328976946</v>
      </c>
    </row>
    <row r="2899" spans="1:6">
      <c r="A2899" s="17">
        <v>44868</v>
      </c>
      <c r="B2899">
        <v>20209</v>
      </c>
      <c r="C2899" s="3">
        <f t="shared" si="180"/>
        <v>2.7289868016274685E-3</v>
      </c>
      <c r="D2899" s="10">
        <f t="shared" si="179"/>
        <v>1.6268301754775016E-2</v>
      </c>
      <c r="E2899" s="22">
        <f t="shared" si="177"/>
        <v>33309.118336085936</v>
      </c>
      <c r="F2899" s="22">
        <f t="shared" si="178"/>
        <v>45614.198158626095</v>
      </c>
    </row>
    <row r="2900" spans="1:6">
      <c r="A2900" s="17">
        <v>44869</v>
      </c>
      <c r="B2900">
        <v>21153</v>
      </c>
      <c r="C2900" s="3">
        <f t="shared" si="180"/>
        <v>4.6711861052006531E-2</v>
      </c>
      <c r="D2900" s="10">
        <f t="shared" si="179"/>
        <v>1.7977269547253146E-2</v>
      </c>
      <c r="E2900" s="22">
        <f t="shared" si="177"/>
        <v>38527.585575788267</v>
      </c>
      <c r="F2900" s="22">
        <f t="shared" si="178"/>
        <v>52760.47553391767</v>
      </c>
    </row>
    <row r="2901" spans="1:6">
      <c r="A2901" s="17">
        <v>44870</v>
      </c>
      <c r="B2901">
        <v>21301</v>
      </c>
      <c r="C2901" s="3">
        <f t="shared" si="180"/>
        <v>6.9966435021037209E-3</v>
      </c>
      <c r="D2901" s="10">
        <f t="shared" si="179"/>
        <v>1.7754705031580928E-2</v>
      </c>
      <c r="E2901" s="22">
        <f t="shared" si="177"/>
        <v>38316.827874788149</v>
      </c>
      <c r="F2901" s="22">
        <f t="shared" si="178"/>
        <v>52471.859562762984</v>
      </c>
    </row>
    <row r="2902" spans="1:6">
      <c r="A2902" s="17">
        <v>44871</v>
      </c>
      <c r="B2902">
        <v>20907</v>
      </c>
      <c r="C2902" s="3">
        <f t="shared" si="180"/>
        <v>-1.8496784188535748E-2</v>
      </c>
      <c r="D2902" s="10">
        <f t="shared" si="179"/>
        <v>1.7467790645791383E-2</v>
      </c>
      <c r="E2902" s="22">
        <f t="shared" si="177"/>
        <v>37000.346537758924</v>
      </c>
      <c r="F2902" s="22">
        <f t="shared" si="178"/>
        <v>50669.042689212547</v>
      </c>
    </row>
    <row r="2903" spans="1:6">
      <c r="A2903" s="17">
        <v>44872</v>
      </c>
      <c r="B2903">
        <v>20590</v>
      </c>
      <c r="C2903" s="3">
        <f t="shared" si="180"/>
        <v>-1.5162385803797772E-2</v>
      </c>
      <c r="D2903" s="10">
        <f t="shared" si="179"/>
        <v>1.6632857601922568E-2</v>
      </c>
      <c r="E2903" s="22">
        <f t="shared" si="177"/>
        <v>34697.589943260908</v>
      </c>
      <c r="F2903" s="22">
        <f t="shared" si="178"/>
        <v>47515.600002657833</v>
      </c>
    </row>
    <row r="2904" spans="1:6">
      <c r="A2904" s="17">
        <v>44873</v>
      </c>
      <c r="B2904">
        <v>18550</v>
      </c>
      <c r="C2904" s="3">
        <f t="shared" si="180"/>
        <v>-9.9077221952404079E-2</v>
      </c>
      <c r="D2904" s="10">
        <f t="shared" si="179"/>
        <v>2.3814576750995312E-2</v>
      </c>
      <c r="E2904" s="22">
        <f t="shared" si="177"/>
        <v>44757.196507463552</v>
      </c>
      <c r="F2904" s="22">
        <f t="shared" si="178"/>
        <v>61291.434072701093</v>
      </c>
    </row>
    <row r="2905" spans="1:6">
      <c r="A2905" s="17">
        <v>44874</v>
      </c>
      <c r="B2905">
        <v>15877</v>
      </c>
      <c r="C2905" s="3">
        <f t="shared" si="180"/>
        <v>-0.14409703504043125</v>
      </c>
      <c r="D2905" s="10">
        <f t="shared" si="179"/>
        <v>3.405259500843328E-2</v>
      </c>
      <c r="E2905" s="22">
        <f t="shared" si="177"/>
        <v>54776.559676224657</v>
      </c>
      <c r="F2905" s="22">
        <f t="shared" si="178"/>
        <v>75012.158001559466</v>
      </c>
    </row>
    <row r="2906" spans="1:6">
      <c r="A2906" s="17">
        <v>44875</v>
      </c>
      <c r="B2906">
        <v>17551</v>
      </c>
      <c r="C2906" s="3">
        <f t="shared" si="180"/>
        <v>0.10543553568054419</v>
      </c>
      <c r="D2906" s="10">
        <f t="shared" si="179"/>
        <v>3.8929921155904844E-2</v>
      </c>
      <c r="E2906" s="22">
        <f t="shared" si="177"/>
        <v>69224.764112967998</v>
      </c>
      <c r="F2906" s="22">
        <f t="shared" si="178"/>
        <v>94797.8291071188</v>
      </c>
    </row>
    <row r="2907" spans="1:6">
      <c r="A2907" s="17">
        <v>44876</v>
      </c>
      <c r="B2907">
        <v>17007</v>
      </c>
      <c r="C2907" s="3">
        <f t="shared" si="180"/>
        <v>-3.0995384878354508E-2</v>
      </c>
      <c r="D2907" s="10">
        <f t="shared" si="179"/>
        <v>3.9235802532206834E-2</v>
      </c>
      <c r="E2907" s="22">
        <f t="shared" ref="E2907:E2970" si="181">NORMSINV(1-$G$4)*D2907*SQRT($G$6)*$G$2*B2907</f>
        <v>67606.172003007639</v>
      </c>
      <c r="F2907" s="22">
        <f t="shared" ref="F2907:F2970" si="182">$G$4^(-1)*NORMDIST(NORMSINV($G$4),0,1,FALSE)*D2907*SQRT($G$6)*$G$2*B2907</f>
        <v>92581.295469188903</v>
      </c>
    </row>
    <row r="2908" spans="1:6">
      <c r="A2908" s="17">
        <v>44877</v>
      </c>
      <c r="B2908">
        <v>16788</v>
      </c>
      <c r="C2908" s="3">
        <f t="shared" si="180"/>
        <v>-1.2877050626212735E-2</v>
      </c>
      <c r="D2908" s="10">
        <f t="shared" si="179"/>
        <v>3.9262785041017219E-2</v>
      </c>
      <c r="E2908" s="22">
        <f t="shared" si="181"/>
        <v>66781.498058922138</v>
      </c>
      <c r="F2908" s="22">
        <f t="shared" si="182"/>
        <v>91451.969849632704</v>
      </c>
    </row>
    <row r="2909" spans="1:6">
      <c r="A2909" s="17">
        <v>44878</v>
      </c>
      <c r="B2909">
        <v>16310</v>
      </c>
      <c r="C2909" s="3">
        <f t="shared" si="180"/>
        <v>-2.8472718608529901E-2</v>
      </c>
      <c r="D2909" s="10">
        <f t="shared" si="179"/>
        <v>3.9439251060590541E-2</v>
      </c>
      <c r="E2909" s="22">
        <f t="shared" si="181"/>
        <v>65171.649690574253</v>
      </c>
      <c r="F2909" s="22">
        <f t="shared" si="182"/>
        <v>89247.410072990155</v>
      </c>
    </row>
    <row r="2910" spans="1:6">
      <c r="A2910" s="17">
        <v>44879</v>
      </c>
      <c r="B2910">
        <v>16589</v>
      </c>
      <c r="C2910" s="3">
        <f t="shared" si="180"/>
        <v>1.7106069895769467E-2</v>
      </c>
      <c r="D2910" s="10">
        <f t="shared" si="179"/>
        <v>3.9603471935695786E-2</v>
      </c>
      <c r="E2910" s="22">
        <f t="shared" si="181"/>
        <v>66562.490387727681</v>
      </c>
      <c r="F2910" s="22">
        <f t="shared" si="182"/>
        <v>91152.056198021543</v>
      </c>
    </row>
    <row r="2911" spans="1:6">
      <c r="A2911" s="17">
        <v>44880</v>
      </c>
      <c r="B2911">
        <v>16874</v>
      </c>
      <c r="C2911" s="3">
        <f t="shared" si="180"/>
        <v>1.7180059075290854E-2</v>
      </c>
      <c r="D2911" s="10">
        <f t="shared" si="179"/>
        <v>3.9734682807130578E-2</v>
      </c>
      <c r="E2911" s="22">
        <f t="shared" si="181"/>
        <v>67930.355819370889</v>
      </c>
      <c r="F2911" s="22">
        <f t="shared" si="182"/>
        <v>93025.239517488546</v>
      </c>
    </row>
    <row r="2912" spans="1:6">
      <c r="A2912" s="17">
        <v>44881</v>
      </c>
      <c r="B2912">
        <v>16654</v>
      </c>
      <c r="C2912" s="3">
        <f t="shared" si="180"/>
        <v>-1.303780964797914E-2</v>
      </c>
      <c r="D2912" s="10">
        <f t="shared" si="179"/>
        <v>3.968763707999301E-2</v>
      </c>
      <c r="E2912" s="22">
        <f t="shared" si="181"/>
        <v>66965.31208631552</v>
      </c>
      <c r="F2912" s="22">
        <f t="shared" si="182"/>
        <v>91703.688594790015</v>
      </c>
    </row>
    <row r="2913" spans="1:6">
      <c r="A2913" s="17">
        <v>44882</v>
      </c>
      <c r="B2913">
        <v>16686</v>
      </c>
      <c r="C2913" s="3">
        <f t="shared" si="180"/>
        <v>1.921460309835475E-3</v>
      </c>
      <c r="D2913" s="10">
        <f t="shared" si="179"/>
        <v>3.9681918751800112E-2</v>
      </c>
      <c r="E2913" s="22">
        <f t="shared" si="181"/>
        <v>67084.316148923535</v>
      </c>
      <c r="F2913" s="22">
        <f t="shared" si="182"/>
        <v>91866.655228692267</v>
      </c>
    </row>
    <row r="2914" spans="1:6">
      <c r="A2914" s="17">
        <v>44883</v>
      </c>
      <c r="B2914">
        <v>16683</v>
      </c>
      <c r="C2914" s="3">
        <f t="shared" si="180"/>
        <v>-1.7979144192736425E-4</v>
      </c>
      <c r="D2914" s="10">
        <f t="shared" si="179"/>
        <v>3.9682471498637677E-2</v>
      </c>
      <c r="E2914" s="22">
        <f t="shared" si="181"/>
        <v>67073.189241827335</v>
      </c>
      <c r="F2914" s="22">
        <f t="shared" si="182"/>
        <v>91851.417811116175</v>
      </c>
    </row>
    <row r="2915" spans="1:6">
      <c r="A2915" s="17">
        <v>44884</v>
      </c>
      <c r="B2915">
        <v>16690</v>
      </c>
      <c r="C2915" s="3">
        <f t="shared" si="180"/>
        <v>4.1958880297308639E-4</v>
      </c>
      <c r="D2915" s="10">
        <f t="shared" si="179"/>
        <v>3.9616396981852389E-2</v>
      </c>
      <c r="E2915" s="22">
        <f t="shared" si="181"/>
        <v>66989.603268562103</v>
      </c>
      <c r="F2915" s="22">
        <f t="shared" si="182"/>
        <v>91736.953444052138</v>
      </c>
    </row>
    <row r="2916" spans="1:6">
      <c r="A2916" s="17">
        <v>44885</v>
      </c>
      <c r="B2916">
        <v>16256</v>
      </c>
      <c r="C2916" s="3">
        <f t="shared" si="180"/>
        <v>-2.6003594967046136E-2</v>
      </c>
      <c r="D2916" s="10">
        <f t="shared" si="179"/>
        <v>3.9667362094427595E-2</v>
      </c>
      <c r="E2916" s="22">
        <f t="shared" si="181"/>
        <v>65331.571561338897</v>
      </c>
      <c r="F2916" s="22">
        <f t="shared" si="182"/>
        <v>89466.410402850393</v>
      </c>
    </row>
    <row r="2917" spans="1:6">
      <c r="A2917" s="17">
        <v>44886</v>
      </c>
      <c r="B2917">
        <v>15766</v>
      </c>
      <c r="C2917" s="3">
        <f t="shared" si="180"/>
        <v>-3.0142716535433069E-2</v>
      </c>
      <c r="D2917" s="10">
        <f t="shared" ref="D2917:D2980" si="183">STDEV(C2884:C2917)</f>
        <v>3.9896356435534845E-2</v>
      </c>
      <c r="E2917" s="22">
        <f t="shared" si="181"/>
        <v>63728.082549624996</v>
      </c>
      <c r="F2917" s="22">
        <f t="shared" si="182"/>
        <v>87270.559261204966</v>
      </c>
    </row>
    <row r="2918" spans="1:6">
      <c r="A2918" s="17">
        <v>44887</v>
      </c>
      <c r="B2918">
        <v>16197</v>
      </c>
      <c r="C2918" s="3">
        <f t="shared" si="180"/>
        <v>2.7337308131422048E-2</v>
      </c>
      <c r="D2918" s="10">
        <f t="shared" si="183"/>
        <v>4.0268233257190075E-2</v>
      </c>
      <c r="E2918" s="22">
        <f t="shared" si="181"/>
        <v>66080.489587475327</v>
      </c>
      <c r="F2918" s="22">
        <f t="shared" si="182"/>
        <v>90491.994295647237</v>
      </c>
    </row>
    <row r="2919" spans="1:6">
      <c r="A2919" s="17">
        <v>44888</v>
      </c>
      <c r="B2919">
        <v>16603</v>
      </c>
      <c r="C2919" s="3">
        <f t="shared" si="180"/>
        <v>2.5066370315490524E-2</v>
      </c>
      <c r="D2919" s="10">
        <f t="shared" si="183"/>
        <v>4.0576703488676938E-2</v>
      </c>
      <c r="E2919" s="22">
        <f t="shared" si="181"/>
        <v>68255.778351295201</v>
      </c>
      <c r="F2919" s="22">
        <f t="shared" si="182"/>
        <v>93470.879888593656</v>
      </c>
    </row>
    <row r="2920" spans="1:6">
      <c r="A2920" s="17">
        <v>44889</v>
      </c>
      <c r="B2920">
        <v>16591</v>
      </c>
      <c r="C2920" s="3">
        <f t="shared" si="180"/>
        <v>-7.2276094681684034E-4</v>
      </c>
      <c r="D2920" s="10">
        <f t="shared" si="183"/>
        <v>4.0543978031003423E-2</v>
      </c>
      <c r="E2920" s="22">
        <f t="shared" si="181"/>
        <v>68151.436659697341</v>
      </c>
      <c r="F2920" s="22">
        <f t="shared" si="182"/>
        <v>93327.992209948789</v>
      </c>
    </row>
    <row r="2921" spans="1:6">
      <c r="A2921" s="17">
        <v>44890</v>
      </c>
      <c r="B2921">
        <v>16508</v>
      </c>
      <c r="C2921" s="3">
        <f t="shared" si="180"/>
        <v>-5.0027123139051296E-3</v>
      </c>
      <c r="D2921" s="10">
        <f t="shared" si="183"/>
        <v>4.0532871741426037E-2</v>
      </c>
      <c r="E2921" s="22">
        <f t="shared" si="181"/>
        <v>67791.919169602668</v>
      </c>
      <c r="F2921" s="22">
        <f t="shared" si="182"/>
        <v>92835.661495301669</v>
      </c>
    </row>
    <row r="2922" spans="1:6">
      <c r="A2922" s="17">
        <v>44891</v>
      </c>
      <c r="B2922">
        <v>16454</v>
      </c>
      <c r="C2922" s="3">
        <f t="shared" si="180"/>
        <v>-3.2711412648412891E-3</v>
      </c>
      <c r="D2922" s="10">
        <f t="shared" si="183"/>
        <v>4.0332950455855776E-2</v>
      </c>
      <c r="E2922" s="22">
        <f t="shared" si="181"/>
        <v>67236.884243393011</v>
      </c>
      <c r="F2922" s="22">
        <f t="shared" si="182"/>
        <v>92075.585144626923</v>
      </c>
    </row>
    <row r="2923" spans="1:6">
      <c r="A2923" s="17">
        <v>44892</v>
      </c>
      <c r="B2923">
        <v>16424</v>
      </c>
      <c r="C2923" s="3">
        <f t="shared" si="180"/>
        <v>-1.8232648596086059E-3</v>
      </c>
      <c r="D2923" s="10">
        <f t="shared" si="183"/>
        <v>4.0309412270673035E-2</v>
      </c>
      <c r="E2923" s="22">
        <f t="shared" si="181"/>
        <v>67075.125900847474</v>
      </c>
      <c r="F2923" s="22">
        <f t="shared" si="182"/>
        <v>91854.069912184088</v>
      </c>
    </row>
    <row r="2924" spans="1:6">
      <c r="A2924" s="17">
        <v>44893</v>
      </c>
      <c r="B2924">
        <v>16210</v>
      </c>
      <c r="C2924" s="3">
        <f t="shared" si="180"/>
        <v>-1.3029712615684365E-2</v>
      </c>
      <c r="D2924" s="10">
        <f t="shared" si="183"/>
        <v>3.9608513162833002E-2</v>
      </c>
      <c r="E2924" s="22">
        <f t="shared" si="181"/>
        <v>65050.052145865353</v>
      </c>
      <c r="F2924" s="22">
        <f t="shared" si="182"/>
        <v>89080.891870857362</v>
      </c>
    </row>
    <row r="2925" spans="1:6">
      <c r="A2925" s="17">
        <v>44894</v>
      </c>
      <c r="B2925">
        <v>16434</v>
      </c>
      <c r="C2925" s="3">
        <f t="shared" si="180"/>
        <v>1.3818630475015423E-2</v>
      </c>
      <c r="D2925" s="10">
        <f t="shared" si="183"/>
        <v>3.9139368002237926E-2</v>
      </c>
      <c r="E2925" s="22">
        <f t="shared" si="181"/>
        <v>65167.818843410474</v>
      </c>
      <c r="F2925" s="22">
        <f t="shared" si="182"/>
        <v>89242.164031354318</v>
      </c>
    </row>
    <row r="2926" spans="1:6">
      <c r="A2926" s="17">
        <v>44895</v>
      </c>
      <c r="B2926">
        <v>17170</v>
      </c>
      <c r="C2926" s="3">
        <f t="shared" si="180"/>
        <v>4.4785201411707436E-2</v>
      </c>
      <c r="D2926" s="10">
        <f t="shared" si="183"/>
        <v>3.9969206196460723E-2</v>
      </c>
      <c r="E2926" s="22">
        <f t="shared" si="181"/>
        <v>69529.949254511157</v>
      </c>
      <c r="F2926" s="22">
        <f t="shared" si="182"/>
        <v>95215.755975700478</v>
      </c>
    </row>
    <row r="2927" spans="1:6">
      <c r="A2927" s="17">
        <v>44896</v>
      </c>
      <c r="B2927">
        <v>16977</v>
      </c>
      <c r="C2927" s="3">
        <f t="shared" si="180"/>
        <v>-1.1240535818287711E-2</v>
      </c>
      <c r="D2927" s="10">
        <f t="shared" si="183"/>
        <v>3.9843348992535582E-2</v>
      </c>
      <c r="E2927" s="22">
        <f t="shared" si="181"/>
        <v>68531.916694038489</v>
      </c>
      <c r="F2927" s="22">
        <f t="shared" si="182"/>
        <v>93849.029467876899</v>
      </c>
    </row>
    <row r="2928" spans="1:6">
      <c r="A2928" s="17">
        <v>44897</v>
      </c>
      <c r="B2928">
        <v>17095</v>
      </c>
      <c r="C2928" s="3">
        <f t="shared" si="180"/>
        <v>6.9505801967367619E-3</v>
      </c>
      <c r="D2928" s="10">
        <f t="shared" si="183"/>
        <v>3.9803182658400757E-2</v>
      </c>
      <c r="E2928" s="22">
        <f t="shared" si="181"/>
        <v>68938.685616975854</v>
      </c>
      <c r="F2928" s="22">
        <f t="shared" si="182"/>
        <v>94406.067275615438</v>
      </c>
    </row>
    <row r="2929" spans="1:6">
      <c r="A2929" s="17">
        <v>44898</v>
      </c>
      <c r="B2929">
        <v>16886</v>
      </c>
      <c r="C2929" s="3">
        <f t="shared" si="180"/>
        <v>-1.2225797016671541E-2</v>
      </c>
      <c r="D2929" s="10">
        <f t="shared" si="183"/>
        <v>3.9816049280188844E-2</v>
      </c>
      <c r="E2929" s="22">
        <f t="shared" si="181"/>
        <v>68117.867640950135</v>
      </c>
      <c r="F2929" s="22">
        <f t="shared" si="182"/>
        <v>93282.022098771515</v>
      </c>
    </row>
    <row r="2930" spans="1:6">
      <c r="A2930" s="17">
        <v>44899</v>
      </c>
      <c r="B2930">
        <v>17114</v>
      </c>
      <c r="C2930" s="3">
        <f t="shared" si="180"/>
        <v>1.3502309605590431E-2</v>
      </c>
      <c r="D2930" s="10">
        <f t="shared" si="183"/>
        <v>3.9942193628235347E-2</v>
      </c>
      <c r="E2930" s="22">
        <f t="shared" si="181"/>
        <v>69256.339665167732</v>
      </c>
      <c r="F2930" s="22">
        <f t="shared" si="182"/>
        <v>94841.069323820833</v>
      </c>
    </row>
    <row r="2931" spans="1:6">
      <c r="A2931" s="17">
        <v>44900</v>
      </c>
      <c r="B2931">
        <v>16968</v>
      </c>
      <c r="C2931" s="3">
        <f t="shared" si="180"/>
        <v>-8.5310272291691022E-3</v>
      </c>
      <c r="D2931" s="10">
        <f t="shared" si="183"/>
        <v>3.9942780270266841E-2</v>
      </c>
      <c r="E2931" s="22">
        <f t="shared" si="181"/>
        <v>68666.520455033809</v>
      </c>
      <c r="F2931" s="22">
        <f t="shared" si="182"/>
        <v>94033.35865260601</v>
      </c>
    </row>
    <row r="2932" spans="1:6">
      <c r="A2932" s="17">
        <v>44901</v>
      </c>
      <c r="B2932">
        <v>17087</v>
      </c>
      <c r="C2932" s="3">
        <f t="shared" si="180"/>
        <v>7.0132013201320131E-3</v>
      </c>
      <c r="D2932" s="10">
        <f t="shared" si="183"/>
        <v>3.9941501150756953E-2</v>
      </c>
      <c r="E2932" s="22">
        <f t="shared" si="181"/>
        <v>69145.878202418317</v>
      </c>
      <c r="F2932" s="22">
        <f t="shared" si="182"/>
        <v>94689.801103512378</v>
      </c>
    </row>
    <row r="2933" spans="1:6">
      <c r="A2933" s="17">
        <v>44902</v>
      </c>
      <c r="B2933">
        <v>16836</v>
      </c>
      <c r="C2933" s="3">
        <f t="shared" si="180"/>
        <v>-1.4689530052086381E-2</v>
      </c>
      <c r="D2933" s="10">
        <f t="shared" si="183"/>
        <v>3.9963729236594817E-2</v>
      </c>
      <c r="E2933" s="22">
        <f t="shared" si="181"/>
        <v>68168.073271814297</v>
      </c>
      <c r="F2933" s="22">
        <f t="shared" si="182"/>
        <v>93350.774731963756</v>
      </c>
    </row>
    <row r="2934" spans="1:6">
      <c r="A2934" s="17">
        <v>44903</v>
      </c>
      <c r="B2934">
        <v>17229</v>
      </c>
      <c r="C2934" s="3">
        <f t="shared" si="180"/>
        <v>2.3342836778332144E-2</v>
      </c>
      <c r="D2934" s="10">
        <f t="shared" si="183"/>
        <v>3.9249888642604626E-2</v>
      </c>
      <c r="E2934" s="22">
        <f t="shared" si="181"/>
        <v>68513.253922150514</v>
      </c>
      <c r="F2934" s="22">
        <f t="shared" si="182"/>
        <v>93823.472280607704</v>
      </c>
    </row>
    <row r="2935" spans="1:6">
      <c r="A2935" s="17">
        <v>44904</v>
      </c>
      <c r="B2935">
        <v>17128</v>
      </c>
      <c r="C2935" s="3">
        <f t="shared" si="180"/>
        <v>-5.862209066109467E-3</v>
      </c>
      <c r="D2935" s="10">
        <f t="shared" si="183"/>
        <v>3.9190300991429075E-2</v>
      </c>
      <c r="E2935" s="22">
        <f t="shared" si="181"/>
        <v>68008.210504757793</v>
      </c>
      <c r="F2935" s="22">
        <f t="shared" si="182"/>
        <v>93131.855339948423</v>
      </c>
    </row>
    <row r="2936" spans="1:6">
      <c r="A2936" s="17">
        <v>44905</v>
      </c>
      <c r="B2936">
        <v>17128</v>
      </c>
      <c r="C2936" s="3">
        <f t="shared" si="180"/>
        <v>0</v>
      </c>
      <c r="D2936" s="10">
        <f t="shared" si="183"/>
        <v>3.9134469202468859E-2</v>
      </c>
      <c r="E2936" s="22">
        <f t="shared" si="181"/>
        <v>67911.323776143632</v>
      </c>
      <c r="F2936" s="22">
        <f t="shared" si="182"/>
        <v>92999.17664238112</v>
      </c>
    </row>
    <row r="2937" spans="1:6">
      <c r="A2937" s="17">
        <v>44906</v>
      </c>
      <c r="B2937">
        <v>17091</v>
      </c>
      <c r="C2937" s="3">
        <f t="shared" si="180"/>
        <v>-2.1602055114432507E-3</v>
      </c>
      <c r="D2937" s="10">
        <f t="shared" si="183"/>
        <v>3.9096423347868788E-2</v>
      </c>
      <c r="E2937" s="22">
        <f t="shared" si="181"/>
        <v>67698.741766518273</v>
      </c>
      <c r="F2937" s="22">
        <f t="shared" si="182"/>
        <v>92708.062425121723</v>
      </c>
    </row>
    <row r="2938" spans="1:6">
      <c r="A2938" s="17">
        <v>44907</v>
      </c>
      <c r="B2938">
        <v>17209</v>
      </c>
      <c r="C2938" s="3">
        <f t="shared" si="180"/>
        <v>6.9042185945819437E-3</v>
      </c>
      <c r="D2938" s="10">
        <f t="shared" si="183"/>
        <v>3.539271728935444E-2</v>
      </c>
      <c r="E2938" s="22">
        <f t="shared" si="181"/>
        <v>61708.591791300147</v>
      </c>
      <c r="F2938" s="22">
        <f t="shared" si="182"/>
        <v>84505.026691405699</v>
      </c>
    </row>
    <row r="2939" spans="1:6">
      <c r="A2939" s="17">
        <v>44908</v>
      </c>
      <c r="B2939">
        <v>17772</v>
      </c>
      <c r="C2939" s="3">
        <f t="shared" si="180"/>
        <v>3.2715439595560461E-2</v>
      </c>
      <c r="D2939" s="10">
        <f t="shared" si="183"/>
        <v>2.5394707998414156E-2</v>
      </c>
      <c r="E2939" s="22">
        <f t="shared" si="181"/>
        <v>45725.20088946967</v>
      </c>
      <c r="F2939" s="22">
        <f t="shared" si="182"/>
        <v>62617.039369536877</v>
      </c>
    </row>
    <row r="2940" spans="1:6">
      <c r="A2940" s="17">
        <v>44909</v>
      </c>
      <c r="B2940">
        <v>17803</v>
      </c>
      <c r="C2940" s="3">
        <f t="shared" si="180"/>
        <v>1.7443169029934728E-3</v>
      </c>
      <c r="D2940" s="10">
        <f t="shared" si="183"/>
        <v>1.7925107619441411E-2</v>
      </c>
      <c r="E2940" s="22">
        <f t="shared" si="181"/>
        <v>32331.887410977783</v>
      </c>
      <c r="F2940" s="22">
        <f t="shared" si="182"/>
        <v>44275.957842120064</v>
      </c>
    </row>
    <row r="2941" spans="1:6">
      <c r="A2941" s="17">
        <v>44910</v>
      </c>
      <c r="B2941">
        <v>17362</v>
      </c>
      <c r="C2941" s="3">
        <f t="shared" si="180"/>
        <v>-2.4771105993371904E-2</v>
      </c>
      <c r="D2941" s="10">
        <f t="shared" si="183"/>
        <v>1.7622139286029813E-2</v>
      </c>
      <c r="E2941" s="22">
        <f t="shared" si="181"/>
        <v>30998.057223282853</v>
      </c>
      <c r="F2941" s="22">
        <f t="shared" si="182"/>
        <v>42449.383092299657</v>
      </c>
    </row>
    <row r="2942" spans="1:6">
      <c r="A2942" s="17">
        <v>44911</v>
      </c>
      <c r="B2942">
        <v>16633</v>
      </c>
      <c r="C2942" s="3">
        <f t="shared" si="180"/>
        <v>-4.198825020158968E-2</v>
      </c>
      <c r="D2942" s="10">
        <f t="shared" si="183"/>
        <v>1.8961045601710452E-2</v>
      </c>
      <c r="E2942" s="22">
        <f t="shared" si="181"/>
        <v>31952.80318859289</v>
      </c>
      <c r="F2942" s="22">
        <f t="shared" si="182"/>
        <v>43756.83203806237</v>
      </c>
    </row>
    <row r="2943" spans="1:6">
      <c r="A2943" s="17">
        <v>44912</v>
      </c>
      <c r="B2943">
        <v>16781</v>
      </c>
      <c r="C2943" s="3">
        <f t="shared" si="180"/>
        <v>8.8979739072927305E-3</v>
      </c>
      <c r="D2943" s="10">
        <f t="shared" si="183"/>
        <v>1.833936172462124E-2</v>
      </c>
      <c r="E2943" s="22">
        <f t="shared" si="181"/>
        <v>31180.146267895896</v>
      </c>
      <c r="F2943" s="22">
        <f t="shared" si="182"/>
        <v>42698.739610226345</v>
      </c>
    </row>
    <row r="2944" spans="1:6">
      <c r="A2944" s="17">
        <v>44913</v>
      </c>
      <c r="B2944">
        <v>16749</v>
      </c>
      <c r="C2944" s="3">
        <f t="shared" si="180"/>
        <v>-1.9069185388236696E-3</v>
      </c>
      <c r="D2944" s="10">
        <f t="shared" si="183"/>
        <v>1.8121978042270007E-2</v>
      </c>
      <c r="E2944" s="22">
        <f t="shared" si="181"/>
        <v>30751.802485732733</v>
      </c>
      <c r="F2944" s="22">
        <f t="shared" si="182"/>
        <v>42112.156742362262</v>
      </c>
    </row>
    <row r="2945" spans="1:6">
      <c r="A2945" s="17">
        <v>44914</v>
      </c>
      <c r="B2945">
        <v>16446</v>
      </c>
      <c r="C2945" s="3">
        <f t="shared" si="180"/>
        <v>-1.8090632276553824E-2</v>
      </c>
      <c r="D2945" s="10">
        <f t="shared" si="183"/>
        <v>1.8144263124090242E-2</v>
      </c>
      <c r="E2945" s="22">
        <f t="shared" si="181"/>
        <v>30232.615129314236</v>
      </c>
      <c r="F2945" s="22">
        <f t="shared" si="182"/>
        <v>41401.170797967861</v>
      </c>
    </row>
    <row r="2946" spans="1:6">
      <c r="A2946" s="17">
        <v>44915</v>
      </c>
      <c r="B2946">
        <v>16898</v>
      </c>
      <c r="C2946" s="3">
        <f t="shared" si="180"/>
        <v>2.7483886659370061E-2</v>
      </c>
      <c r="D2946" s="10">
        <f t="shared" si="183"/>
        <v>1.8626674887909374E-2</v>
      </c>
      <c r="E2946" s="22">
        <f t="shared" si="181"/>
        <v>31889.428364805997</v>
      </c>
      <c r="F2946" s="22">
        <f t="shared" si="182"/>
        <v>43670.04523868463</v>
      </c>
    </row>
    <row r="2947" spans="1:6">
      <c r="A2947" s="17">
        <v>44916</v>
      </c>
      <c r="B2947">
        <v>16824</v>
      </c>
      <c r="C2947" s="3">
        <f t="shared" ref="C2947:C3010" si="184">(B2947-B2946)/B2946</f>
        <v>-4.3792164753225235E-3</v>
      </c>
      <c r="D2947" s="10">
        <f t="shared" si="183"/>
        <v>1.8644421495812198E-2</v>
      </c>
      <c r="E2947" s="22">
        <f t="shared" si="181"/>
        <v>31780.027329365221</v>
      </c>
      <c r="F2947" s="22">
        <f t="shared" si="182"/>
        <v>43520.229189547485</v>
      </c>
    </row>
    <row r="2948" spans="1:6">
      <c r="A2948" s="17">
        <v>44917</v>
      </c>
      <c r="B2948">
        <v>16821</v>
      </c>
      <c r="C2948" s="3">
        <f t="shared" si="184"/>
        <v>-1.783166904422254E-4</v>
      </c>
      <c r="D2948" s="10">
        <f t="shared" si="183"/>
        <v>1.8644420082374623E-2</v>
      </c>
      <c r="E2948" s="22">
        <f t="shared" si="181"/>
        <v>31774.358011248638</v>
      </c>
      <c r="F2948" s="22">
        <f t="shared" si="182"/>
        <v>43512.465507621564</v>
      </c>
    </row>
    <row r="2949" spans="1:6">
      <c r="A2949" s="17">
        <v>44918</v>
      </c>
      <c r="B2949">
        <v>16779</v>
      </c>
      <c r="C2949" s="3">
        <f t="shared" si="184"/>
        <v>-2.4968789013732834E-3</v>
      </c>
      <c r="D2949" s="10">
        <f t="shared" si="183"/>
        <v>1.8651085516199321E-2</v>
      </c>
      <c r="E2949" s="22">
        <f t="shared" si="181"/>
        <v>31706.352348431323</v>
      </c>
      <c r="F2949" s="22">
        <f t="shared" si="182"/>
        <v>43419.337141137679</v>
      </c>
    </row>
    <row r="2950" spans="1:6">
      <c r="A2950" s="17">
        <v>44919</v>
      </c>
      <c r="B2950">
        <v>16839</v>
      </c>
      <c r="C2950" s="3">
        <f t="shared" si="184"/>
        <v>3.5758984444841766E-3</v>
      </c>
      <c r="D2950" s="10">
        <f t="shared" si="183"/>
        <v>1.8066481446057304E-2</v>
      </c>
      <c r="E2950" s="22">
        <f t="shared" si="181"/>
        <v>30822.365809980758</v>
      </c>
      <c r="F2950" s="22">
        <f t="shared" si="182"/>
        <v>42208.787623507313</v>
      </c>
    </row>
    <row r="2951" spans="1:6">
      <c r="A2951" s="17">
        <v>44920</v>
      </c>
      <c r="B2951">
        <v>16828</v>
      </c>
      <c r="C2951" s="3">
        <f t="shared" si="184"/>
        <v>-6.5324544212839238E-4</v>
      </c>
      <c r="D2951" s="10">
        <f t="shared" si="183"/>
        <v>1.720369963783798E-2</v>
      </c>
      <c r="E2951" s="22">
        <f t="shared" si="181"/>
        <v>29331.24172575563</v>
      </c>
      <c r="F2951" s="22">
        <f t="shared" si="182"/>
        <v>40166.811346301009</v>
      </c>
    </row>
    <row r="2952" spans="1:6">
      <c r="A2952" s="17">
        <v>44921</v>
      </c>
      <c r="B2952">
        <v>16917</v>
      </c>
      <c r="C2952" s="3">
        <f t="shared" si="184"/>
        <v>5.2888043736629428E-3</v>
      </c>
      <c r="D2952" s="10">
        <f t="shared" si="183"/>
        <v>1.6628017536251507E-2</v>
      </c>
      <c r="E2952" s="22">
        <f t="shared" si="181"/>
        <v>28499.67564485742</v>
      </c>
      <c r="F2952" s="22">
        <f t="shared" si="182"/>
        <v>39028.047491510246</v>
      </c>
    </row>
    <row r="2953" spans="1:6">
      <c r="A2953" s="17">
        <v>44922</v>
      </c>
      <c r="B2953">
        <v>16700</v>
      </c>
      <c r="C2953" s="3">
        <f t="shared" si="184"/>
        <v>-1.2827333451557605E-2</v>
      </c>
      <c r="D2953" s="10">
        <f t="shared" si="183"/>
        <v>1.6260500317207948E-2</v>
      </c>
      <c r="E2953" s="22">
        <f t="shared" si="181"/>
        <v>27512.272826242795</v>
      </c>
      <c r="F2953" s="22">
        <f t="shared" si="182"/>
        <v>37675.877572864287</v>
      </c>
    </row>
    <row r="2954" spans="1:6">
      <c r="A2954" s="17">
        <v>44923</v>
      </c>
      <c r="B2954">
        <v>16540</v>
      </c>
      <c r="C2954" s="3">
        <f t="shared" si="184"/>
        <v>-9.5808383233532933E-3</v>
      </c>
      <c r="D2954" s="10">
        <f t="shared" si="183"/>
        <v>1.6348098320950931E-2</v>
      </c>
      <c r="E2954" s="22">
        <f t="shared" si="181"/>
        <v>27395.475344671169</v>
      </c>
      <c r="F2954" s="22">
        <f t="shared" si="182"/>
        <v>37515.932676842691</v>
      </c>
    </row>
    <row r="2955" spans="1:6">
      <c r="A2955" s="17">
        <v>44924</v>
      </c>
      <c r="B2955">
        <v>16628</v>
      </c>
      <c r="C2955" s="3">
        <f t="shared" si="184"/>
        <v>5.3204353083434099E-3</v>
      </c>
      <c r="D2955" s="10">
        <f t="shared" si="183"/>
        <v>1.6347493466317295E-2</v>
      </c>
      <c r="E2955" s="22">
        <f t="shared" si="181"/>
        <v>27540.212215553463</v>
      </c>
      <c r="F2955" s="22">
        <f t="shared" si="182"/>
        <v>37714.138352618014</v>
      </c>
    </row>
    <row r="2956" spans="1:6">
      <c r="A2956" s="17">
        <v>44925</v>
      </c>
      <c r="B2956">
        <v>16603</v>
      </c>
      <c r="C2956" s="3">
        <f t="shared" si="184"/>
        <v>-1.5034880923743084E-3</v>
      </c>
      <c r="D2956" s="10">
        <f t="shared" si="183"/>
        <v>1.6338461824335428E-2</v>
      </c>
      <c r="E2956" s="22">
        <f t="shared" si="181"/>
        <v>27483.613329854063</v>
      </c>
      <c r="F2956" s="22">
        <f t="shared" si="182"/>
        <v>37636.630663528187</v>
      </c>
    </row>
    <row r="2957" spans="1:6">
      <c r="A2957" s="17">
        <v>44926</v>
      </c>
      <c r="B2957">
        <v>16528</v>
      </c>
      <c r="C2957" s="3">
        <f t="shared" si="184"/>
        <v>-4.5172559176052517E-3</v>
      </c>
      <c r="D2957" s="10">
        <f t="shared" si="183"/>
        <v>1.6356064784627849E-2</v>
      </c>
      <c r="E2957" s="22">
        <f t="shared" si="181"/>
        <v>27388.939735235173</v>
      </c>
      <c r="F2957" s="22">
        <f t="shared" si="182"/>
        <v>37506.982677599459</v>
      </c>
    </row>
    <row r="2958" spans="1:6">
      <c r="A2958" s="17">
        <v>44927</v>
      </c>
      <c r="B2958">
        <v>16615</v>
      </c>
      <c r="C2958" s="3">
        <f t="shared" si="184"/>
        <v>5.26379477250726E-3</v>
      </c>
      <c r="D2958" s="10">
        <f t="shared" si="183"/>
        <v>1.6203958915602293E-2</v>
      </c>
      <c r="E2958" s="22">
        <f t="shared" si="181"/>
        <v>27277.06088956524</v>
      </c>
      <c r="F2958" s="22">
        <f t="shared" si="182"/>
        <v>37353.773463694262</v>
      </c>
    </row>
    <row r="2959" spans="1:6">
      <c r="A2959" s="17">
        <v>44928</v>
      </c>
      <c r="B2959">
        <v>16673</v>
      </c>
      <c r="C2959" s="3">
        <f t="shared" si="184"/>
        <v>3.4908215467950648E-3</v>
      </c>
      <c r="D2959" s="10">
        <f t="shared" si="183"/>
        <v>1.604960909511843E-2</v>
      </c>
      <c r="E2959" s="22">
        <f t="shared" si="181"/>
        <v>27111.547258635212</v>
      </c>
      <c r="F2959" s="22">
        <f t="shared" si="182"/>
        <v>37127.1156613766</v>
      </c>
    </row>
    <row r="2960" spans="1:6">
      <c r="A2960" s="17">
        <v>44929</v>
      </c>
      <c r="B2960">
        <v>16670</v>
      </c>
      <c r="C2960" s="3">
        <f t="shared" si="184"/>
        <v>-1.7993162598212679E-4</v>
      </c>
      <c r="D2960" s="10">
        <f t="shared" si="183"/>
        <v>1.4018084210437841E-2</v>
      </c>
      <c r="E2960" s="22">
        <f t="shared" si="181"/>
        <v>23675.565362935107</v>
      </c>
      <c r="F2960" s="22">
        <f t="shared" si="182"/>
        <v>32421.81072119387</v>
      </c>
    </row>
    <row r="2961" spans="1:6">
      <c r="A2961" s="17">
        <v>44930</v>
      </c>
      <c r="B2961">
        <v>16849</v>
      </c>
      <c r="C2961" s="3">
        <f t="shared" si="184"/>
        <v>1.0737852429514097E-2</v>
      </c>
      <c r="D2961" s="10">
        <f t="shared" si="183"/>
        <v>1.4027518079381155E-2</v>
      </c>
      <c r="E2961" s="22">
        <f t="shared" si="181"/>
        <v>23945.89432364473</v>
      </c>
      <c r="F2961" s="22">
        <f t="shared" si="182"/>
        <v>32792.004812115374</v>
      </c>
    </row>
    <row r="2962" spans="1:6">
      <c r="A2962" s="17">
        <v>44931</v>
      </c>
      <c r="B2962">
        <v>16826</v>
      </c>
      <c r="C2962" s="3">
        <f t="shared" si="184"/>
        <v>-1.365066176034186E-3</v>
      </c>
      <c r="D2962" s="10">
        <f t="shared" si="183"/>
        <v>1.3972768476966185E-2</v>
      </c>
      <c r="E2962" s="22">
        <f t="shared" si="181"/>
        <v>23819.873008074228</v>
      </c>
      <c r="F2962" s="22">
        <f t="shared" si="182"/>
        <v>32619.428606325626</v>
      </c>
    </row>
    <row r="2963" spans="1:6">
      <c r="A2963" s="17">
        <v>44932</v>
      </c>
      <c r="B2963">
        <v>16950</v>
      </c>
      <c r="C2963" s="3">
        <f t="shared" si="184"/>
        <v>7.3695471294425293E-3</v>
      </c>
      <c r="D2963" s="10">
        <f t="shared" si="183"/>
        <v>1.3872757423124098E-2</v>
      </c>
      <c r="E2963" s="22">
        <f t="shared" si="181"/>
        <v>23823.665849655416</v>
      </c>
      <c r="F2963" s="22">
        <f t="shared" si="182"/>
        <v>32624.622602327647</v>
      </c>
    </row>
    <row r="2964" spans="1:6">
      <c r="A2964" s="17">
        <v>44933</v>
      </c>
      <c r="B2964">
        <v>16945</v>
      </c>
      <c r="C2964" s="3">
        <f t="shared" si="184"/>
        <v>-2.9498525073746312E-4</v>
      </c>
      <c r="D2964" s="10">
        <f t="shared" si="183"/>
        <v>1.3672350578827597E-2</v>
      </c>
      <c r="E2964" s="22">
        <f t="shared" si="181"/>
        <v>23472.581363301808</v>
      </c>
      <c r="F2964" s="22">
        <f t="shared" si="182"/>
        <v>32143.840218075729</v>
      </c>
    </row>
    <row r="2965" spans="1:6">
      <c r="A2965" s="17">
        <v>44934</v>
      </c>
      <c r="B2965">
        <v>17119</v>
      </c>
      <c r="C2965" s="3">
        <f t="shared" si="184"/>
        <v>1.0268515786367661E-2</v>
      </c>
      <c r="D2965" s="10">
        <f t="shared" si="183"/>
        <v>1.3705356119070105E-2</v>
      </c>
      <c r="E2965" s="22">
        <f t="shared" si="181"/>
        <v>23770.855432795681</v>
      </c>
      <c r="F2965" s="22">
        <f t="shared" si="182"/>
        <v>32552.302921116818</v>
      </c>
    </row>
    <row r="2966" spans="1:6">
      <c r="A2966" s="17">
        <v>44935</v>
      </c>
      <c r="B2966">
        <v>17179</v>
      </c>
      <c r="C2966" s="3">
        <f t="shared" si="184"/>
        <v>3.5048776213563878E-3</v>
      </c>
      <c r="D2966" s="10">
        <f t="shared" si="183"/>
        <v>1.3666838684181611E-2</v>
      </c>
      <c r="E2966" s="22">
        <f t="shared" si="181"/>
        <v>23787.129784918809</v>
      </c>
      <c r="F2966" s="22">
        <f t="shared" si="182"/>
        <v>32574.589356775592</v>
      </c>
    </row>
    <row r="2967" spans="1:6">
      <c r="A2967" s="17">
        <v>44936</v>
      </c>
      <c r="B2967">
        <v>17446</v>
      </c>
      <c r="C2967" s="3">
        <f t="shared" si="184"/>
        <v>1.5542231794632983E-2</v>
      </c>
      <c r="D2967" s="10">
        <f t="shared" si="183"/>
        <v>1.36489180587493E-2</v>
      </c>
      <c r="E2967" s="22">
        <f t="shared" si="181"/>
        <v>24125.159249723343</v>
      </c>
      <c r="F2967" s="22">
        <f t="shared" si="182"/>
        <v>33037.493923491304</v>
      </c>
    </row>
    <row r="2968" spans="1:6">
      <c r="A2968" s="17">
        <v>44937</v>
      </c>
      <c r="B2968">
        <v>17930</v>
      </c>
      <c r="C2968" s="3">
        <f t="shared" si="184"/>
        <v>2.7742749054224466E-2</v>
      </c>
      <c r="D2968" s="10">
        <f t="shared" si="183"/>
        <v>1.388464968801229E-2</v>
      </c>
      <c r="E2968" s="22">
        <f t="shared" si="181"/>
        <v>25222.684681147777</v>
      </c>
      <c r="F2968" s="22">
        <f t="shared" si="182"/>
        <v>34540.468034303769</v>
      </c>
    </row>
    <row r="2969" spans="1:6">
      <c r="A2969" s="17">
        <v>44938</v>
      </c>
      <c r="B2969">
        <v>18853</v>
      </c>
      <c r="C2969" s="3">
        <f t="shared" si="184"/>
        <v>5.147796988287786E-2</v>
      </c>
      <c r="D2969" s="10">
        <f t="shared" si="183"/>
        <v>1.6269891757858174E-2</v>
      </c>
      <c r="E2969" s="22">
        <f t="shared" si="181"/>
        <v>31077.152956562593</v>
      </c>
      <c r="F2969" s="22">
        <f t="shared" si="182"/>
        <v>42557.698431508608</v>
      </c>
    </row>
    <row r="2970" spans="1:6">
      <c r="A2970" s="17">
        <v>44939</v>
      </c>
      <c r="B2970">
        <v>19931</v>
      </c>
      <c r="C2970" s="3">
        <f t="shared" si="184"/>
        <v>5.7179228769957034E-2</v>
      </c>
      <c r="D2970" s="10">
        <f t="shared" si="183"/>
        <v>1.872520518324601E-2</v>
      </c>
      <c r="E2970" s="22">
        <f t="shared" si="181"/>
        <v>37812.184519240254</v>
      </c>
      <c r="F2970" s="22">
        <f t="shared" si="182"/>
        <v>51780.790475099449</v>
      </c>
    </row>
    <row r="2971" spans="1:6">
      <c r="A2971" s="17">
        <v>44940</v>
      </c>
      <c r="B2971">
        <v>20960</v>
      </c>
      <c r="C2971" s="3">
        <f t="shared" si="184"/>
        <v>5.1628117003662634E-2</v>
      </c>
      <c r="D2971" s="10">
        <f t="shared" si="183"/>
        <v>2.033649133147817E-2</v>
      </c>
      <c r="E2971" s="22">
        <f t="shared" ref="E2971:E3034" si="185">NORMSINV(1-$G$4)*D2971*SQRT($G$6)*$G$2*B2971</f>
        <v>43186.041564508982</v>
      </c>
      <c r="F2971" s="22">
        <f t="shared" ref="F2971:F3034" si="186">$G$4^(-1)*NORMDIST(NORMSINV($G$4),0,1,FALSE)*D2971*SQRT($G$6)*$G$2*B2971</f>
        <v>59139.861876081501</v>
      </c>
    </row>
    <row r="2972" spans="1:6">
      <c r="A2972" s="17">
        <v>44941</v>
      </c>
      <c r="B2972">
        <v>20885</v>
      </c>
      <c r="C2972" s="3">
        <f t="shared" si="184"/>
        <v>-3.5782442748091602E-3</v>
      </c>
      <c r="D2972" s="10">
        <f t="shared" si="183"/>
        <v>2.0405111729331828E-2</v>
      </c>
      <c r="E2972" s="22">
        <f t="shared" si="185"/>
        <v>43176.710418757168</v>
      </c>
      <c r="F2972" s="22">
        <f t="shared" si="186"/>
        <v>59127.083611371039</v>
      </c>
    </row>
    <row r="2973" spans="1:6">
      <c r="A2973" s="17">
        <v>44942</v>
      </c>
      <c r="B2973">
        <v>21189</v>
      </c>
      <c r="C2973" s="3">
        <f t="shared" si="184"/>
        <v>1.4555901364615752E-2</v>
      </c>
      <c r="D2973" s="10">
        <f t="shared" si="183"/>
        <v>1.9913954046684768E-2</v>
      </c>
      <c r="E2973" s="22">
        <f t="shared" si="185"/>
        <v>42750.781259532981</v>
      </c>
      <c r="F2973" s="22">
        <f t="shared" si="186"/>
        <v>58543.807378288016</v>
      </c>
    </row>
    <row r="2974" spans="1:6">
      <c r="A2974" s="17">
        <v>44943</v>
      </c>
      <c r="B2974">
        <v>21134</v>
      </c>
      <c r="C2974" s="3">
        <f t="shared" si="184"/>
        <v>-2.5956864410779179E-3</v>
      </c>
      <c r="D2974" s="10">
        <f t="shared" si="183"/>
        <v>1.9951807487940794E-2</v>
      </c>
      <c r="E2974" s="22">
        <f t="shared" si="185"/>
        <v>42720.865529676346</v>
      </c>
      <c r="F2974" s="22">
        <f t="shared" si="186"/>
        <v>58502.840156761122</v>
      </c>
    </row>
    <row r="2975" spans="1:6">
      <c r="A2975" s="17">
        <v>44944</v>
      </c>
      <c r="B2975">
        <v>20670</v>
      </c>
      <c r="C2975" s="3">
        <f t="shared" si="184"/>
        <v>-2.195514337087158E-2</v>
      </c>
      <c r="D2975" s="10">
        <f t="shared" si="183"/>
        <v>1.9828885704984693E-2</v>
      </c>
      <c r="E2975" s="22">
        <f t="shared" si="185"/>
        <v>41525.500943345876</v>
      </c>
      <c r="F2975" s="22">
        <f t="shared" si="186"/>
        <v>56865.883076044534</v>
      </c>
    </row>
    <row r="2976" spans="1:6">
      <c r="A2976" s="17">
        <v>44945</v>
      </c>
      <c r="B2976">
        <v>21086</v>
      </c>
      <c r="C2976" s="3">
        <f t="shared" si="184"/>
        <v>2.0125786163522012E-2</v>
      </c>
      <c r="D2976" s="10">
        <f t="shared" si="183"/>
        <v>1.8125368130358029E-2</v>
      </c>
      <c r="E2976" s="22">
        <f t="shared" si="185"/>
        <v>38721.942195282063</v>
      </c>
      <c r="F2976" s="22">
        <f t="shared" si="186"/>
        <v>53026.631523565295</v>
      </c>
    </row>
    <row r="2977" spans="1:6">
      <c r="A2977" s="17">
        <v>44946</v>
      </c>
      <c r="B2977">
        <v>22678</v>
      </c>
      <c r="C2977" s="3">
        <f t="shared" si="184"/>
        <v>7.55003319738215E-2</v>
      </c>
      <c r="D2977" s="10">
        <f t="shared" si="183"/>
        <v>2.1587536666856422E-2</v>
      </c>
      <c r="E2977" s="22">
        <f t="shared" si="185"/>
        <v>49600.257753793252</v>
      </c>
      <c r="F2977" s="22">
        <f t="shared" si="186"/>
        <v>67923.62268710573</v>
      </c>
    </row>
    <row r="2978" spans="1:6">
      <c r="A2978" s="17">
        <v>44947</v>
      </c>
      <c r="B2978">
        <v>22783</v>
      </c>
      <c r="C2978" s="3">
        <f t="shared" si="184"/>
        <v>4.6300379222153631E-3</v>
      </c>
      <c r="D2978" s="10">
        <f t="shared" si="183"/>
        <v>2.1515375773204191E-2</v>
      </c>
      <c r="E2978" s="22">
        <f t="shared" si="185"/>
        <v>49663.341849839904</v>
      </c>
      <c r="F2978" s="22">
        <f t="shared" si="186"/>
        <v>68010.011357880372</v>
      </c>
    </row>
    <row r="2979" spans="1:6">
      <c r="A2979" s="17">
        <v>44948</v>
      </c>
      <c r="B2979">
        <v>22717</v>
      </c>
      <c r="C2979" s="3">
        <f t="shared" si="184"/>
        <v>-2.8968968090242724E-3</v>
      </c>
      <c r="D2979" s="10">
        <f t="shared" si="183"/>
        <v>2.108248176146247E-2</v>
      </c>
      <c r="E2979" s="22">
        <f t="shared" si="185"/>
        <v>48523.129786072015</v>
      </c>
      <c r="F2979" s="22">
        <f t="shared" si="186"/>
        <v>66448.581286547065</v>
      </c>
    </row>
    <row r="2980" spans="1:6">
      <c r="A2980" s="17">
        <v>44949</v>
      </c>
      <c r="B2980">
        <v>22922</v>
      </c>
      <c r="C2980" s="3">
        <f t="shared" si="184"/>
        <v>9.0240788836554123E-3</v>
      </c>
      <c r="D2980" s="10">
        <f t="shared" si="183"/>
        <v>2.0848485194442868E-2</v>
      </c>
      <c r="E2980" s="22">
        <f t="shared" si="185"/>
        <v>48417.583246137641</v>
      </c>
      <c r="F2980" s="22">
        <f t="shared" si="186"/>
        <v>66304.04366357706</v>
      </c>
    </row>
    <row r="2981" spans="1:6">
      <c r="A2981" s="17">
        <v>44950</v>
      </c>
      <c r="B2981">
        <v>22637</v>
      </c>
      <c r="C2981" s="3">
        <f t="shared" si="184"/>
        <v>-1.24334700287933E-2</v>
      </c>
      <c r="D2981" s="10">
        <f t="shared" ref="D2981:D3044" si="187">STDEV(C2948:C2981)</f>
        <v>2.1052361188939002E-2</v>
      </c>
      <c r="E2981" s="22">
        <f t="shared" si="185"/>
        <v>48283.170200171066</v>
      </c>
      <c r="F2981" s="22">
        <f t="shared" si="186"/>
        <v>66119.975647967614</v>
      </c>
    </row>
    <row r="2982" spans="1:6">
      <c r="A2982" s="17">
        <v>44951</v>
      </c>
      <c r="B2982">
        <v>23054</v>
      </c>
      <c r="C2982" s="3">
        <f t="shared" si="184"/>
        <v>1.8421168882802492E-2</v>
      </c>
      <c r="D2982" s="10">
        <f t="shared" si="187"/>
        <v>2.1048942356413081E-2</v>
      </c>
      <c r="E2982" s="22">
        <f t="shared" si="185"/>
        <v>49164.617167633929</v>
      </c>
      <c r="F2982" s="22">
        <f t="shared" si="186"/>
        <v>67327.047424365024</v>
      </c>
    </row>
    <row r="2983" spans="1:6">
      <c r="A2983" s="17">
        <v>44952</v>
      </c>
      <c r="B2983">
        <v>23010</v>
      </c>
      <c r="C2983" s="3">
        <f t="shared" si="184"/>
        <v>-1.9085625054220527E-3</v>
      </c>
      <c r="D2983" s="10">
        <f t="shared" si="187"/>
        <v>2.1039001684091698E-2</v>
      </c>
      <c r="E2983" s="22">
        <f t="shared" si="185"/>
        <v>49047.609024195932</v>
      </c>
      <c r="F2983" s="22">
        <f t="shared" si="186"/>
        <v>67166.814043610211</v>
      </c>
    </row>
    <row r="2984" spans="1:6">
      <c r="A2984" s="17">
        <v>44953</v>
      </c>
      <c r="B2984">
        <v>23083</v>
      </c>
      <c r="C2984" s="3">
        <f t="shared" si="184"/>
        <v>3.1725336810082571E-3</v>
      </c>
      <c r="D2984" s="10">
        <f t="shared" si="187"/>
        <v>2.1042580077603176E-2</v>
      </c>
      <c r="E2984" s="22">
        <f t="shared" si="185"/>
        <v>49211.582885810953</v>
      </c>
      <c r="F2984" s="22">
        <f t="shared" si="186"/>
        <v>67391.363253861724</v>
      </c>
    </row>
    <row r="2985" spans="1:6">
      <c r="A2985" s="17">
        <v>44954</v>
      </c>
      <c r="B2985">
        <v>23033</v>
      </c>
      <c r="C2985" s="3">
        <f t="shared" si="184"/>
        <v>-2.1660962613178529E-3</v>
      </c>
      <c r="D2985" s="10">
        <f t="shared" si="187"/>
        <v>2.1066347475526295E-2</v>
      </c>
      <c r="E2985" s="22">
        <f t="shared" si="185"/>
        <v>49160.44948361101</v>
      </c>
      <c r="F2985" s="22">
        <f t="shared" si="186"/>
        <v>67321.340111341429</v>
      </c>
    </row>
    <row r="2986" spans="1:6">
      <c r="A2986" s="17">
        <v>44955</v>
      </c>
      <c r="B2986">
        <v>23746</v>
      </c>
      <c r="C2986" s="3">
        <f t="shared" si="184"/>
        <v>3.095558546433378E-2</v>
      </c>
      <c r="D2986" s="10">
        <f t="shared" si="187"/>
        <v>2.1369177501259388E-2</v>
      </c>
      <c r="E2986" s="22">
        <f t="shared" si="185"/>
        <v>51410.800260097232</v>
      </c>
      <c r="F2986" s="22">
        <f t="shared" si="186"/>
        <v>70403.01718274731</v>
      </c>
    </row>
    <row r="2987" spans="1:6">
      <c r="A2987" s="17">
        <v>44956</v>
      </c>
      <c r="B2987">
        <v>22831</v>
      </c>
      <c r="C2987" s="3">
        <f t="shared" si="184"/>
        <v>-3.853280552514108E-2</v>
      </c>
      <c r="D2987" s="10">
        <f t="shared" si="187"/>
        <v>2.2627651439313369E-2</v>
      </c>
      <c r="E2987" s="22">
        <f t="shared" si="185"/>
        <v>52340.81832794247</v>
      </c>
      <c r="F2987" s="22">
        <f t="shared" si="186"/>
        <v>71676.60323236174</v>
      </c>
    </row>
    <row r="2988" spans="1:6">
      <c r="A2988" s="17">
        <v>44957</v>
      </c>
      <c r="B2988">
        <v>23127</v>
      </c>
      <c r="C2988" s="3">
        <f t="shared" si="184"/>
        <v>1.296482852262275E-2</v>
      </c>
      <c r="D2988" s="10">
        <f t="shared" si="187"/>
        <v>2.2381078440102599E-2</v>
      </c>
      <c r="E2988" s="22">
        <f t="shared" si="185"/>
        <v>52441.656787608168</v>
      </c>
      <c r="F2988" s="22">
        <f t="shared" si="186"/>
        <v>71814.693512470374</v>
      </c>
    </row>
    <row r="2989" spans="1:6">
      <c r="A2989" s="17">
        <v>44958</v>
      </c>
      <c r="B2989">
        <v>23735</v>
      </c>
      <c r="C2989" s="3">
        <f t="shared" si="184"/>
        <v>2.628961819518312E-2</v>
      </c>
      <c r="D2989" s="10">
        <f t="shared" si="187"/>
        <v>2.2532491531752907E-2</v>
      </c>
      <c r="E2989" s="22">
        <f t="shared" si="185"/>
        <v>54184.43469495343</v>
      </c>
      <c r="F2989" s="22">
        <f t="shared" si="186"/>
        <v>74201.289759480613</v>
      </c>
    </row>
    <row r="2990" spans="1:6">
      <c r="A2990" s="17">
        <v>44959</v>
      </c>
      <c r="B2990">
        <v>23498</v>
      </c>
      <c r="C2990" s="3">
        <f t="shared" si="184"/>
        <v>-9.9852538445333889E-3</v>
      </c>
      <c r="D2990" s="10">
        <f t="shared" si="187"/>
        <v>2.2718588154788538E-2</v>
      </c>
      <c r="E2990" s="22">
        <f t="shared" si="185"/>
        <v>54086.43195900978</v>
      </c>
      <c r="F2990" s="22">
        <f t="shared" si="186"/>
        <v>74067.082778307595</v>
      </c>
    </row>
    <row r="2991" spans="1:6">
      <c r="A2991" s="17">
        <v>44960</v>
      </c>
      <c r="B2991">
        <v>23434</v>
      </c>
      <c r="C2991" s="3">
        <f t="shared" si="184"/>
        <v>-2.7236360541322666E-3</v>
      </c>
      <c r="D2991" s="10">
        <f t="shared" si="187"/>
        <v>2.2684687206807965E-2</v>
      </c>
      <c r="E2991" s="22">
        <f t="shared" si="185"/>
        <v>53858.631604930983</v>
      </c>
      <c r="F2991" s="22">
        <f t="shared" si="186"/>
        <v>73755.12824421539</v>
      </c>
    </row>
    <row r="2992" spans="1:6">
      <c r="A2992" s="17">
        <v>44961</v>
      </c>
      <c r="B2992">
        <v>23330</v>
      </c>
      <c r="C2992" s="3">
        <f t="shared" si="184"/>
        <v>-4.4379960740803959E-3</v>
      </c>
      <c r="D2992" s="10">
        <f t="shared" si="187"/>
        <v>2.2814048137307065E-2</v>
      </c>
      <c r="E2992" s="22">
        <f t="shared" si="185"/>
        <v>53925.376568985288</v>
      </c>
      <c r="F2992" s="22">
        <f t="shared" si="186"/>
        <v>73846.530183640643</v>
      </c>
    </row>
    <row r="2993" spans="1:6">
      <c r="A2993" s="17">
        <v>44962</v>
      </c>
      <c r="B2993">
        <v>22937</v>
      </c>
      <c r="C2993" s="3">
        <f t="shared" si="184"/>
        <v>-1.6845263609087013E-2</v>
      </c>
      <c r="D2993" s="10">
        <f t="shared" si="187"/>
        <v>2.3259666799979657E-2</v>
      </c>
      <c r="E2993" s="22">
        <f t="shared" si="185"/>
        <v>54052.551323732398</v>
      </c>
      <c r="F2993" s="22">
        <f t="shared" si="186"/>
        <v>74020.685932984648</v>
      </c>
    </row>
    <row r="2994" spans="1:6">
      <c r="A2994" s="17">
        <v>44963</v>
      </c>
      <c r="B2994">
        <v>22763</v>
      </c>
      <c r="C2994" s="3">
        <f t="shared" si="184"/>
        <v>-7.5859964249901908E-3</v>
      </c>
      <c r="D2994" s="10">
        <f t="shared" si="187"/>
        <v>2.3389141337761373E-2</v>
      </c>
      <c r="E2994" s="22">
        <f t="shared" si="185"/>
        <v>53941.108971571477</v>
      </c>
      <c r="F2994" s="22">
        <f t="shared" si="186"/>
        <v>73868.074462352466</v>
      </c>
    </row>
    <row r="2995" spans="1:6">
      <c r="A2995" s="17">
        <v>44964</v>
      </c>
      <c r="B2995">
        <v>23252</v>
      </c>
      <c r="C2995" s="3">
        <f t="shared" si="184"/>
        <v>2.14822299345429E-2</v>
      </c>
      <c r="D2995" s="10">
        <f t="shared" si="187"/>
        <v>2.3479279937625903E-2</v>
      </c>
      <c r="E2995" s="22">
        <f t="shared" si="185"/>
        <v>55312.231808687269</v>
      </c>
      <c r="F2995" s="22">
        <f t="shared" si="186"/>
        <v>75745.718540498507</v>
      </c>
    </row>
    <row r="2996" spans="1:6">
      <c r="A2996" s="17">
        <v>44965</v>
      </c>
      <c r="B2996">
        <v>22961</v>
      </c>
      <c r="C2996" s="3">
        <f t="shared" si="184"/>
        <v>-1.2515052468604852E-2</v>
      </c>
      <c r="D2996" s="10">
        <f t="shared" si="187"/>
        <v>2.3716337798842212E-2</v>
      </c>
      <c r="E2996" s="22">
        <f t="shared" si="185"/>
        <v>55171.465516279299</v>
      </c>
      <c r="F2996" s="22">
        <f t="shared" si="186"/>
        <v>75552.950257316523</v>
      </c>
    </row>
    <row r="2997" spans="1:6">
      <c r="A2997" s="17">
        <v>44966</v>
      </c>
      <c r="B2997">
        <v>21802</v>
      </c>
      <c r="C2997" s="3">
        <f t="shared" si="184"/>
        <v>-5.0476895605592091E-2</v>
      </c>
      <c r="D2997" s="10">
        <f t="shared" si="187"/>
        <v>2.5849268217532209E-2</v>
      </c>
      <c r="E2997" s="22">
        <f t="shared" si="185"/>
        <v>57097.971879492659</v>
      </c>
      <c r="F2997" s="22">
        <f t="shared" si="186"/>
        <v>78191.14806606088</v>
      </c>
    </row>
    <row r="2998" spans="1:6">
      <c r="A2998" s="17">
        <v>44967</v>
      </c>
      <c r="B2998">
        <v>21639</v>
      </c>
      <c r="C2998" s="3">
        <f t="shared" si="184"/>
        <v>-7.4763783139161549E-3</v>
      </c>
      <c r="D2998" s="10">
        <f t="shared" si="187"/>
        <v>2.5946163538431474E-2</v>
      </c>
      <c r="E2998" s="22">
        <f t="shared" si="185"/>
        <v>56883.515956852621</v>
      </c>
      <c r="F2998" s="22">
        <f t="shared" si="186"/>
        <v>77897.467673416089</v>
      </c>
    </row>
    <row r="2999" spans="1:6">
      <c r="A2999" s="17">
        <v>44968</v>
      </c>
      <c r="B2999">
        <v>21868</v>
      </c>
      <c r="C2999" s="3">
        <f t="shared" si="184"/>
        <v>1.058274411941402E-2</v>
      </c>
      <c r="D2999" s="10">
        <f t="shared" si="187"/>
        <v>2.5947220910037427E-2</v>
      </c>
      <c r="E2999" s="22">
        <f t="shared" si="185"/>
        <v>57487.842329938074</v>
      </c>
      <c r="F2999" s="22">
        <f t="shared" si="186"/>
        <v>78725.04475475059</v>
      </c>
    </row>
    <row r="3000" spans="1:6">
      <c r="A3000" s="17">
        <v>44969</v>
      </c>
      <c r="B3000">
        <v>21789</v>
      </c>
      <c r="C3000" s="3">
        <f t="shared" si="184"/>
        <v>-3.6125845985000913E-3</v>
      </c>
      <c r="D3000" s="10">
        <f t="shared" si="187"/>
        <v>2.6009473432617017E-2</v>
      </c>
      <c r="E3000" s="22">
        <f t="shared" si="185"/>
        <v>57417.589092334521</v>
      </c>
      <c r="F3000" s="22">
        <f t="shared" si="186"/>
        <v>78628.838512694012</v>
      </c>
    </row>
    <row r="3001" spans="1:6">
      <c r="A3001" s="17">
        <v>44970</v>
      </c>
      <c r="B3001">
        <v>21790</v>
      </c>
      <c r="C3001" s="3">
        <f t="shared" si="184"/>
        <v>4.5894717518013678E-5</v>
      </c>
      <c r="D3001" s="10">
        <f t="shared" si="187"/>
        <v>2.5997152546173321E-2</v>
      </c>
      <c r="E3001" s="22">
        <f t="shared" si="185"/>
        <v>57393.023857078624</v>
      </c>
      <c r="F3001" s="22">
        <f t="shared" si="186"/>
        <v>78595.198369551508</v>
      </c>
    </row>
    <row r="3002" spans="1:6">
      <c r="A3002" s="17">
        <v>44971</v>
      </c>
      <c r="B3002">
        <v>22211</v>
      </c>
      <c r="C3002" s="3">
        <f t="shared" si="184"/>
        <v>1.9320789352914182E-2</v>
      </c>
      <c r="D3002" s="10">
        <f t="shared" si="187"/>
        <v>2.5831981957291646E-2</v>
      </c>
      <c r="E3002" s="22">
        <f t="shared" si="185"/>
        <v>58130.215764905566</v>
      </c>
      <c r="F3002" s="22">
        <f t="shared" si="186"/>
        <v>79604.724272496955</v>
      </c>
    </row>
    <row r="3003" spans="1:6">
      <c r="A3003" s="17">
        <v>44972</v>
      </c>
      <c r="B3003">
        <v>24332</v>
      </c>
      <c r="C3003" s="3">
        <f t="shared" si="184"/>
        <v>9.5493224078159467E-2</v>
      </c>
      <c r="D3003" s="10">
        <f t="shared" si="187"/>
        <v>2.9049809968549088E-2</v>
      </c>
      <c r="E3003" s="22">
        <f t="shared" si="185"/>
        <v>71613.878932944295</v>
      </c>
      <c r="F3003" s="22">
        <f t="shared" si="186"/>
        <v>98069.532540471017</v>
      </c>
    </row>
    <row r="3004" spans="1:6">
      <c r="A3004" s="17">
        <v>44973</v>
      </c>
      <c r="B3004">
        <v>23521</v>
      </c>
      <c r="C3004" s="3">
        <f t="shared" si="184"/>
        <v>-3.3330593457175733E-2</v>
      </c>
      <c r="D3004" s="10">
        <f t="shared" si="187"/>
        <v>2.8542666281715912E-2</v>
      </c>
      <c r="E3004" s="22">
        <f t="shared" si="185"/>
        <v>68018.400643267451</v>
      </c>
      <c r="F3004" s="22">
        <f t="shared" si="186"/>
        <v>93145.809927174472</v>
      </c>
    </row>
    <row r="3005" spans="1:6">
      <c r="A3005" s="17">
        <v>44974</v>
      </c>
      <c r="B3005">
        <v>24580</v>
      </c>
      <c r="C3005" s="3">
        <f t="shared" si="184"/>
        <v>4.5023595935546959E-2</v>
      </c>
      <c r="D3005" s="10">
        <f t="shared" si="187"/>
        <v>2.823845369995414E-2</v>
      </c>
      <c r="E3005" s="22">
        <f t="shared" si="185"/>
        <v>70323.242040672121</v>
      </c>
      <c r="F3005" s="22">
        <f t="shared" si="186"/>
        <v>96302.107586110797</v>
      </c>
    </row>
    <row r="3006" spans="1:6">
      <c r="A3006" s="17">
        <v>44975</v>
      </c>
      <c r="B3006">
        <v>24640</v>
      </c>
      <c r="C3006" s="3">
        <f t="shared" si="184"/>
        <v>2.4410089503661514E-3</v>
      </c>
      <c r="D3006" s="10">
        <f t="shared" si="187"/>
        <v>2.8201407074365012E-2</v>
      </c>
      <c r="E3006" s="22">
        <f t="shared" si="185"/>
        <v>70402.417949060837</v>
      </c>
      <c r="F3006" s="22">
        <f t="shared" si="186"/>
        <v>96410.532718778442</v>
      </c>
    </row>
    <row r="3007" spans="1:6">
      <c r="A3007" s="17">
        <v>44976</v>
      </c>
      <c r="B3007">
        <v>24296</v>
      </c>
      <c r="C3007" s="3">
        <f t="shared" si="184"/>
        <v>-1.396103896103896E-2</v>
      </c>
      <c r="D3007" s="10">
        <f t="shared" si="187"/>
        <v>2.8340019163858771E-2</v>
      </c>
      <c r="E3007" s="22">
        <f t="shared" si="185"/>
        <v>69760.729375324809</v>
      </c>
      <c r="F3007" s="22">
        <f t="shared" si="186"/>
        <v>95531.791064220408</v>
      </c>
    </row>
    <row r="3008" spans="1:6">
      <c r="A3008" s="17">
        <v>44977</v>
      </c>
      <c r="B3008">
        <v>24843</v>
      </c>
      <c r="C3008" s="3">
        <f t="shared" si="184"/>
        <v>2.2513994073098453E-2</v>
      </c>
      <c r="D3008" s="10">
        <f t="shared" si="187"/>
        <v>2.8478680278390126E-2</v>
      </c>
      <c r="E3008" s="22">
        <f t="shared" si="185"/>
        <v>71680.329571511844</v>
      </c>
      <c r="F3008" s="22">
        <f t="shared" si="186"/>
        <v>98160.53142446444</v>
      </c>
    </row>
    <row r="3009" spans="1:6">
      <c r="A3009" s="17">
        <v>44978</v>
      </c>
      <c r="B3009">
        <v>24450</v>
      </c>
      <c r="C3009" s="3">
        <f t="shared" si="184"/>
        <v>-1.581934548967516E-2</v>
      </c>
      <c r="D3009" s="10">
        <f t="shared" si="187"/>
        <v>2.8320708858244097E-2</v>
      </c>
      <c r="E3009" s="22">
        <f t="shared" si="185"/>
        <v>70155.072380021476</v>
      </c>
      <c r="F3009" s="22">
        <f t="shared" si="186"/>
        <v>96071.812561553612</v>
      </c>
    </row>
    <row r="3010" spans="1:6">
      <c r="A3010" s="17">
        <v>44979</v>
      </c>
      <c r="B3010">
        <v>24188</v>
      </c>
      <c r="C3010" s="3">
        <f t="shared" si="184"/>
        <v>-1.0715746421267894E-2</v>
      </c>
      <c r="D3010" s="10">
        <f t="shared" si="187"/>
        <v>2.8326423295964225E-2</v>
      </c>
      <c r="E3010" s="22">
        <f t="shared" si="185"/>
        <v>69417.312332194444</v>
      </c>
      <c r="F3010" s="22">
        <f t="shared" si="186"/>
        <v>95061.508635897248</v>
      </c>
    </row>
    <row r="3011" spans="1:6">
      <c r="A3011" s="17">
        <v>44980</v>
      </c>
      <c r="B3011">
        <v>23939</v>
      </c>
      <c r="C3011" s="3">
        <f t="shared" ref="C3011:C3074" si="188">(B3011-B3010)/B3010</f>
        <v>-1.0294360840085993E-2</v>
      </c>
      <c r="D3011" s="10">
        <f t="shared" si="187"/>
        <v>2.5481514930953734E-2</v>
      </c>
      <c r="E3011" s="22">
        <f t="shared" si="185"/>
        <v>61802.684968448884</v>
      </c>
      <c r="F3011" s="22">
        <f t="shared" si="186"/>
        <v>84633.879841601141</v>
      </c>
    </row>
    <row r="3012" spans="1:6">
      <c r="A3012" s="17">
        <v>44981</v>
      </c>
      <c r="B3012">
        <v>23189</v>
      </c>
      <c r="C3012" s="3">
        <f t="shared" si="188"/>
        <v>-3.132962947491541E-2</v>
      </c>
      <c r="D3012" s="10">
        <f t="shared" si="187"/>
        <v>2.6103503483190772E-2</v>
      </c>
      <c r="E3012" s="22">
        <f t="shared" si="185"/>
        <v>61327.733523033901</v>
      </c>
      <c r="F3012" s="22">
        <f t="shared" si="186"/>
        <v>83983.471472088262</v>
      </c>
    </row>
    <row r="3013" spans="1:6">
      <c r="A3013" s="17">
        <v>44982</v>
      </c>
      <c r="B3013">
        <v>23161</v>
      </c>
      <c r="C3013" s="3">
        <f t="shared" si="188"/>
        <v>-1.2074690586053732E-3</v>
      </c>
      <c r="D3013" s="10">
        <f t="shared" si="187"/>
        <v>2.6097774779542518E-2</v>
      </c>
      <c r="E3013" s="22">
        <f t="shared" si="185"/>
        <v>61240.239381758896</v>
      </c>
      <c r="F3013" s="22">
        <f t="shared" si="186"/>
        <v>83863.655178616667</v>
      </c>
    </row>
    <row r="3014" spans="1:6">
      <c r="A3014" s="17">
        <v>44983</v>
      </c>
      <c r="B3014">
        <v>23562</v>
      </c>
      <c r="C3014" s="3">
        <f t="shared" si="188"/>
        <v>1.7313587496222096E-2</v>
      </c>
      <c r="D3014" s="10">
        <f t="shared" si="187"/>
        <v>2.6214495047070813E-2</v>
      </c>
      <c r="E3014" s="22">
        <f t="shared" si="185"/>
        <v>62579.161887962291</v>
      </c>
      <c r="F3014" s="22">
        <f t="shared" si="186"/>
        <v>85697.203455120878</v>
      </c>
    </row>
    <row r="3015" spans="1:6">
      <c r="A3015" s="17">
        <v>44984</v>
      </c>
      <c r="B3015">
        <v>23493</v>
      </c>
      <c r="C3015" s="3">
        <f t="shared" si="188"/>
        <v>-2.9284441049146934E-3</v>
      </c>
      <c r="D3015" s="10">
        <f t="shared" si="187"/>
        <v>2.6115885180399374E-2</v>
      </c>
      <c r="E3015" s="22">
        <f t="shared" si="185"/>
        <v>62161.190499213968</v>
      </c>
      <c r="F3015" s="22">
        <f t="shared" si="186"/>
        <v>85124.824758133662</v>
      </c>
    </row>
    <row r="3016" spans="1:6">
      <c r="A3016" s="17">
        <v>44985</v>
      </c>
      <c r="B3016">
        <v>23136</v>
      </c>
      <c r="C3016" s="3">
        <f t="shared" si="188"/>
        <v>-1.5196015834503895E-2</v>
      </c>
      <c r="D3016" s="10">
        <f t="shared" si="187"/>
        <v>2.6088946653184359E-2</v>
      </c>
      <c r="E3016" s="22">
        <f t="shared" si="185"/>
        <v>61153.443173077525</v>
      </c>
      <c r="F3016" s="22">
        <f t="shared" si="186"/>
        <v>83744.794648528099</v>
      </c>
    </row>
    <row r="3017" spans="1:6">
      <c r="A3017" s="17">
        <v>44986</v>
      </c>
      <c r="B3017">
        <v>23634</v>
      </c>
      <c r="C3017" s="3">
        <f t="shared" si="188"/>
        <v>2.1524896265560166E-2</v>
      </c>
      <c r="D3017" s="10">
        <f t="shared" si="187"/>
        <v>2.6333734764899298E-2</v>
      </c>
      <c r="E3017" s="22">
        <f t="shared" si="185"/>
        <v>63055.907781072339</v>
      </c>
      <c r="F3017" s="22">
        <f t="shared" si="186"/>
        <v>86350.069178560763</v>
      </c>
    </row>
    <row r="3018" spans="1:6">
      <c r="A3018" s="17">
        <v>44987</v>
      </c>
      <c r="B3018">
        <v>23466</v>
      </c>
      <c r="C3018" s="3">
        <f t="shared" si="188"/>
        <v>-7.1084031480071084E-3</v>
      </c>
      <c r="D3018" s="10">
        <f t="shared" si="187"/>
        <v>2.6368421901939235E-2</v>
      </c>
      <c r="E3018" s="22">
        <f t="shared" si="185"/>
        <v>62690.148617233659</v>
      </c>
      <c r="F3018" s="22">
        <f t="shared" si="186"/>
        <v>85849.190986309215</v>
      </c>
    </row>
    <row r="3019" spans="1:6">
      <c r="A3019" s="17">
        <v>44988</v>
      </c>
      <c r="B3019">
        <v>22359</v>
      </c>
      <c r="C3019" s="3">
        <f t="shared" si="188"/>
        <v>-4.7174635643058044E-2</v>
      </c>
      <c r="D3019" s="10">
        <f t="shared" si="187"/>
        <v>2.762256951476336E-2</v>
      </c>
      <c r="E3019" s="22">
        <f t="shared" si="185"/>
        <v>62573.802242987011</v>
      </c>
      <c r="F3019" s="22">
        <f t="shared" si="186"/>
        <v>85689.863846023582</v>
      </c>
    </row>
    <row r="3020" spans="1:6">
      <c r="A3020" s="17">
        <v>44989</v>
      </c>
      <c r="B3020">
        <v>22347</v>
      </c>
      <c r="C3020" s="3">
        <f t="shared" si="188"/>
        <v>-5.3669663222863275E-4</v>
      </c>
      <c r="D3020" s="10">
        <f t="shared" si="187"/>
        <v>2.7057750460563149E-2</v>
      </c>
      <c r="E3020" s="22">
        <f t="shared" si="185"/>
        <v>61261.413102482336</v>
      </c>
      <c r="F3020" s="22">
        <f t="shared" si="186"/>
        <v>83892.650911349338</v>
      </c>
    </row>
    <row r="3021" spans="1:6">
      <c r="A3021" s="17">
        <v>44990</v>
      </c>
      <c r="B3021">
        <v>22428</v>
      </c>
      <c r="C3021" s="3">
        <f t="shared" si="188"/>
        <v>3.6246476037051951E-3</v>
      </c>
      <c r="D3021" s="10">
        <f t="shared" si="187"/>
        <v>2.626042163787666E-2</v>
      </c>
      <c r="E3021" s="22">
        <f t="shared" si="185"/>
        <v>59671.689793275662</v>
      </c>
      <c r="F3021" s="22">
        <f t="shared" si="186"/>
        <v>81715.650808498205</v>
      </c>
    </row>
    <row r="3022" spans="1:6">
      <c r="A3022" s="17">
        <v>44991</v>
      </c>
      <c r="B3022">
        <v>22407</v>
      </c>
      <c r="C3022" s="3">
        <f t="shared" si="188"/>
        <v>-9.3632958801498128E-4</v>
      </c>
      <c r="D3022" s="10">
        <f t="shared" si="187"/>
        <v>2.6157331653876761E-2</v>
      </c>
      <c r="E3022" s="22">
        <f t="shared" si="185"/>
        <v>59381.78486600826</v>
      </c>
      <c r="F3022" s="22">
        <f t="shared" si="186"/>
        <v>81318.648982568397</v>
      </c>
    </row>
    <row r="3023" spans="1:6">
      <c r="A3023" s="17">
        <v>44992</v>
      </c>
      <c r="B3023">
        <v>22200</v>
      </c>
      <c r="C3023" s="3">
        <f t="shared" si="188"/>
        <v>-9.2381844959164554E-3</v>
      </c>
      <c r="D3023" s="10">
        <f t="shared" si="187"/>
        <v>2.5756990573621349E-2</v>
      </c>
      <c r="E3023" s="22">
        <f t="shared" si="185"/>
        <v>57932.755763544556</v>
      </c>
      <c r="F3023" s="22">
        <f t="shared" si="186"/>
        <v>79334.318447293059</v>
      </c>
    </row>
    <row r="3024" spans="1:6">
      <c r="A3024" s="17">
        <v>44993</v>
      </c>
      <c r="B3024">
        <v>21704</v>
      </c>
      <c r="C3024" s="3">
        <f t="shared" si="188"/>
        <v>-2.2342342342342343E-2</v>
      </c>
      <c r="D3024" s="10">
        <f t="shared" si="187"/>
        <v>2.5964528453979306E-2</v>
      </c>
      <c r="E3024" s="22">
        <f t="shared" si="185"/>
        <v>57094.768270395405</v>
      </c>
      <c r="F3024" s="22">
        <f t="shared" si="186"/>
        <v>78186.76097725502</v>
      </c>
    </row>
    <row r="3025" spans="1:6">
      <c r="A3025" s="17">
        <v>44994</v>
      </c>
      <c r="B3025">
        <v>20367</v>
      </c>
      <c r="C3025" s="3">
        <f t="shared" si="188"/>
        <v>-6.1601548101732399E-2</v>
      </c>
      <c r="D3025" s="10">
        <f t="shared" si="187"/>
        <v>2.7904358991667568E-2</v>
      </c>
      <c r="E3025" s="22">
        <f t="shared" si="185"/>
        <v>57580.470344762871</v>
      </c>
      <c r="F3025" s="22">
        <f t="shared" si="186"/>
        <v>78851.891481242332</v>
      </c>
    </row>
    <row r="3026" spans="1:6">
      <c r="A3026" s="17">
        <v>44995</v>
      </c>
      <c r="B3026">
        <v>20220</v>
      </c>
      <c r="C3026" s="3">
        <f t="shared" si="188"/>
        <v>-7.2175578141110619E-3</v>
      </c>
      <c r="D3026" s="10">
        <f t="shared" si="187"/>
        <v>2.7910524055143868E-2</v>
      </c>
      <c r="E3026" s="22">
        <f t="shared" si="185"/>
        <v>57177.509722363851</v>
      </c>
      <c r="F3026" s="22">
        <f t="shared" si="186"/>
        <v>78300.068839322703</v>
      </c>
    </row>
    <row r="3027" spans="1:6">
      <c r="A3027" s="17">
        <v>44996</v>
      </c>
      <c r="B3027">
        <v>20618</v>
      </c>
      <c r="C3027" s="3">
        <f t="shared" si="188"/>
        <v>1.9683481701285855E-2</v>
      </c>
      <c r="D3027" s="10">
        <f t="shared" si="187"/>
        <v>2.8096619754755688E-2</v>
      </c>
      <c r="E3027" s="22">
        <f t="shared" si="185"/>
        <v>58691.701952839379</v>
      </c>
      <c r="F3027" s="22">
        <f t="shared" si="186"/>
        <v>80373.635114907243</v>
      </c>
    </row>
    <row r="3028" spans="1:6">
      <c r="A3028" s="17">
        <v>44997</v>
      </c>
      <c r="B3028">
        <v>22183</v>
      </c>
      <c r="C3028" s="3">
        <f t="shared" si="188"/>
        <v>7.5904549422834422E-2</v>
      </c>
      <c r="D3028" s="10">
        <f t="shared" si="187"/>
        <v>3.1144464847432565E-2</v>
      </c>
      <c r="E3028" s="22">
        <f t="shared" si="185"/>
        <v>69996.648513856882</v>
      </c>
      <c r="F3028" s="22">
        <f t="shared" si="186"/>
        <v>95854.863630291788</v>
      </c>
    </row>
    <row r="3029" spans="1:6">
      <c r="A3029" s="17">
        <v>44998</v>
      </c>
      <c r="B3029">
        <v>24209</v>
      </c>
      <c r="C3029" s="3">
        <f t="shared" si="188"/>
        <v>9.1331199567236176E-2</v>
      </c>
      <c r="D3029" s="10">
        <f t="shared" si="187"/>
        <v>3.4722720823308281E-2</v>
      </c>
      <c r="E3029" s="22">
        <f t="shared" si="185"/>
        <v>85166.086866469719</v>
      </c>
      <c r="F3029" s="22">
        <f t="shared" si="186"/>
        <v>116628.20743331643</v>
      </c>
    </row>
    <row r="3030" spans="1:6">
      <c r="A3030" s="17">
        <v>44999</v>
      </c>
      <c r="B3030">
        <v>24750</v>
      </c>
      <c r="C3030" s="3">
        <f t="shared" si="188"/>
        <v>2.2347061010368045E-2</v>
      </c>
      <c r="D3030" s="10">
        <f t="shared" si="187"/>
        <v>3.48030999299654E-2</v>
      </c>
      <c r="E3030" s="22">
        <f t="shared" si="185"/>
        <v>87270.854021660067</v>
      </c>
      <c r="F3030" s="22">
        <f t="shared" si="186"/>
        <v>119510.51927135173</v>
      </c>
    </row>
    <row r="3031" spans="1:6">
      <c r="A3031" s="17">
        <v>45000</v>
      </c>
      <c r="B3031">
        <v>24368</v>
      </c>
      <c r="C3031" s="3">
        <f t="shared" si="188"/>
        <v>-1.5434343434343434E-2</v>
      </c>
      <c r="D3031" s="10">
        <f t="shared" si="187"/>
        <v>3.3678753232181509E-2</v>
      </c>
      <c r="E3031" s="22">
        <f t="shared" si="185"/>
        <v>83148.034189174097</v>
      </c>
      <c r="F3031" s="22">
        <f t="shared" si="186"/>
        <v>113864.64420153364</v>
      </c>
    </row>
    <row r="3032" spans="1:6">
      <c r="A3032" s="17">
        <v>45001</v>
      </c>
      <c r="B3032">
        <v>25050</v>
      </c>
      <c r="C3032" s="3">
        <f t="shared" si="188"/>
        <v>2.798752462245568E-2</v>
      </c>
      <c r="D3032" s="10">
        <f t="shared" si="187"/>
        <v>3.3867118439391664E-2</v>
      </c>
      <c r="E3032" s="22">
        <f t="shared" si="185"/>
        <v>85953.204160375913</v>
      </c>
      <c r="F3032" s="22">
        <f t="shared" si="186"/>
        <v>117706.10219642762</v>
      </c>
    </row>
    <row r="3033" spans="1:6">
      <c r="A3033" s="17">
        <v>45002</v>
      </c>
      <c r="B3033">
        <v>27466</v>
      </c>
      <c r="C3033" s="3">
        <f t="shared" si="188"/>
        <v>9.6447105788423151E-2</v>
      </c>
      <c r="D3033" s="10">
        <f t="shared" si="187"/>
        <v>3.7331212312360605E-2</v>
      </c>
      <c r="E3033" s="22">
        <f t="shared" si="185"/>
        <v>103882.78964008449</v>
      </c>
      <c r="F3033" s="22">
        <f t="shared" si="186"/>
        <v>142259.24877693702</v>
      </c>
    </row>
    <row r="3034" spans="1:6">
      <c r="A3034" s="17">
        <v>45003</v>
      </c>
      <c r="B3034">
        <v>26980</v>
      </c>
      <c r="C3034" s="3">
        <f t="shared" si="188"/>
        <v>-1.769460423796694E-2</v>
      </c>
      <c r="D3034" s="10">
        <f t="shared" si="187"/>
        <v>3.7534464010840193E-2</v>
      </c>
      <c r="E3034" s="22">
        <f t="shared" si="185"/>
        <v>102600.21197923366</v>
      </c>
      <c r="F3034" s="22">
        <f t="shared" si="186"/>
        <v>140502.86030139774</v>
      </c>
    </row>
    <row r="3035" spans="1:6">
      <c r="A3035" s="17">
        <v>45004</v>
      </c>
      <c r="B3035">
        <v>28054</v>
      </c>
      <c r="C3035" s="3">
        <f t="shared" si="188"/>
        <v>3.9807264640474425E-2</v>
      </c>
      <c r="D3035" s="10">
        <f t="shared" si="187"/>
        <v>3.7929574268441291E-2</v>
      </c>
      <c r="E3035" s="22">
        <f t="shared" ref="E3035:E3098" si="189">NORMSINV(1-$G$4)*D3035*SQRT($G$6)*$G$2*B3035</f>
        <v>107807.47016766125</v>
      </c>
      <c r="F3035" s="22">
        <f t="shared" ref="F3035:F3098" si="190">$G$4^(-1)*NORMDIST(NORMSINV($G$4),0,1,FALSE)*D3035*SQRT($G$6)*$G$2*B3035</f>
        <v>147633.78776916972</v>
      </c>
    </row>
    <row r="3036" spans="1:6">
      <c r="A3036" s="17">
        <v>45005</v>
      </c>
      <c r="B3036">
        <v>27815</v>
      </c>
      <c r="C3036" s="3">
        <f t="shared" si="188"/>
        <v>-8.519284237541884E-3</v>
      </c>
      <c r="D3036" s="10">
        <f t="shared" si="187"/>
        <v>3.7981318259486932E-2</v>
      </c>
      <c r="E3036" s="22">
        <f t="shared" si="189"/>
        <v>107034.8470106903</v>
      </c>
      <c r="F3036" s="22">
        <f t="shared" si="190"/>
        <v>146575.74157808113</v>
      </c>
    </row>
    <row r="3037" spans="1:6">
      <c r="A3037" s="17">
        <v>45006</v>
      </c>
      <c r="B3037">
        <v>28192</v>
      </c>
      <c r="C3037" s="3">
        <f t="shared" si="188"/>
        <v>1.3553837857271257E-2</v>
      </c>
      <c r="D3037" s="10">
        <f t="shared" si="187"/>
        <v>3.4672456808863474E-2</v>
      </c>
      <c r="E3037" s="22">
        <f t="shared" si="189"/>
        <v>99034.519030401905</v>
      </c>
      <c r="F3037" s="22">
        <f t="shared" si="190"/>
        <v>135619.92635220874</v>
      </c>
    </row>
    <row r="3038" spans="1:6">
      <c r="A3038" s="17">
        <v>45007</v>
      </c>
      <c r="B3038">
        <v>27320</v>
      </c>
      <c r="C3038" s="3">
        <f t="shared" si="188"/>
        <v>-3.0930760499432462E-2</v>
      </c>
      <c r="D3038" s="10">
        <f t="shared" si="187"/>
        <v>3.4594607469335674E-2</v>
      </c>
      <c r="E3038" s="22">
        <f t="shared" si="189"/>
        <v>95755.823681997441</v>
      </c>
      <c r="F3038" s="22">
        <f t="shared" si="190"/>
        <v>131130.01287521754</v>
      </c>
    </row>
    <row r="3039" spans="1:6">
      <c r="A3039" s="17">
        <v>45008</v>
      </c>
      <c r="B3039">
        <v>28343</v>
      </c>
      <c r="C3039" s="3">
        <f t="shared" si="188"/>
        <v>3.7445095168374819E-2</v>
      </c>
      <c r="D3039" s="10">
        <f t="shared" si="187"/>
        <v>3.4352349330294685E-2</v>
      </c>
      <c r="E3039" s="22">
        <f t="shared" si="189"/>
        <v>98645.744398288967</v>
      </c>
      <c r="F3039" s="22">
        <f t="shared" si="190"/>
        <v>135087.53029989309</v>
      </c>
    </row>
    <row r="3040" spans="1:6">
      <c r="A3040" s="17">
        <v>45009</v>
      </c>
      <c r="B3040">
        <v>27493</v>
      </c>
      <c r="C3040" s="3">
        <f t="shared" si="188"/>
        <v>-2.998976819673288E-2</v>
      </c>
      <c r="D3040" s="10">
        <f t="shared" si="187"/>
        <v>3.4865025427077027E-2</v>
      </c>
      <c r="E3040" s="22">
        <f t="shared" si="189"/>
        <v>97115.424425348247</v>
      </c>
      <c r="F3040" s="22">
        <f t="shared" si="190"/>
        <v>132991.87835895902</v>
      </c>
    </row>
    <row r="3041" spans="1:6">
      <c r="A3041" s="17">
        <v>45010</v>
      </c>
      <c r="B3041">
        <v>27499</v>
      </c>
      <c r="C3041" s="3">
        <f t="shared" si="188"/>
        <v>2.1823736951223947E-4</v>
      </c>
      <c r="D3041" s="10">
        <f t="shared" si="187"/>
        <v>3.4730643749152579E-2</v>
      </c>
      <c r="E3041" s="22">
        <f t="shared" si="189"/>
        <v>96762.221041349258</v>
      </c>
      <c r="F3041" s="22">
        <f t="shared" si="190"/>
        <v>132508.1943122824</v>
      </c>
    </row>
    <row r="3042" spans="1:6">
      <c r="A3042" s="17">
        <v>45011</v>
      </c>
      <c r="B3042">
        <v>28004</v>
      </c>
      <c r="C3042" s="3">
        <f t="shared" si="188"/>
        <v>1.8364304156514782E-2</v>
      </c>
      <c r="D3042" s="10">
        <f t="shared" si="187"/>
        <v>3.467164926327658E-2</v>
      </c>
      <c r="E3042" s="22">
        <f t="shared" si="189"/>
        <v>98371.810349944848</v>
      </c>
      <c r="F3042" s="22">
        <f t="shared" si="190"/>
        <v>134712.399327122</v>
      </c>
    </row>
    <row r="3043" spans="1:6">
      <c r="A3043" s="17">
        <v>45012</v>
      </c>
      <c r="B3043">
        <v>27142</v>
      </c>
      <c r="C3043" s="3">
        <f t="shared" si="188"/>
        <v>-3.0781316954720753E-2</v>
      </c>
      <c r="D3043" s="10">
        <f t="shared" si="187"/>
        <v>3.5025252499152337E-2</v>
      </c>
      <c r="E3043" s="22">
        <f t="shared" si="189"/>
        <v>96316.172341479221</v>
      </c>
      <c r="F3043" s="22">
        <f t="shared" si="190"/>
        <v>131897.36596255013</v>
      </c>
    </row>
    <row r="3044" spans="1:6">
      <c r="A3044" s="17">
        <v>45013</v>
      </c>
      <c r="B3044">
        <v>27272</v>
      </c>
      <c r="C3044" s="3">
        <f t="shared" si="188"/>
        <v>4.7896249355242797E-3</v>
      </c>
      <c r="D3044" s="10">
        <f t="shared" si="187"/>
        <v>3.4933250711464005E-2</v>
      </c>
      <c r="E3044" s="22">
        <f t="shared" si="189"/>
        <v>96523.282603321408</v>
      </c>
      <c r="F3044" s="22">
        <f t="shared" si="190"/>
        <v>132180.9870547998</v>
      </c>
    </row>
    <row r="3045" spans="1:6">
      <c r="A3045" s="17">
        <v>45014</v>
      </c>
      <c r="B3045">
        <v>28353</v>
      </c>
      <c r="C3045" s="3">
        <f t="shared" si="188"/>
        <v>3.963772367263127E-2</v>
      </c>
      <c r="D3045" s="10">
        <f t="shared" ref="D3045:D3108" si="191">STDEV(C3012:C3045)</f>
        <v>3.5356173258573084E-2</v>
      </c>
      <c r="E3045" s="22">
        <f t="shared" si="189"/>
        <v>101564.13299262742</v>
      </c>
      <c r="F3045" s="22">
        <f t="shared" si="190"/>
        <v>139084.03222776944</v>
      </c>
    </row>
    <row r="3046" spans="1:6">
      <c r="A3046" s="17">
        <v>45015</v>
      </c>
      <c r="B3046">
        <v>28039</v>
      </c>
      <c r="C3046" s="3">
        <f t="shared" si="188"/>
        <v>-1.1074665820195393E-2</v>
      </c>
      <c r="D3046" s="10">
        <f t="shared" si="191"/>
        <v>3.4882845736586891E-2</v>
      </c>
      <c r="E3046" s="22">
        <f t="shared" si="189"/>
        <v>99094.721665959994</v>
      </c>
      <c r="F3046" s="22">
        <f t="shared" si="190"/>
        <v>135702.36909117017</v>
      </c>
    </row>
    <row r="3047" spans="1:6">
      <c r="A3047" s="17">
        <v>45016</v>
      </c>
      <c r="B3047">
        <v>28476</v>
      </c>
      <c r="C3047" s="3">
        <f t="shared" si="188"/>
        <v>1.5585434573272942E-2</v>
      </c>
      <c r="D3047" s="10">
        <f t="shared" si="191"/>
        <v>3.4893982944219873E-2</v>
      </c>
      <c r="E3047" s="22">
        <f t="shared" si="189"/>
        <v>100671.28749623142</v>
      </c>
      <c r="F3047" s="22">
        <f t="shared" si="190"/>
        <v>137861.35106921344</v>
      </c>
    </row>
    <row r="3048" spans="1:6">
      <c r="A3048" s="17">
        <v>45017</v>
      </c>
      <c r="B3048">
        <v>28469</v>
      </c>
      <c r="C3048" s="3">
        <f t="shared" si="188"/>
        <v>-2.4582104228121929E-4</v>
      </c>
      <c r="D3048" s="10">
        <f t="shared" si="191"/>
        <v>3.4861643788181983E-2</v>
      </c>
      <c r="E3048" s="22">
        <f t="shared" si="189"/>
        <v>100553.2628559296</v>
      </c>
      <c r="F3048" s="22">
        <f t="shared" si="190"/>
        <v>137699.72567655044</v>
      </c>
    </row>
    <row r="3049" spans="1:6">
      <c r="A3049" s="17">
        <v>45018</v>
      </c>
      <c r="B3049">
        <v>28186</v>
      </c>
      <c r="C3049" s="3">
        <f t="shared" si="188"/>
        <v>-9.940637184305736E-3</v>
      </c>
      <c r="D3049" s="10">
        <f t="shared" si="191"/>
        <v>3.4937674432180321E-2</v>
      </c>
      <c r="E3049" s="22">
        <f t="shared" si="189"/>
        <v>99770.818542547961</v>
      </c>
      <c r="F3049" s="22">
        <f t="shared" si="190"/>
        <v>136628.23018998231</v>
      </c>
    </row>
    <row r="3050" spans="1:6">
      <c r="A3050" s="17">
        <v>45019</v>
      </c>
      <c r="B3050">
        <v>27816</v>
      </c>
      <c r="C3050" s="3">
        <f t="shared" si="188"/>
        <v>-1.312708436812602E-2</v>
      </c>
      <c r="D3050" s="10">
        <f t="shared" si="191"/>
        <v>3.4901511958999022E-2</v>
      </c>
      <c r="E3050" s="22">
        <f t="shared" si="189"/>
        <v>98359.205751893795</v>
      </c>
      <c r="F3050" s="22">
        <f t="shared" si="190"/>
        <v>134695.13832887492</v>
      </c>
    </row>
    <row r="3051" spans="1:6">
      <c r="A3051" s="17">
        <v>45020</v>
      </c>
      <c r="B3051">
        <v>28178</v>
      </c>
      <c r="C3051" s="3">
        <f t="shared" si="188"/>
        <v>1.3014092608570607E-2</v>
      </c>
      <c r="D3051" s="10">
        <f t="shared" si="191"/>
        <v>3.4817287867772967E-2</v>
      </c>
      <c r="E3051" s="22">
        <f t="shared" si="189"/>
        <v>99398.812776288411</v>
      </c>
      <c r="F3051" s="22">
        <f t="shared" si="190"/>
        <v>136118.79777069396</v>
      </c>
    </row>
    <row r="3052" spans="1:6">
      <c r="A3052" s="17">
        <v>45021</v>
      </c>
      <c r="B3052">
        <v>28183</v>
      </c>
      <c r="C3052" s="3">
        <f t="shared" si="188"/>
        <v>1.7744339555681736E-4</v>
      </c>
      <c r="D3052" s="10">
        <f t="shared" si="191"/>
        <v>3.4758056144314063E-2</v>
      </c>
      <c r="E3052" s="22">
        <f t="shared" si="189"/>
        <v>99247.321593665896</v>
      </c>
      <c r="F3052" s="22">
        <f t="shared" si="190"/>
        <v>135911.34260019963</v>
      </c>
    </row>
    <row r="3053" spans="1:6">
      <c r="A3053" s="17">
        <v>45022</v>
      </c>
      <c r="B3053">
        <v>28051</v>
      </c>
      <c r="C3053" s="3">
        <f t="shared" si="188"/>
        <v>-4.6836745555831529E-3</v>
      </c>
      <c r="D3053" s="10">
        <f t="shared" si="191"/>
        <v>3.3531398650499068E-2</v>
      </c>
      <c r="E3053" s="22">
        <f t="shared" si="189"/>
        <v>95296.315881267787</v>
      </c>
      <c r="F3053" s="22">
        <f t="shared" si="190"/>
        <v>130500.75335335232</v>
      </c>
    </row>
    <row r="3054" spans="1:6">
      <c r="A3054" s="17">
        <v>45023</v>
      </c>
      <c r="B3054">
        <v>27931</v>
      </c>
      <c r="C3054" s="3">
        <f t="shared" si="188"/>
        <v>-4.2779223557092442E-3</v>
      </c>
      <c r="D3054" s="10">
        <f t="shared" si="191"/>
        <v>3.3563761504336612E-2</v>
      </c>
      <c r="E3054" s="22">
        <f t="shared" si="189"/>
        <v>94980.227486616277</v>
      </c>
      <c r="F3054" s="22">
        <f t="shared" si="190"/>
        <v>130067.89534360862</v>
      </c>
    </row>
    <row r="3055" spans="1:6">
      <c r="A3055" s="17">
        <v>45024</v>
      </c>
      <c r="B3055">
        <v>27969</v>
      </c>
      <c r="C3055" s="3">
        <f t="shared" si="188"/>
        <v>1.3604955067845763E-3</v>
      </c>
      <c r="D3055" s="10">
        <f t="shared" si="191"/>
        <v>3.3573139610781171E-2</v>
      </c>
      <c r="E3055" s="22">
        <f t="shared" si="189"/>
        <v>95136.022348356637</v>
      </c>
      <c r="F3055" s="22">
        <f t="shared" si="190"/>
        <v>130281.24406163285</v>
      </c>
    </row>
    <row r="3056" spans="1:6">
      <c r="A3056" s="17">
        <v>45025</v>
      </c>
      <c r="B3056">
        <v>28340</v>
      </c>
      <c r="C3056" s="3">
        <f t="shared" si="188"/>
        <v>1.3264685902248918E-2</v>
      </c>
      <c r="D3056" s="10">
        <f t="shared" si="191"/>
        <v>3.35591362287724E-2</v>
      </c>
      <c r="E3056" s="22">
        <f t="shared" si="189"/>
        <v>96357.764135606005</v>
      </c>
      <c r="F3056" s="22">
        <f t="shared" si="190"/>
        <v>131954.32262888784</v>
      </c>
    </row>
    <row r="3057" spans="1:6">
      <c r="A3057" s="17">
        <v>45026</v>
      </c>
      <c r="B3057">
        <v>29652</v>
      </c>
      <c r="C3057" s="3">
        <f t="shared" si="188"/>
        <v>4.6294989414255472E-2</v>
      </c>
      <c r="D3057" s="10">
        <f t="shared" si="191"/>
        <v>3.406907060700444E-2</v>
      </c>
      <c r="E3057" s="22">
        <f t="shared" si="189"/>
        <v>102350.59505288064</v>
      </c>
      <c r="F3057" s="22">
        <f t="shared" si="190"/>
        <v>140161.02970031337</v>
      </c>
    </row>
    <row r="3058" spans="1:6">
      <c r="A3058" s="17">
        <v>45027</v>
      </c>
      <c r="B3058">
        <v>30246</v>
      </c>
      <c r="C3058" s="3">
        <f t="shared" si="188"/>
        <v>2.0032375556454877E-2</v>
      </c>
      <c r="D3058" s="10">
        <f t="shared" si="191"/>
        <v>3.3656623088886901E-2</v>
      </c>
      <c r="E3058" s="22">
        <f t="shared" si="189"/>
        <v>103137.0205452126</v>
      </c>
      <c r="F3058" s="22">
        <f t="shared" si="190"/>
        <v>141237.97709598675</v>
      </c>
    </row>
    <row r="3059" spans="1:6">
      <c r="A3059" s="17">
        <v>45028</v>
      </c>
      <c r="B3059">
        <v>29903</v>
      </c>
      <c r="C3059" s="3">
        <f t="shared" si="188"/>
        <v>-1.1340342524631356E-2</v>
      </c>
      <c r="D3059" s="10">
        <f t="shared" si="191"/>
        <v>3.1431025528707995E-2</v>
      </c>
      <c r="E3059" s="22">
        <f t="shared" si="189"/>
        <v>95224.654669328258</v>
      </c>
      <c r="F3059" s="22">
        <f t="shared" si="190"/>
        <v>130402.61900201</v>
      </c>
    </row>
    <row r="3060" spans="1:6">
      <c r="A3060" s="17">
        <v>45029</v>
      </c>
      <c r="B3060">
        <v>30410</v>
      </c>
      <c r="C3060" s="3">
        <f t="shared" si="188"/>
        <v>1.6954820586563221E-2</v>
      </c>
      <c r="D3060" s="10">
        <f t="shared" si="191"/>
        <v>3.126020163888598E-2</v>
      </c>
      <c r="E3060" s="22">
        <f t="shared" si="189"/>
        <v>96312.862211242013</v>
      </c>
      <c r="F3060" s="22">
        <f t="shared" si="190"/>
        <v>131892.83300148381</v>
      </c>
    </row>
    <row r="3061" spans="1:6">
      <c r="A3061" s="17">
        <v>45030</v>
      </c>
      <c r="B3061">
        <v>30498</v>
      </c>
      <c r="C3061" s="3">
        <f t="shared" si="188"/>
        <v>2.8937849391647485E-3</v>
      </c>
      <c r="D3061" s="10">
        <f t="shared" si="191"/>
        <v>3.1276450398052026E-2</v>
      </c>
      <c r="E3061" s="22">
        <f t="shared" si="189"/>
        <v>96641.778312579045</v>
      </c>
      <c r="F3061" s="22">
        <f t="shared" si="190"/>
        <v>132343.25753907047</v>
      </c>
    </row>
    <row r="3062" spans="1:6">
      <c r="A3062" s="17">
        <v>45031</v>
      </c>
      <c r="B3062">
        <v>30332</v>
      </c>
      <c r="C3062" s="3">
        <f t="shared" si="188"/>
        <v>-5.4429798675322974E-3</v>
      </c>
      <c r="D3062" s="10">
        <f t="shared" si="191"/>
        <v>2.929139810746114E-2</v>
      </c>
      <c r="E3062" s="22">
        <f t="shared" si="189"/>
        <v>90015.488559701291</v>
      </c>
      <c r="F3062" s="22">
        <f t="shared" si="190"/>
        <v>123269.0787873384</v>
      </c>
    </row>
    <row r="3063" spans="1:6">
      <c r="A3063" s="17">
        <v>45032</v>
      </c>
      <c r="B3063">
        <v>30330</v>
      </c>
      <c r="C3063" s="3">
        <f t="shared" si="188"/>
        <v>-6.5936964262165368E-5</v>
      </c>
      <c r="D3063" s="10">
        <f t="shared" si="191"/>
        <v>2.5518870439881099E-2</v>
      </c>
      <c r="E3063" s="22">
        <f t="shared" si="189"/>
        <v>78416.950885474347</v>
      </c>
      <c r="F3063" s="22">
        <f t="shared" si="190"/>
        <v>107385.80050646853</v>
      </c>
    </row>
    <row r="3064" spans="1:6">
      <c r="A3064" s="17">
        <v>45033</v>
      </c>
      <c r="B3064">
        <v>29448</v>
      </c>
      <c r="C3064" s="3">
        <f t="shared" si="188"/>
        <v>-2.9080118694362018E-2</v>
      </c>
      <c r="D3064" s="10">
        <f t="shared" si="191"/>
        <v>2.6096744398021982E-2</v>
      </c>
      <c r="E3064" s="22">
        <f t="shared" si="189"/>
        <v>77860.686849518766</v>
      </c>
      <c r="F3064" s="22">
        <f t="shared" si="190"/>
        <v>106624.04098739097</v>
      </c>
    </row>
    <row r="3065" spans="1:6">
      <c r="A3065" s="17">
        <v>45034</v>
      </c>
      <c r="B3065">
        <v>30395</v>
      </c>
      <c r="C3065" s="3">
        <f t="shared" si="188"/>
        <v>3.2158380874762291E-2</v>
      </c>
      <c r="D3065" s="10">
        <f t="shared" si="191"/>
        <v>2.6218872200363848E-2</v>
      </c>
      <c r="E3065" s="22">
        <f t="shared" si="189"/>
        <v>80740.65133671902</v>
      </c>
      <c r="F3065" s="22">
        <f t="shared" si="190"/>
        <v>110567.92414525404</v>
      </c>
    </row>
    <row r="3066" spans="1:6">
      <c r="A3066" s="17">
        <v>45035</v>
      </c>
      <c r="B3066">
        <v>28827</v>
      </c>
      <c r="C3066" s="3">
        <f t="shared" si="188"/>
        <v>-5.1587432143444648E-2</v>
      </c>
      <c r="D3066" s="10">
        <f t="shared" si="191"/>
        <v>2.7779739496636483E-2</v>
      </c>
      <c r="E3066" s="22">
        <f t="shared" si="189"/>
        <v>81134.153823637113</v>
      </c>
      <c r="F3066" s="22">
        <f t="shared" si="190"/>
        <v>111106.79462009181</v>
      </c>
    </row>
    <row r="3067" spans="1:6">
      <c r="A3067" s="17">
        <v>45036</v>
      </c>
      <c r="B3067">
        <v>28238</v>
      </c>
      <c r="C3067" s="3">
        <f t="shared" si="188"/>
        <v>-2.043223366982343E-2</v>
      </c>
      <c r="D3067" s="10">
        <f t="shared" si="191"/>
        <v>2.2852366934479642E-2</v>
      </c>
      <c r="E3067" s="22">
        <f t="shared" si="189"/>
        <v>65379.443085314684</v>
      </c>
      <c r="F3067" s="22">
        <f t="shared" si="190"/>
        <v>89531.966661612765</v>
      </c>
    </row>
    <row r="3068" spans="1:6">
      <c r="A3068" s="17">
        <v>45037</v>
      </c>
      <c r="B3068">
        <v>27254</v>
      </c>
      <c r="C3068" s="3">
        <f t="shared" si="188"/>
        <v>-3.4846660528366033E-2</v>
      </c>
      <c r="D3068" s="10">
        <f t="shared" si="191"/>
        <v>2.3460355525729285E-2</v>
      </c>
      <c r="E3068" s="22">
        <f t="shared" si="189"/>
        <v>64779.998708753577</v>
      </c>
      <c r="F3068" s="22">
        <f t="shared" si="190"/>
        <v>88711.075087670702</v>
      </c>
    </row>
    <row r="3069" spans="1:6">
      <c r="A3069" s="17">
        <v>45038</v>
      </c>
      <c r="B3069">
        <v>27817</v>
      </c>
      <c r="C3069" s="3">
        <f t="shared" si="188"/>
        <v>2.0657518162471564E-2</v>
      </c>
      <c r="D3069" s="10">
        <f t="shared" si="191"/>
        <v>2.2707464049977991E-2</v>
      </c>
      <c r="E3069" s="22">
        <f t="shared" si="189"/>
        <v>63996.322746877515</v>
      </c>
      <c r="F3069" s="22">
        <f t="shared" si="190"/>
        <v>87637.892956084834</v>
      </c>
    </row>
    <row r="3070" spans="1:6">
      <c r="A3070" s="17">
        <v>45039</v>
      </c>
      <c r="B3070">
        <v>27596</v>
      </c>
      <c r="C3070" s="3">
        <f t="shared" si="188"/>
        <v>-7.9447819678613793E-3</v>
      </c>
      <c r="D3070" s="10">
        <f t="shared" si="191"/>
        <v>2.2701144613920882E-2</v>
      </c>
      <c r="E3070" s="22">
        <f t="shared" si="189"/>
        <v>63470.217380375012</v>
      </c>
      <c r="F3070" s="22">
        <f t="shared" si="190"/>
        <v>86917.433345061057</v>
      </c>
    </row>
    <row r="3071" spans="1:6">
      <c r="A3071" s="17">
        <v>45040</v>
      </c>
      <c r="B3071">
        <v>27512</v>
      </c>
      <c r="C3071" s="3">
        <f t="shared" si="188"/>
        <v>-3.0439194086099436E-3</v>
      </c>
      <c r="D3071" s="10">
        <f t="shared" si="191"/>
        <v>2.2579380221812988E-2</v>
      </c>
      <c r="E3071" s="22">
        <f t="shared" si="189"/>
        <v>62937.613899034302</v>
      </c>
      <c r="F3071" s="22">
        <f t="shared" si="190"/>
        <v>86188.075080674651</v>
      </c>
    </row>
    <row r="3072" spans="1:6">
      <c r="A3072" s="17">
        <v>45041</v>
      </c>
      <c r="B3072">
        <v>28300</v>
      </c>
      <c r="C3072" s="3">
        <f t="shared" si="188"/>
        <v>2.864204710671707E-2</v>
      </c>
      <c r="D3072" s="10">
        <f t="shared" si="191"/>
        <v>2.2455097044771031E-2</v>
      </c>
      <c r="E3072" s="22">
        <f t="shared" si="189"/>
        <v>64383.927549343818</v>
      </c>
      <c r="F3072" s="22">
        <f t="shared" si="190"/>
        <v>88168.687019396297</v>
      </c>
    </row>
    <row r="3073" spans="1:6">
      <c r="A3073" s="17">
        <v>45042</v>
      </c>
      <c r="B3073">
        <v>28428</v>
      </c>
      <c r="C3073" s="3">
        <f t="shared" si="188"/>
        <v>4.5229681978798588E-3</v>
      </c>
      <c r="D3073" s="10">
        <f t="shared" si="191"/>
        <v>2.1539595184839076E-2</v>
      </c>
      <c r="E3073" s="22">
        <f t="shared" si="189"/>
        <v>62038.307037336912</v>
      </c>
      <c r="F3073" s="22">
        <f t="shared" si="190"/>
        <v>84956.545594334675</v>
      </c>
    </row>
    <row r="3074" spans="1:6">
      <c r="A3074" s="17">
        <v>45043</v>
      </c>
      <c r="B3074">
        <v>29485</v>
      </c>
      <c r="C3074" s="3">
        <f t="shared" si="188"/>
        <v>3.7181651892500354E-2</v>
      </c>
      <c r="D3074" s="10">
        <f t="shared" si="191"/>
        <v>2.1755344654751783E-2</v>
      </c>
      <c r="E3074" s="22">
        <f t="shared" si="189"/>
        <v>64989.499771927447</v>
      </c>
      <c r="F3074" s="22">
        <f t="shared" si="190"/>
        <v>88997.970192897876</v>
      </c>
    </row>
    <row r="3075" spans="1:6">
      <c r="A3075" s="17">
        <v>45044</v>
      </c>
      <c r="B3075">
        <v>29333</v>
      </c>
      <c r="C3075" s="3">
        <f t="shared" ref="C3075:C3138" si="192">(B3075-B3074)/B3074</f>
        <v>-5.1551636425301002E-3</v>
      </c>
      <c r="D3075" s="10">
        <f t="shared" si="191"/>
        <v>2.1790334840376409E-2</v>
      </c>
      <c r="E3075" s="22">
        <f t="shared" si="189"/>
        <v>64758.455211384535</v>
      </c>
      <c r="F3075" s="22">
        <f t="shared" si="190"/>
        <v>88681.57297512285</v>
      </c>
    </row>
    <row r="3076" spans="1:6">
      <c r="A3076" s="17">
        <v>45045</v>
      </c>
      <c r="B3076">
        <v>29247</v>
      </c>
      <c r="C3076" s="3">
        <f t="shared" si="192"/>
        <v>-2.9318514983124808E-3</v>
      </c>
      <c r="D3076" s="10">
        <f t="shared" si="191"/>
        <v>2.1614949742527409E-2</v>
      </c>
      <c r="E3076" s="22">
        <f t="shared" si="189"/>
        <v>64048.896158493466</v>
      </c>
      <c r="F3076" s="22">
        <f t="shared" si="190"/>
        <v>87709.888077394513</v>
      </c>
    </row>
    <row r="3077" spans="1:6">
      <c r="A3077" s="17">
        <v>45046</v>
      </c>
      <c r="B3077">
        <v>29235</v>
      </c>
      <c r="C3077" s="3">
        <f t="shared" si="192"/>
        <v>-4.1029849215304132E-4</v>
      </c>
      <c r="D3077" s="10">
        <f t="shared" si="191"/>
        <v>2.0854430899428584E-2</v>
      </c>
      <c r="E3077" s="22">
        <f t="shared" si="189"/>
        <v>61769.990584510764</v>
      </c>
      <c r="F3077" s="22">
        <f t="shared" si="190"/>
        <v>84589.107473489188</v>
      </c>
    </row>
    <row r="3078" spans="1:6">
      <c r="A3078" s="17">
        <v>45047</v>
      </c>
      <c r="B3078">
        <v>28079</v>
      </c>
      <c r="C3078" s="3">
        <f t="shared" si="192"/>
        <v>-3.9541645288181972E-2</v>
      </c>
      <c r="D3078" s="10">
        <f t="shared" si="191"/>
        <v>2.2051842803398582E-2</v>
      </c>
      <c r="E3078" s="22">
        <f t="shared" si="189"/>
        <v>62733.947908372138</v>
      </c>
      <c r="F3078" s="22">
        <f t="shared" si="190"/>
        <v>85909.170644883168</v>
      </c>
    </row>
    <row r="3079" spans="1:6">
      <c r="A3079" s="17">
        <v>45048</v>
      </c>
      <c r="B3079">
        <v>28680</v>
      </c>
      <c r="C3079" s="3">
        <f t="shared" si="192"/>
        <v>2.1403896150147796E-2</v>
      </c>
      <c r="D3079" s="10">
        <f t="shared" si="191"/>
        <v>2.1294805884087394E-2</v>
      </c>
      <c r="E3079" s="22">
        <f t="shared" si="189"/>
        <v>61876.954008462286</v>
      </c>
      <c r="F3079" s="22">
        <f t="shared" si="190"/>
        <v>84735.585406847254</v>
      </c>
    </row>
    <row r="3080" spans="1:6">
      <c r="A3080" s="17">
        <v>45049</v>
      </c>
      <c r="B3080">
        <v>29033</v>
      </c>
      <c r="C3080" s="3">
        <f t="shared" si="192"/>
        <v>1.2308228730822874E-2</v>
      </c>
      <c r="D3080" s="10">
        <f t="shared" si="191"/>
        <v>2.1285318313836895E-2</v>
      </c>
      <c r="E3080" s="22">
        <f t="shared" si="189"/>
        <v>62610.642077937729</v>
      </c>
      <c r="F3080" s="22">
        <f t="shared" si="190"/>
        <v>85740.313080813226</v>
      </c>
    </row>
    <row r="3081" spans="1:6">
      <c r="A3081" s="17">
        <v>45050</v>
      </c>
      <c r="B3081">
        <v>28851</v>
      </c>
      <c r="C3081" s="3">
        <f t="shared" si="192"/>
        <v>-6.2687286880446389E-3</v>
      </c>
      <c r="D3081" s="10">
        <f t="shared" si="191"/>
        <v>2.1168823355726625E-2</v>
      </c>
      <c r="E3081" s="22">
        <f t="shared" si="189"/>
        <v>61877.631797359682</v>
      </c>
      <c r="F3081" s="22">
        <f t="shared" si="190"/>
        <v>84736.513585034496</v>
      </c>
    </row>
    <row r="3082" spans="1:6">
      <c r="A3082" s="17">
        <v>45051</v>
      </c>
      <c r="B3082">
        <v>29547</v>
      </c>
      <c r="C3082" s="3">
        <f t="shared" si="192"/>
        <v>2.4123947176874286E-2</v>
      </c>
      <c r="D3082" s="10">
        <f t="shared" si="191"/>
        <v>2.1548380806517789E-2</v>
      </c>
      <c r="E3082" s="22">
        <f t="shared" si="189"/>
        <v>64506.596495270212</v>
      </c>
      <c r="F3082" s="22">
        <f t="shared" si="190"/>
        <v>88336.672420599018</v>
      </c>
    </row>
    <row r="3083" spans="1:6">
      <c r="A3083" s="17">
        <v>45052</v>
      </c>
      <c r="B3083">
        <v>28911</v>
      </c>
      <c r="C3083" s="3">
        <f t="shared" si="192"/>
        <v>-2.1525027921616407E-2</v>
      </c>
      <c r="D3083" s="10">
        <f t="shared" si="191"/>
        <v>2.1821673326019479E-2</v>
      </c>
      <c r="E3083" s="22">
        <f t="shared" si="189"/>
        <v>63918.600556288213</v>
      </c>
      <c r="F3083" s="22">
        <f t="shared" si="190"/>
        <v>87531.458574751421</v>
      </c>
    </row>
    <row r="3084" spans="1:6">
      <c r="A3084" s="17">
        <v>45053</v>
      </c>
      <c r="B3084">
        <v>28472</v>
      </c>
      <c r="C3084" s="3">
        <f t="shared" si="192"/>
        <v>-1.5184531839092387E-2</v>
      </c>
      <c r="D3084" s="10">
        <f t="shared" si="191"/>
        <v>2.1864786043258394E-2</v>
      </c>
      <c r="E3084" s="22">
        <f t="shared" si="189"/>
        <v>63072.391900635579</v>
      </c>
      <c r="F3084" s="22">
        <f t="shared" si="190"/>
        <v>86372.642874106852</v>
      </c>
    </row>
    <row r="3085" spans="1:6">
      <c r="A3085" s="17">
        <v>45054</v>
      </c>
      <c r="B3085">
        <v>27690</v>
      </c>
      <c r="C3085" s="3">
        <f t="shared" si="192"/>
        <v>-2.7465580219162688E-2</v>
      </c>
      <c r="D3085" s="10">
        <f t="shared" si="191"/>
        <v>2.2284271450394532E-2</v>
      </c>
      <c r="E3085" s="22">
        <f t="shared" si="189"/>
        <v>62516.907958569303</v>
      </c>
      <c r="F3085" s="22">
        <f t="shared" si="190"/>
        <v>85611.951631796343</v>
      </c>
    </row>
    <row r="3086" spans="1:6">
      <c r="A3086" s="17">
        <v>45055</v>
      </c>
      <c r="B3086">
        <v>27650</v>
      </c>
      <c r="C3086" s="3">
        <f t="shared" si="192"/>
        <v>-1.4445648248465151E-3</v>
      </c>
      <c r="D3086" s="10">
        <f t="shared" si="191"/>
        <v>2.2285016076496855E-2</v>
      </c>
      <c r="E3086" s="22">
        <f t="shared" si="189"/>
        <v>62428.684209231302</v>
      </c>
      <c r="F3086" s="22">
        <f t="shared" si="190"/>
        <v>85491.13619789634</v>
      </c>
    </row>
    <row r="3087" spans="1:6">
      <c r="A3087" s="17">
        <v>45056</v>
      </c>
      <c r="B3087">
        <v>27618</v>
      </c>
      <c r="C3087" s="3">
        <f t="shared" si="192"/>
        <v>-1.1573236889692586E-3</v>
      </c>
      <c r="D3087" s="10">
        <f t="shared" si="191"/>
        <v>2.2272293196449112E-2</v>
      </c>
      <c r="E3087" s="22">
        <f t="shared" si="189"/>
        <v>62320.833706391386</v>
      </c>
      <c r="F3087" s="22">
        <f t="shared" si="190"/>
        <v>85343.443480292422</v>
      </c>
    </row>
    <row r="3088" spans="1:6">
      <c r="A3088" s="17">
        <v>45057</v>
      </c>
      <c r="B3088">
        <v>26991</v>
      </c>
      <c r="C3088" s="3">
        <f t="shared" si="192"/>
        <v>-2.2702585270475778E-2</v>
      </c>
      <c r="D3088" s="10">
        <f t="shared" si="191"/>
        <v>2.2595907297554542E-2</v>
      </c>
      <c r="E3088" s="22">
        <f t="shared" si="189"/>
        <v>61790.947353215619</v>
      </c>
      <c r="F3088" s="22">
        <f t="shared" si="190"/>
        <v>84617.806107623604</v>
      </c>
    </row>
    <row r="3089" spans="1:6">
      <c r="A3089" s="17">
        <v>45058</v>
      </c>
      <c r="B3089">
        <v>26811</v>
      </c>
      <c r="C3089" s="3">
        <f t="shared" si="192"/>
        <v>-6.6688896298766256E-3</v>
      </c>
      <c r="D3089" s="10">
        <f t="shared" si="191"/>
        <v>2.2615046146841695E-2</v>
      </c>
      <c r="E3089" s="22">
        <f t="shared" si="189"/>
        <v>61430.858562946305</v>
      </c>
      <c r="F3089" s="22">
        <f t="shared" si="190"/>
        <v>84124.69304265696</v>
      </c>
    </row>
    <row r="3090" spans="1:6">
      <c r="A3090" s="17">
        <v>45059</v>
      </c>
      <c r="B3090">
        <v>26789</v>
      </c>
      <c r="C3090" s="3">
        <f t="shared" si="192"/>
        <v>-8.2055872589608747E-4</v>
      </c>
      <c r="D3090" s="10">
        <f t="shared" si="191"/>
        <v>2.247450457709194E-2</v>
      </c>
      <c r="E3090" s="22">
        <f t="shared" si="189"/>
        <v>60999.001131633842</v>
      </c>
      <c r="F3090" s="22">
        <f t="shared" si="190"/>
        <v>83533.2985107032</v>
      </c>
    </row>
    <row r="3091" spans="1:6">
      <c r="A3091" s="17">
        <v>45060</v>
      </c>
      <c r="B3091">
        <v>26933</v>
      </c>
      <c r="C3091" s="3">
        <f t="shared" si="192"/>
        <v>5.3753406248833475E-3</v>
      </c>
      <c r="D3091" s="10">
        <f t="shared" si="191"/>
        <v>2.0881749800325807E-2</v>
      </c>
      <c r="E3091" s="22">
        <f t="shared" si="189"/>
        <v>56980.691200002286</v>
      </c>
      <c r="F3091" s="22">
        <f t="shared" si="190"/>
        <v>78030.541468777956</v>
      </c>
    </row>
    <row r="3092" spans="1:6">
      <c r="A3092" s="17">
        <v>45061</v>
      </c>
      <c r="B3092">
        <v>27166</v>
      </c>
      <c r="C3092" s="3">
        <f t="shared" si="192"/>
        <v>8.6510971670441458E-3</v>
      </c>
      <c r="D3092" s="10">
        <f t="shared" si="191"/>
        <v>2.0597033972010279E-2</v>
      </c>
      <c r="E3092" s="22">
        <f t="shared" si="189"/>
        <v>56690.002458918731</v>
      </c>
      <c r="F3092" s="22">
        <f t="shared" si="190"/>
        <v>77632.466271936122</v>
      </c>
    </row>
    <row r="3093" spans="1:6">
      <c r="A3093" s="17">
        <v>45062</v>
      </c>
      <c r="B3093">
        <v>27037</v>
      </c>
      <c r="C3093" s="3">
        <f t="shared" si="192"/>
        <v>-4.7485827873076638E-3</v>
      </c>
      <c r="D3093" s="10">
        <f t="shared" si="191"/>
        <v>2.0546593848548355E-2</v>
      </c>
      <c r="E3093" s="22">
        <f t="shared" si="189"/>
        <v>56282.636250299976</v>
      </c>
      <c r="F3093" s="22">
        <f t="shared" si="190"/>
        <v>77074.610528785663</v>
      </c>
    </row>
    <row r="3094" spans="1:6">
      <c r="A3094" s="17">
        <v>45063</v>
      </c>
      <c r="B3094">
        <v>27404</v>
      </c>
      <c r="C3094" s="3">
        <f t="shared" si="192"/>
        <v>1.3573991197248215E-2</v>
      </c>
      <c r="D3094" s="10">
        <f t="shared" si="191"/>
        <v>2.045631016398115E-2</v>
      </c>
      <c r="E3094" s="22">
        <f t="shared" si="189"/>
        <v>56795.948010073538</v>
      </c>
      <c r="F3094" s="22">
        <f t="shared" si="190"/>
        <v>77777.550309154976</v>
      </c>
    </row>
    <row r="3095" spans="1:6">
      <c r="A3095" s="17">
        <v>45064</v>
      </c>
      <c r="B3095">
        <v>26818</v>
      </c>
      <c r="C3095" s="3">
        <f t="shared" si="192"/>
        <v>-2.1383739600058387E-2</v>
      </c>
      <c r="D3095" s="10">
        <f t="shared" si="191"/>
        <v>2.0672236195988427E-2</v>
      </c>
      <c r="E3095" s="22">
        <f t="shared" si="189"/>
        <v>56168.126624708777</v>
      </c>
      <c r="F3095" s="22">
        <f t="shared" si="190"/>
        <v>76917.798670240329</v>
      </c>
    </row>
    <row r="3096" spans="1:6">
      <c r="A3096" s="17">
        <v>45065</v>
      </c>
      <c r="B3096">
        <v>26893</v>
      </c>
      <c r="C3096" s="3">
        <f t="shared" si="192"/>
        <v>2.7966291296890149E-3</v>
      </c>
      <c r="D3096" s="10">
        <f t="shared" si="191"/>
        <v>2.0697849841071099E-2</v>
      </c>
      <c r="E3096" s="22">
        <f t="shared" si="189"/>
        <v>56394.997004902471</v>
      </c>
      <c r="F3096" s="22">
        <f t="shared" si="190"/>
        <v>77228.479678787669</v>
      </c>
    </row>
    <row r="3097" spans="1:6">
      <c r="A3097" s="17">
        <v>45066</v>
      </c>
      <c r="B3097">
        <v>27115</v>
      </c>
      <c r="C3097" s="3">
        <f t="shared" si="192"/>
        <v>8.2549362287584124E-3</v>
      </c>
      <c r="D3097" s="10">
        <f t="shared" si="191"/>
        <v>2.0786543039321915E-2</v>
      </c>
      <c r="E3097" s="22">
        <f t="shared" si="189"/>
        <v>57104.189496343213</v>
      </c>
      <c r="F3097" s="22">
        <f t="shared" si="190"/>
        <v>78199.662599655974</v>
      </c>
    </row>
    <row r="3098" spans="1:6">
      <c r="A3098" s="17">
        <v>45067</v>
      </c>
      <c r="B3098">
        <v>26750</v>
      </c>
      <c r="C3098" s="3">
        <f t="shared" si="192"/>
        <v>-1.3461183846579385E-2</v>
      </c>
      <c r="D3098" s="10">
        <f t="shared" si="191"/>
        <v>2.0362782274708564E-2</v>
      </c>
      <c r="E3098" s="22">
        <f t="shared" si="189"/>
        <v>55187.026940890901</v>
      </c>
      <c r="F3098" s="22">
        <f t="shared" si="190"/>
        <v>75574.260395240388</v>
      </c>
    </row>
    <row r="3099" spans="1:6">
      <c r="A3099" s="17">
        <v>45068</v>
      </c>
      <c r="B3099">
        <v>26856</v>
      </c>
      <c r="C3099" s="3">
        <f t="shared" si="192"/>
        <v>3.9626168224299067E-3</v>
      </c>
      <c r="D3099" s="10">
        <f t="shared" si="191"/>
        <v>1.9457519633044873E-2</v>
      </c>
      <c r="E3099" s="22">
        <f t="shared" ref="E3099:E3162" si="193">NORMSINV(1-$G$4)*D3099*SQRT($G$6)*$G$2*B3099</f>
        <v>52942.555400005433</v>
      </c>
      <c r="F3099" s="22">
        <f t="shared" ref="F3099:F3162" si="194">$G$4^(-1)*NORMDIST(NORMSINV($G$4),0,1,FALSE)*D3099*SQRT($G$6)*$G$2*B3099</f>
        <v>72500.634471121244</v>
      </c>
    </row>
    <row r="3100" spans="1:6">
      <c r="A3100" s="17">
        <v>45069</v>
      </c>
      <c r="B3100">
        <v>27226</v>
      </c>
      <c r="C3100" s="3">
        <f t="shared" si="192"/>
        <v>1.377718200774501E-2</v>
      </c>
      <c r="D3100" s="10">
        <f t="shared" si="191"/>
        <v>1.7707577784901597E-2</v>
      </c>
      <c r="E3100" s="22">
        <f t="shared" si="193"/>
        <v>48844.885126956397</v>
      </c>
      <c r="F3100" s="22">
        <f t="shared" si="194"/>
        <v>66889.199730109889</v>
      </c>
    </row>
    <row r="3101" spans="1:6">
      <c r="A3101" s="17">
        <v>45070</v>
      </c>
      <c r="B3101">
        <v>26325</v>
      </c>
      <c r="C3101" s="3">
        <f t="shared" si="192"/>
        <v>-3.3093366634834351E-2</v>
      </c>
      <c r="D3101" s="10">
        <f t="shared" si="191"/>
        <v>1.8242263747759842E-2</v>
      </c>
      <c r="E3101" s="22">
        <f t="shared" si="193"/>
        <v>48654.521358416961</v>
      </c>
      <c r="F3101" s="22">
        <f t="shared" si="194"/>
        <v>66628.511633452188</v>
      </c>
    </row>
    <row r="3102" spans="1:6">
      <c r="A3102" s="17">
        <v>45071</v>
      </c>
      <c r="B3102">
        <v>26478</v>
      </c>
      <c r="C3102" s="3">
        <f t="shared" si="192"/>
        <v>5.811965811965812E-3</v>
      </c>
      <c r="D3102" s="10">
        <f t="shared" si="191"/>
        <v>1.7326663426402614E-2</v>
      </c>
      <c r="E3102" s="22">
        <f t="shared" si="193"/>
        <v>46481.080083630397</v>
      </c>
      <c r="F3102" s="22">
        <f t="shared" si="194"/>
        <v>63652.156030342543</v>
      </c>
    </row>
    <row r="3103" spans="1:6">
      <c r="A3103" s="17">
        <v>45072</v>
      </c>
      <c r="B3103">
        <v>26718</v>
      </c>
      <c r="C3103" s="3">
        <f t="shared" si="192"/>
        <v>9.0641287106276915E-3</v>
      </c>
      <c r="D3103" s="10">
        <f t="shared" si="191"/>
        <v>1.7004638751395212E-2</v>
      </c>
      <c r="E3103" s="22">
        <f t="shared" si="193"/>
        <v>46030.68627214108</v>
      </c>
      <c r="F3103" s="22">
        <f t="shared" si="194"/>
        <v>63035.377394552735</v>
      </c>
    </row>
    <row r="3104" spans="1:6">
      <c r="A3104" s="17">
        <v>45073</v>
      </c>
      <c r="B3104">
        <v>26872</v>
      </c>
      <c r="C3104" s="3">
        <f t="shared" si="192"/>
        <v>5.7639044838685531E-3</v>
      </c>
      <c r="D3104" s="10">
        <f t="shared" si="191"/>
        <v>1.699858234578874E-2</v>
      </c>
      <c r="E3104" s="22">
        <f t="shared" si="193"/>
        <v>46279.513875680321</v>
      </c>
      <c r="F3104" s="22">
        <f t="shared" si="194"/>
        <v>63376.127080589271</v>
      </c>
    </row>
    <row r="3105" spans="1:6">
      <c r="A3105" s="17">
        <v>45074</v>
      </c>
      <c r="B3105">
        <v>28072</v>
      </c>
      <c r="C3105" s="3">
        <f t="shared" si="192"/>
        <v>4.4656147662994937E-2</v>
      </c>
      <c r="D3105" s="10">
        <f t="shared" si="191"/>
        <v>1.8679549475836232E-2</v>
      </c>
      <c r="E3105" s="22">
        <f t="shared" si="193"/>
        <v>53127.067791312926</v>
      </c>
      <c r="F3105" s="22">
        <f t="shared" si="194"/>
        <v>72753.309570320838</v>
      </c>
    </row>
    <row r="3106" spans="1:6">
      <c r="A3106" s="17">
        <v>45075</v>
      </c>
      <c r="B3106">
        <v>27749</v>
      </c>
      <c r="C3106" s="3">
        <f t="shared" si="192"/>
        <v>-1.1506127101738386E-2</v>
      </c>
      <c r="D3106" s="10">
        <f t="shared" si="191"/>
        <v>1.8124437995622546E-2</v>
      </c>
      <c r="E3106" s="22">
        <f t="shared" si="193"/>
        <v>50955.137740275764</v>
      </c>
      <c r="F3106" s="22">
        <f t="shared" si="194"/>
        <v>69779.023468387168</v>
      </c>
    </row>
    <row r="3107" spans="1:6">
      <c r="A3107" s="17">
        <v>45076</v>
      </c>
      <c r="B3107">
        <v>27706</v>
      </c>
      <c r="C3107" s="3">
        <f t="shared" si="192"/>
        <v>-1.5496053911852679E-3</v>
      </c>
      <c r="D3107" s="10">
        <f t="shared" si="191"/>
        <v>1.8104173056464098E-2</v>
      </c>
      <c r="E3107" s="22">
        <f t="shared" si="193"/>
        <v>50819.29271605664</v>
      </c>
      <c r="F3107" s="22">
        <f t="shared" si="194"/>
        <v>69592.994472030303</v>
      </c>
    </row>
    <row r="3108" spans="1:6">
      <c r="A3108" s="17">
        <v>45077</v>
      </c>
      <c r="B3108">
        <v>27219</v>
      </c>
      <c r="C3108" s="3">
        <f t="shared" si="192"/>
        <v>-1.7577420053418034E-2</v>
      </c>
      <c r="D3108" s="10">
        <f t="shared" si="191"/>
        <v>1.7046265447546265E-2</v>
      </c>
      <c r="E3108" s="22">
        <f t="shared" si="193"/>
        <v>47008.620513937043</v>
      </c>
      <c r="F3108" s="22">
        <f t="shared" si="194"/>
        <v>64374.580847532161</v>
      </c>
    </row>
    <row r="3109" spans="1:6">
      <c r="A3109" s="17">
        <v>45078</v>
      </c>
      <c r="B3109">
        <v>26826</v>
      </c>
      <c r="C3109" s="3">
        <f t="shared" si="192"/>
        <v>-1.4438443734156288E-2</v>
      </c>
      <c r="D3109" s="10">
        <f t="shared" ref="D3109:D3172" si="195">STDEV(C3076:C3109)</f>
        <v>1.7168808351550699E-2</v>
      </c>
      <c r="E3109" s="22">
        <f t="shared" si="193"/>
        <v>46662.947431345427</v>
      </c>
      <c r="F3109" s="22">
        <f t="shared" si="194"/>
        <v>63901.20895193459</v>
      </c>
    </row>
    <row r="3110" spans="1:6">
      <c r="A3110" s="17">
        <v>45079</v>
      </c>
      <c r="B3110">
        <v>27251</v>
      </c>
      <c r="C3110" s="3">
        <f t="shared" si="192"/>
        <v>1.5842839036755388E-2</v>
      </c>
      <c r="D3110" s="10">
        <f t="shared" si="195"/>
        <v>1.7453434228315655E-2</v>
      </c>
      <c r="E3110" s="22">
        <f t="shared" si="193"/>
        <v>48188.058803943488</v>
      </c>
      <c r="F3110" s="22">
        <f t="shared" si="194"/>
        <v>65989.728127427021</v>
      </c>
    </row>
    <row r="3111" spans="1:6">
      <c r="A3111" s="17">
        <v>45080</v>
      </c>
      <c r="B3111">
        <v>27076</v>
      </c>
      <c r="C3111" s="3">
        <f t="shared" si="192"/>
        <v>-6.4217826868738764E-3</v>
      </c>
      <c r="D3111" s="10">
        <f t="shared" si="195"/>
        <v>1.7468027498423702E-2</v>
      </c>
      <c r="E3111" s="22">
        <f t="shared" si="193"/>
        <v>47918.638109048108</v>
      </c>
      <c r="F3111" s="22">
        <f t="shared" si="194"/>
        <v>65620.77783456746</v>
      </c>
    </row>
    <row r="3112" spans="1:6">
      <c r="A3112" s="17">
        <v>45081</v>
      </c>
      <c r="B3112">
        <v>27125</v>
      </c>
      <c r="C3112" s="3">
        <f t="shared" si="192"/>
        <v>1.8097207859358842E-3</v>
      </c>
      <c r="D3112" s="10">
        <f t="shared" si="195"/>
        <v>1.6174185804616263E-2</v>
      </c>
      <c r="E3112" s="22">
        <f t="shared" si="193"/>
        <v>44449.642142903089</v>
      </c>
      <c r="F3112" s="22">
        <f t="shared" si="194"/>
        <v>60870.262740933591</v>
      </c>
    </row>
    <row r="3113" spans="1:6">
      <c r="A3113" s="17">
        <v>45082</v>
      </c>
      <c r="B3113">
        <v>25739</v>
      </c>
      <c r="C3113" s="3">
        <f t="shared" si="192"/>
        <v>-5.109677419354839E-2</v>
      </c>
      <c r="D3113" s="10">
        <f t="shared" si="195"/>
        <v>1.7839456097088376E-2</v>
      </c>
      <c r="E3113" s="22">
        <f t="shared" si="193"/>
        <v>46521.035518932018</v>
      </c>
      <c r="F3113" s="22">
        <f t="shared" si="194"/>
        <v>63706.871832933692</v>
      </c>
    </row>
    <row r="3114" spans="1:6">
      <c r="A3114" s="17">
        <v>45083</v>
      </c>
      <c r="B3114">
        <v>27236</v>
      </c>
      <c r="C3114" s="3">
        <f t="shared" si="192"/>
        <v>5.8160767706593106E-2</v>
      </c>
      <c r="D3114" s="10">
        <f t="shared" si="195"/>
        <v>2.0559291068052925E-2</v>
      </c>
      <c r="E3114" s="22">
        <f t="shared" si="193"/>
        <v>56731.929531969901</v>
      </c>
      <c r="F3114" s="22">
        <f t="shared" si="194"/>
        <v>77689.882076193375</v>
      </c>
    </row>
    <row r="3115" spans="1:6">
      <c r="A3115" s="17">
        <v>45084</v>
      </c>
      <c r="B3115">
        <v>26348</v>
      </c>
      <c r="C3115" s="3">
        <f t="shared" si="192"/>
        <v>-3.2603906594213541E-2</v>
      </c>
      <c r="D3115" s="10">
        <f t="shared" si="195"/>
        <v>2.122304138496919E-2</v>
      </c>
      <c r="E3115" s="22">
        <f t="shared" si="193"/>
        <v>56654.103273228568</v>
      </c>
      <c r="F3115" s="22">
        <f t="shared" si="194"/>
        <v>77583.30518177207</v>
      </c>
    </row>
    <row r="3116" spans="1:6">
      <c r="A3116" s="17">
        <v>45085</v>
      </c>
      <c r="B3116">
        <v>26510</v>
      </c>
      <c r="C3116" s="3">
        <f t="shared" si="192"/>
        <v>6.148474267496584E-3</v>
      </c>
      <c r="D3116" s="10">
        <f t="shared" si="195"/>
        <v>2.0759891540324437E-2</v>
      </c>
      <c r="E3116" s="22">
        <f t="shared" si="193"/>
        <v>55758.476908580247</v>
      </c>
      <c r="F3116" s="22">
        <f t="shared" si="194"/>
        <v>76356.81584449955</v>
      </c>
    </row>
    <row r="3117" spans="1:6">
      <c r="A3117" s="17">
        <v>45086</v>
      </c>
      <c r="B3117">
        <v>26484</v>
      </c>
      <c r="C3117" s="3">
        <f t="shared" si="192"/>
        <v>-9.8076197661259908E-4</v>
      </c>
      <c r="D3117" s="10">
        <f t="shared" si="195"/>
        <v>2.0501021882578227E-2</v>
      </c>
      <c r="E3117" s="22">
        <f t="shared" si="193"/>
        <v>55009.181447977884</v>
      </c>
      <c r="F3117" s="22">
        <f t="shared" si="194"/>
        <v>75330.715085109361</v>
      </c>
    </row>
    <row r="3118" spans="1:6">
      <c r="A3118" s="17">
        <v>45087</v>
      </c>
      <c r="B3118">
        <v>25857</v>
      </c>
      <c r="C3118" s="3">
        <f t="shared" si="192"/>
        <v>-2.367467149977345E-2</v>
      </c>
      <c r="D3118" s="10">
        <f t="shared" si="195"/>
        <v>2.0712425944604006E-2</v>
      </c>
      <c r="E3118" s="22">
        <f t="shared" si="193"/>
        <v>54260.675773192044</v>
      </c>
      <c r="F3118" s="22">
        <f t="shared" si="194"/>
        <v>74305.695874812562</v>
      </c>
    </row>
    <row r="3119" spans="1:6">
      <c r="A3119" s="17">
        <v>45088</v>
      </c>
      <c r="B3119">
        <v>25941</v>
      </c>
      <c r="C3119" s="3">
        <f t="shared" si="192"/>
        <v>3.2486367327996288E-3</v>
      </c>
      <c r="D3119" s="10">
        <f t="shared" si="195"/>
        <v>2.0260921454316443E-2</v>
      </c>
      <c r="E3119" s="22">
        <f t="shared" si="193"/>
        <v>53250.292882348906</v>
      </c>
      <c r="F3119" s="22">
        <f t="shared" si="194"/>
        <v>72922.056568182408</v>
      </c>
    </row>
    <row r="3120" spans="1:6">
      <c r="A3120" s="17">
        <v>45089</v>
      </c>
      <c r="B3120">
        <v>25906</v>
      </c>
      <c r="C3120" s="3">
        <f t="shared" si="192"/>
        <v>-1.3492155275432712E-3</v>
      </c>
      <c r="D3120" s="10">
        <f t="shared" si="195"/>
        <v>2.0260967130689336E-2</v>
      </c>
      <c r="E3120" s="22">
        <f t="shared" si="193"/>
        <v>53178.566646234016</v>
      </c>
      <c r="F3120" s="22">
        <f t="shared" si="194"/>
        <v>72823.833171384395</v>
      </c>
    </row>
    <row r="3121" spans="1:6">
      <c r="A3121" s="17">
        <v>45090</v>
      </c>
      <c r="B3121">
        <v>25934</v>
      </c>
      <c r="C3121" s="3">
        <f t="shared" si="192"/>
        <v>1.0808306955917548E-3</v>
      </c>
      <c r="D3121" s="10">
        <f t="shared" si="195"/>
        <v>2.0266471691566503E-2</v>
      </c>
      <c r="E3121" s="22">
        <f t="shared" si="193"/>
        <v>53250.507002896047</v>
      </c>
      <c r="F3121" s="22">
        <f t="shared" si="194"/>
        <v>72922.349789304862</v>
      </c>
    </row>
    <row r="3122" spans="1:6">
      <c r="A3122" s="17">
        <v>45091</v>
      </c>
      <c r="B3122">
        <v>25127</v>
      </c>
      <c r="C3122" s="3">
        <f t="shared" si="192"/>
        <v>-3.1117451993522019E-2</v>
      </c>
      <c r="D3122" s="10">
        <f t="shared" si="195"/>
        <v>2.0580310826087397E-2</v>
      </c>
      <c r="E3122" s="22">
        <f t="shared" si="193"/>
        <v>52392.444689915428</v>
      </c>
      <c r="F3122" s="22">
        <f t="shared" si="194"/>
        <v>71747.301444229204</v>
      </c>
    </row>
    <row r="3123" spans="1:6">
      <c r="A3123" s="17">
        <v>45092</v>
      </c>
      <c r="B3123">
        <v>25573</v>
      </c>
      <c r="C3123" s="3">
        <f t="shared" si="192"/>
        <v>1.7749830859235087E-2</v>
      </c>
      <c r="D3123" s="10">
        <f t="shared" si="195"/>
        <v>2.0833273862360713E-2</v>
      </c>
      <c r="E3123" s="22">
        <f t="shared" si="193"/>
        <v>53977.814399864044</v>
      </c>
      <c r="F3123" s="22">
        <f t="shared" si="194"/>
        <v>73918.339637874102</v>
      </c>
    </row>
    <row r="3124" spans="1:6">
      <c r="A3124" s="17">
        <v>45093</v>
      </c>
      <c r="B3124">
        <v>26333</v>
      </c>
      <c r="C3124" s="3">
        <f t="shared" si="192"/>
        <v>2.9718844093379736E-2</v>
      </c>
      <c r="D3124" s="10">
        <f t="shared" si="195"/>
        <v>2.1496981827939604E-2</v>
      </c>
      <c r="E3124" s="22">
        <f t="shared" si="193"/>
        <v>57352.70720882099</v>
      </c>
      <c r="F3124" s="22">
        <f t="shared" si="194"/>
        <v>78539.987914439465</v>
      </c>
    </row>
    <row r="3125" spans="1:6">
      <c r="A3125" s="17">
        <v>45094</v>
      </c>
      <c r="B3125">
        <v>26507</v>
      </c>
      <c r="C3125" s="3">
        <f t="shared" si="192"/>
        <v>6.6076785782098512E-3</v>
      </c>
      <c r="D3125" s="10">
        <f t="shared" si="195"/>
        <v>2.1507843977645043E-2</v>
      </c>
      <c r="E3125" s="22">
        <f t="shared" si="193"/>
        <v>57760.84654015681</v>
      </c>
      <c r="F3125" s="22">
        <f t="shared" si="194"/>
        <v>79098.902387889029</v>
      </c>
    </row>
    <row r="3126" spans="1:6">
      <c r="A3126" s="17">
        <v>45095</v>
      </c>
      <c r="B3126">
        <v>26340</v>
      </c>
      <c r="C3126" s="3">
        <f t="shared" si="192"/>
        <v>-6.3002225827139997E-3</v>
      </c>
      <c r="D3126" s="10">
        <f t="shared" si="195"/>
        <v>2.14732669381556E-2</v>
      </c>
      <c r="E3126" s="22">
        <f t="shared" si="193"/>
        <v>57304.666281674523</v>
      </c>
      <c r="F3126" s="22">
        <f t="shared" si="194"/>
        <v>78474.199671458322</v>
      </c>
    </row>
    <row r="3127" spans="1:6">
      <c r="A3127" s="17">
        <v>45096</v>
      </c>
      <c r="B3127">
        <v>26842</v>
      </c>
      <c r="C3127" s="3">
        <f t="shared" si="192"/>
        <v>1.9058466211085801E-2</v>
      </c>
      <c r="D3127" s="10">
        <f t="shared" si="195"/>
        <v>2.1723426141115314E-2</v>
      </c>
      <c r="E3127" s="22">
        <f t="shared" si="193"/>
        <v>59077.116261250216</v>
      </c>
      <c r="F3127" s="22">
        <f t="shared" si="194"/>
        <v>80901.429470183721</v>
      </c>
    </row>
    <row r="3128" spans="1:6">
      <c r="A3128" s="17">
        <v>45097</v>
      </c>
      <c r="B3128">
        <v>28315</v>
      </c>
      <c r="C3128" s="3">
        <f t="shared" si="192"/>
        <v>5.4876685790924667E-2</v>
      </c>
      <c r="D3128" s="10">
        <f t="shared" si="195"/>
        <v>2.3580081331849929E-2</v>
      </c>
      <c r="E3128" s="22">
        <f t="shared" si="193"/>
        <v>67645.351661863839</v>
      </c>
      <c r="F3128" s="22">
        <f t="shared" si="194"/>
        <v>92634.948907410318</v>
      </c>
    </row>
    <row r="3129" spans="1:6">
      <c r="A3129" s="17">
        <v>45098</v>
      </c>
      <c r="B3129">
        <v>30009</v>
      </c>
      <c r="C3129" s="3">
        <f t="shared" si="192"/>
        <v>5.9826946847960444E-2</v>
      </c>
      <c r="D3129" s="10">
        <f t="shared" si="195"/>
        <v>2.5272357879936494E-2</v>
      </c>
      <c r="E3129" s="22">
        <f t="shared" si="193"/>
        <v>76837.527337620326</v>
      </c>
      <c r="F3129" s="22">
        <f t="shared" si="194"/>
        <v>105222.90511064041</v>
      </c>
    </row>
    <row r="3130" spans="1:6">
      <c r="A3130" s="17">
        <v>45099</v>
      </c>
      <c r="B3130">
        <v>29889</v>
      </c>
      <c r="C3130" s="3">
        <f t="shared" si="192"/>
        <v>-3.9988003598920322E-3</v>
      </c>
      <c r="D3130" s="10">
        <f t="shared" si="195"/>
        <v>2.5305907166548874E-2</v>
      </c>
      <c r="E3130" s="22">
        <f t="shared" si="193"/>
        <v>76631.864039399516</v>
      </c>
      <c r="F3130" s="22">
        <f t="shared" si="194"/>
        <v>104941.26552041333</v>
      </c>
    </row>
    <row r="3131" spans="1:6">
      <c r="A3131" s="17">
        <v>45100</v>
      </c>
      <c r="B3131">
        <v>30716</v>
      </c>
      <c r="C3131" s="3">
        <f t="shared" si="192"/>
        <v>2.7669042122519992E-2</v>
      </c>
      <c r="D3131" s="10">
        <f t="shared" si="195"/>
        <v>2.5635216146177874E-2</v>
      </c>
      <c r="E3131" s="22">
        <f t="shared" si="193"/>
        <v>79777.006606555587</v>
      </c>
      <c r="F3131" s="22">
        <f t="shared" si="194"/>
        <v>109248.28904615957</v>
      </c>
    </row>
    <row r="3132" spans="1:6">
      <c r="A3132" s="17">
        <v>45101</v>
      </c>
      <c r="B3132">
        <v>30548</v>
      </c>
      <c r="C3132" s="3">
        <f t="shared" si="192"/>
        <v>-5.4694621695533276E-3</v>
      </c>
      <c r="D3132" s="10">
        <f t="shared" si="195"/>
        <v>2.5506671103172205E-2</v>
      </c>
      <c r="E3132" s="22">
        <f t="shared" si="193"/>
        <v>78942.824006918905</v>
      </c>
      <c r="F3132" s="22">
        <f t="shared" si="194"/>
        <v>108105.94207628845</v>
      </c>
    </row>
    <row r="3133" spans="1:6">
      <c r="A3133" s="17">
        <v>45102</v>
      </c>
      <c r="B3133">
        <v>30477</v>
      </c>
      <c r="C3133" s="3">
        <f t="shared" si="192"/>
        <v>-2.3242110776482911E-3</v>
      </c>
      <c r="D3133" s="10">
        <f t="shared" si="195"/>
        <v>2.5531408022981567E-2</v>
      </c>
      <c r="E3133" s="22">
        <f t="shared" si="193"/>
        <v>78835.726731708986</v>
      </c>
      <c r="F3133" s="22">
        <f t="shared" si="194"/>
        <v>107959.28084423834</v>
      </c>
    </row>
    <row r="3134" spans="1:6">
      <c r="A3134" s="17">
        <v>45103</v>
      </c>
      <c r="B3134">
        <v>30274</v>
      </c>
      <c r="C3134" s="3">
        <f t="shared" si="192"/>
        <v>-6.6607605735472652E-3</v>
      </c>
      <c r="D3134" s="10">
        <f t="shared" si="195"/>
        <v>2.5535810927287638E-2</v>
      </c>
      <c r="E3134" s="22">
        <f t="shared" si="193"/>
        <v>78324.1255377208</v>
      </c>
      <c r="F3134" s="22">
        <f t="shared" si="194"/>
        <v>107258.68354816745</v>
      </c>
    </row>
    <row r="3135" spans="1:6">
      <c r="A3135" s="17">
        <v>45104</v>
      </c>
      <c r="B3135">
        <v>30696</v>
      </c>
      <c r="C3135" s="3">
        <f t="shared" si="192"/>
        <v>1.3939353901037194E-2</v>
      </c>
      <c r="D3135" s="10">
        <f t="shared" si="195"/>
        <v>2.475891529209269E-2</v>
      </c>
      <c r="E3135" s="22">
        <f t="shared" si="193"/>
        <v>76999.781773763316</v>
      </c>
      <c r="F3135" s="22">
        <f t="shared" si="194"/>
        <v>105445.09970395468</v>
      </c>
    </row>
    <row r="3136" spans="1:6">
      <c r="A3136" s="17">
        <v>45105</v>
      </c>
      <c r="B3136">
        <v>30079</v>
      </c>
      <c r="C3136" s="3">
        <f t="shared" si="192"/>
        <v>-2.0100338806359135E-2</v>
      </c>
      <c r="D3136" s="10">
        <f t="shared" si="195"/>
        <v>2.5123662701605244E-2</v>
      </c>
      <c r="E3136" s="22">
        <f t="shared" si="193"/>
        <v>76563.616985190907</v>
      </c>
      <c r="F3136" s="22">
        <f t="shared" si="194"/>
        <v>104847.80658754685</v>
      </c>
    </row>
    <row r="3137" spans="1:6">
      <c r="A3137" s="17">
        <v>45106</v>
      </c>
      <c r="B3137">
        <v>30444</v>
      </c>
      <c r="C3137" s="3">
        <f t="shared" si="192"/>
        <v>1.2134711925263473E-2</v>
      </c>
      <c r="D3137" s="10">
        <f t="shared" si="195"/>
        <v>2.5147702009558012E-2</v>
      </c>
      <c r="E3137" s="22">
        <f t="shared" si="193"/>
        <v>77566.842477117461</v>
      </c>
      <c r="F3137" s="22">
        <f t="shared" si="194"/>
        <v>106221.64440351052</v>
      </c>
    </row>
    <row r="3138" spans="1:6">
      <c r="A3138" s="17">
        <v>45107</v>
      </c>
      <c r="B3138">
        <v>30469</v>
      </c>
      <c r="C3138" s="3">
        <f t="shared" si="192"/>
        <v>8.2117987123899621E-4</v>
      </c>
      <c r="D3138" s="10">
        <f t="shared" si="195"/>
        <v>2.5152379679162683E-2</v>
      </c>
      <c r="E3138" s="22">
        <f t="shared" si="193"/>
        <v>77644.978695284415</v>
      </c>
      <c r="F3138" s="22">
        <f t="shared" si="194"/>
        <v>106328.64576280414</v>
      </c>
    </row>
    <row r="3139" spans="1:6">
      <c r="A3139" s="17">
        <v>45108</v>
      </c>
      <c r="B3139">
        <v>30592</v>
      </c>
      <c r="C3139" s="3">
        <f t="shared" ref="C3139:C3202" si="196">(B3139-B3138)/B3138</f>
        <v>4.0368899537234562E-3</v>
      </c>
      <c r="D3139" s="10">
        <f t="shared" si="195"/>
        <v>2.4105937355534141E-2</v>
      </c>
      <c r="E3139" s="22">
        <f t="shared" si="193"/>
        <v>74715.03227336079</v>
      </c>
      <c r="F3139" s="22">
        <f t="shared" si="194"/>
        <v>102316.31630588802</v>
      </c>
    </row>
    <row r="3140" spans="1:6">
      <c r="A3140" s="17">
        <v>45109</v>
      </c>
      <c r="B3140">
        <v>30616</v>
      </c>
      <c r="C3140" s="3">
        <f t="shared" si="196"/>
        <v>7.8451882845188283E-4</v>
      </c>
      <c r="D3140" s="10">
        <f t="shared" si="195"/>
        <v>2.3976546695716926E-2</v>
      </c>
      <c r="E3140" s="22">
        <f t="shared" si="193"/>
        <v>74372.293738210516</v>
      </c>
      <c r="F3140" s="22">
        <f t="shared" si="194"/>
        <v>101846.96304047886</v>
      </c>
    </row>
    <row r="3141" spans="1:6">
      <c r="A3141" s="17">
        <v>45110</v>
      </c>
      <c r="B3141">
        <v>31158</v>
      </c>
      <c r="C3141" s="3">
        <f t="shared" si="196"/>
        <v>1.7703161745492552E-2</v>
      </c>
      <c r="D3141" s="10">
        <f t="shared" si="195"/>
        <v>2.4088739433207464E-2</v>
      </c>
      <c r="E3141" s="22">
        <f t="shared" si="193"/>
        <v>76043.087375022806</v>
      </c>
      <c r="F3141" s="22">
        <f t="shared" si="194"/>
        <v>104134.9825330021</v>
      </c>
    </row>
    <row r="3142" spans="1:6">
      <c r="A3142" s="17">
        <v>45111</v>
      </c>
      <c r="B3142">
        <v>30771</v>
      </c>
      <c r="C3142" s="3">
        <f t="shared" si="196"/>
        <v>-1.2420566146735991E-2</v>
      </c>
      <c r="D3142" s="10">
        <f t="shared" si="195"/>
        <v>2.3966383878721843E-2</v>
      </c>
      <c r="E3142" s="22">
        <f t="shared" si="193"/>
        <v>74717.135862904513</v>
      </c>
      <c r="F3142" s="22">
        <f t="shared" si="194"/>
        <v>102319.19700508048</v>
      </c>
    </row>
    <row r="3143" spans="1:6">
      <c r="A3143" s="17">
        <v>45112</v>
      </c>
      <c r="B3143">
        <v>30501</v>
      </c>
      <c r="C3143" s="3">
        <f t="shared" si="196"/>
        <v>-8.7744954665106758E-3</v>
      </c>
      <c r="D3143" s="10">
        <f t="shared" si="195"/>
        <v>2.3854548520819724E-2</v>
      </c>
      <c r="E3143" s="22">
        <f t="shared" si="193"/>
        <v>73715.934217802525</v>
      </c>
      <c r="F3143" s="22">
        <f t="shared" si="194"/>
        <v>100948.13068697417</v>
      </c>
    </row>
    <row r="3144" spans="1:6">
      <c r="A3144" s="17">
        <v>45113</v>
      </c>
      <c r="B3144">
        <v>29912</v>
      </c>
      <c r="C3144" s="3">
        <f t="shared" si="196"/>
        <v>-1.9310842267466641E-2</v>
      </c>
      <c r="D3144" s="10">
        <f t="shared" si="195"/>
        <v>2.4088901000011348E-2</v>
      </c>
      <c r="E3144" s="22">
        <f t="shared" si="193"/>
        <v>73002.634496824903</v>
      </c>
      <c r="F3144" s="22">
        <f t="shared" si="194"/>
        <v>99971.323240710524</v>
      </c>
    </row>
    <row r="3145" spans="1:6">
      <c r="A3145" s="17">
        <v>45114</v>
      </c>
      <c r="B3145">
        <v>30348</v>
      </c>
      <c r="C3145" s="3">
        <f t="shared" si="196"/>
        <v>1.4576089863599893E-2</v>
      </c>
      <c r="D3145" s="10">
        <f t="shared" si="195"/>
        <v>2.4108589566073046E-2</v>
      </c>
      <c r="E3145" s="22">
        <f t="shared" si="193"/>
        <v>74127.264368554912</v>
      </c>
      <c r="F3145" s="22">
        <f t="shared" si="194"/>
        <v>101511.41473477529</v>
      </c>
    </row>
    <row r="3146" spans="1:6">
      <c r="A3146" s="17">
        <v>45115</v>
      </c>
      <c r="B3146">
        <v>30293</v>
      </c>
      <c r="C3146" s="3">
        <f t="shared" si="196"/>
        <v>-1.8123105311717411E-3</v>
      </c>
      <c r="D3146" s="10">
        <f t="shared" si="195"/>
        <v>2.41249204128079E-2</v>
      </c>
      <c r="E3146" s="22">
        <f t="shared" si="193"/>
        <v>74043.044595485699</v>
      </c>
      <c r="F3146" s="22">
        <f t="shared" si="194"/>
        <v>101396.08242910175</v>
      </c>
    </row>
    <row r="3147" spans="1:6">
      <c r="A3147" s="17">
        <v>45116</v>
      </c>
      <c r="B3147">
        <v>30167</v>
      </c>
      <c r="C3147" s="3">
        <f t="shared" si="196"/>
        <v>-4.1593767537054767E-3</v>
      </c>
      <c r="D3147" s="10">
        <f t="shared" si="195"/>
        <v>2.2167599755342063E-2</v>
      </c>
      <c r="E3147" s="22">
        <f t="shared" si="193"/>
        <v>67752.744004904758</v>
      </c>
      <c r="F3147" s="22">
        <f t="shared" si="194"/>
        <v>92782.014211473928</v>
      </c>
    </row>
    <row r="3148" spans="1:6">
      <c r="A3148" s="17">
        <v>45117</v>
      </c>
      <c r="B3148">
        <v>30421</v>
      </c>
      <c r="C3148" s="3">
        <f t="shared" si="196"/>
        <v>8.4197964663373891E-3</v>
      </c>
      <c r="D3148" s="10">
        <f t="shared" si="195"/>
        <v>2.0091163523805619E-2</v>
      </c>
      <c r="E3148" s="22">
        <f t="shared" si="193"/>
        <v>61923.382141837305</v>
      </c>
      <c r="F3148" s="22">
        <f t="shared" si="194"/>
        <v>84799.165056555663</v>
      </c>
    </row>
    <row r="3149" spans="1:6">
      <c r="A3149" s="17">
        <v>45118</v>
      </c>
      <c r="B3149">
        <v>30621</v>
      </c>
      <c r="C3149" s="3">
        <f t="shared" si="196"/>
        <v>6.5744058380723842E-3</v>
      </c>
      <c r="D3149" s="10">
        <f t="shared" si="195"/>
        <v>1.9057521958770821E-2</v>
      </c>
      <c r="E3149" s="22">
        <f t="shared" si="193"/>
        <v>59123.739185683378</v>
      </c>
      <c r="F3149" s="22">
        <f t="shared" si="194"/>
        <v>80965.275870811034</v>
      </c>
    </row>
    <row r="3150" spans="1:6">
      <c r="A3150" s="17">
        <v>45119</v>
      </c>
      <c r="B3150">
        <v>30382</v>
      </c>
      <c r="C3150" s="3">
        <f t="shared" si="196"/>
        <v>-7.8051010744260478E-3</v>
      </c>
      <c r="D3150" s="10">
        <f t="shared" si="195"/>
        <v>1.917313787955682E-2</v>
      </c>
      <c r="E3150" s="22">
        <f t="shared" si="193"/>
        <v>59018.157763342824</v>
      </c>
      <c r="F3150" s="22">
        <f t="shared" si="194"/>
        <v>80820.690479149882</v>
      </c>
    </row>
    <row r="3151" spans="1:6">
      <c r="A3151" s="17">
        <v>45120</v>
      </c>
      <c r="B3151">
        <v>31471</v>
      </c>
      <c r="C3151" s="3">
        <f t="shared" si="196"/>
        <v>3.5843591600289645E-2</v>
      </c>
      <c r="D3151" s="10">
        <f t="shared" si="195"/>
        <v>1.9898377354800181E-2</v>
      </c>
      <c r="E3151" s="22">
        <f t="shared" si="193"/>
        <v>63446.007723108807</v>
      </c>
      <c r="F3151" s="22">
        <f t="shared" si="194"/>
        <v>86884.280137799578</v>
      </c>
    </row>
    <row r="3152" spans="1:6">
      <c r="A3152" s="17">
        <v>45121</v>
      </c>
      <c r="B3152">
        <v>30331</v>
      </c>
      <c r="C3152" s="3">
        <f t="shared" si="196"/>
        <v>-3.6223825108830349E-2</v>
      </c>
      <c r="D3152" s="10">
        <f t="shared" si="195"/>
        <v>2.0557139678954381E-2</v>
      </c>
      <c r="E3152" s="22">
        <f t="shared" si="193"/>
        <v>63172.128483354536</v>
      </c>
      <c r="F3152" s="22">
        <f t="shared" si="194"/>
        <v>86509.22422104927</v>
      </c>
    </row>
    <row r="3153" spans="1:6">
      <c r="A3153" s="17">
        <v>45122</v>
      </c>
      <c r="B3153">
        <v>30301</v>
      </c>
      <c r="C3153" s="3">
        <f t="shared" si="196"/>
        <v>-9.890870726319606E-4</v>
      </c>
      <c r="D3153" s="10">
        <f t="shared" si="195"/>
        <v>2.0580333826597352E-2</v>
      </c>
      <c r="E3153" s="22">
        <f t="shared" si="193"/>
        <v>63180.850908751592</v>
      </c>
      <c r="F3153" s="22">
        <f t="shared" si="194"/>
        <v>86521.168891468682</v>
      </c>
    </row>
    <row r="3154" spans="1:6">
      <c r="A3154" s="17">
        <v>45123</v>
      </c>
      <c r="B3154">
        <v>30253</v>
      </c>
      <c r="C3154" s="3">
        <f t="shared" si="196"/>
        <v>-1.5841061351110524E-3</v>
      </c>
      <c r="D3154" s="10">
        <f t="shared" si="195"/>
        <v>2.0582493857878192E-2</v>
      </c>
      <c r="E3154" s="22">
        <f t="shared" si="193"/>
        <v>63087.386445460048</v>
      </c>
      <c r="F3154" s="22">
        <f t="shared" si="194"/>
        <v>86393.176715081587</v>
      </c>
    </row>
    <row r="3155" spans="1:6">
      <c r="A3155" s="17">
        <v>45124</v>
      </c>
      <c r="B3155">
        <v>30154</v>
      </c>
      <c r="C3155" s="3">
        <f t="shared" si="196"/>
        <v>-3.2724027369186526E-3</v>
      </c>
      <c r="D3155" s="10">
        <f t="shared" si="195"/>
        <v>2.0619680646920612E-2</v>
      </c>
      <c r="E3155" s="22">
        <f t="shared" si="193"/>
        <v>62994.547316131815</v>
      </c>
      <c r="F3155" s="22">
        <f t="shared" si="194"/>
        <v>86266.040884006055</v>
      </c>
    </row>
    <row r="3156" spans="1:6">
      <c r="A3156" s="17">
        <v>45125</v>
      </c>
      <c r="B3156">
        <v>29868</v>
      </c>
      <c r="C3156" s="3">
        <f t="shared" si="196"/>
        <v>-9.4846454865026193E-3</v>
      </c>
      <c r="D3156" s="10">
        <f t="shared" si="195"/>
        <v>1.9800113758710134E-2</v>
      </c>
      <c r="E3156" s="22">
        <f t="shared" si="193"/>
        <v>59916.980938594439</v>
      </c>
      <c r="F3156" s="22">
        <f t="shared" si="194"/>
        <v>82051.557595229475</v>
      </c>
    </row>
    <row r="3157" spans="1:6">
      <c r="A3157" s="17">
        <v>45126</v>
      </c>
      <c r="B3157">
        <v>29919</v>
      </c>
      <c r="C3157" s="3">
        <f t="shared" si="196"/>
        <v>1.7075130574527922E-3</v>
      </c>
      <c r="D3157" s="10">
        <f t="shared" si="195"/>
        <v>1.9684856992795305E-2</v>
      </c>
      <c r="E3157" s="22">
        <f t="shared" si="193"/>
        <v>59669.916758348125</v>
      </c>
      <c r="F3157" s="22">
        <f t="shared" si="194"/>
        <v>81713.222777659583</v>
      </c>
    </row>
    <row r="3158" spans="1:6">
      <c r="A3158" s="17">
        <v>45127</v>
      </c>
      <c r="B3158">
        <v>29806</v>
      </c>
      <c r="C3158" s="3">
        <f t="shared" si="196"/>
        <v>-3.7768642000066848E-3</v>
      </c>
      <c r="D3158" s="10">
        <f t="shared" si="195"/>
        <v>1.9233578650032765E-2</v>
      </c>
      <c r="E3158" s="22">
        <f t="shared" si="193"/>
        <v>58081.776192852296</v>
      </c>
      <c r="F3158" s="22">
        <f t="shared" si="194"/>
        <v>79538.390116904397</v>
      </c>
    </row>
    <row r="3159" spans="1:6">
      <c r="A3159" s="17">
        <v>45128</v>
      </c>
      <c r="B3159">
        <v>29908</v>
      </c>
      <c r="C3159" s="3">
        <f t="shared" si="196"/>
        <v>3.4221297725290211E-3</v>
      </c>
      <c r="D3159" s="10">
        <f t="shared" si="195"/>
        <v>1.9227379742835417E-2</v>
      </c>
      <c r="E3159" s="22">
        <f t="shared" si="193"/>
        <v>58261.755978371992</v>
      </c>
      <c r="F3159" s="22">
        <f t="shared" si="194"/>
        <v>79784.858171639673</v>
      </c>
    </row>
    <row r="3160" spans="1:6">
      <c r="A3160" s="17">
        <v>45129</v>
      </c>
      <c r="B3160">
        <v>29789</v>
      </c>
      <c r="C3160" s="3">
        <f t="shared" si="196"/>
        <v>-3.9788685301591544E-3</v>
      </c>
      <c r="D3160" s="10">
        <f t="shared" si="195"/>
        <v>1.9194766116668125E-2</v>
      </c>
      <c r="E3160" s="22">
        <f t="shared" si="193"/>
        <v>57931.509290022565</v>
      </c>
      <c r="F3160" s="22">
        <f t="shared" si="194"/>
        <v>79332.6115005748</v>
      </c>
    </row>
    <row r="3161" spans="1:6">
      <c r="A3161" s="17">
        <v>45130</v>
      </c>
      <c r="B3161">
        <v>30085</v>
      </c>
      <c r="C3161" s="3">
        <f t="shared" si="196"/>
        <v>9.9365537614555712E-3</v>
      </c>
      <c r="D3161" s="10">
        <f t="shared" si="195"/>
        <v>1.903816237391617E-2</v>
      </c>
      <c r="E3161" s="22">
        <f t="shared" si="193"/>
        <v>58029.808386596647</v>
      </c>
      <c r="F3161" s="22">
        <f t="shared" si="194"/>
        <v>79467.224324147697</v>
      </c>
    </row>
    <row r="3162" spans="1:6">
      <c r="A3162" s="17">
        <v>45131</v>
      </c>
      <c r="B3162">
        <v>29177</v>
      </c>
      <c r="C3162" s="3">
        <f t="shared" si="196"/>
        <v>-3.0181153398703673E-2</v>
      </c>
      <c r="D3162" s="10">
        <f t="shared" si="195"/>
        <v>1.762282180911922E-2</v>
      </c>
      <c r="E3162" s="22">
        <f t="shared" si="193"/>
        <v>52094.536637192155</v>
      </c>
      <c r="F3162" s="22">
        <f t="shared" si="194"/>
        <v>71339.339972152404</v>
      </c>
    </row>
    <row r="3163" spans="1:6">
      <c r="A3163" s="17">
        <v>45132</v>
      </c>
      <c r="B3163">
        <v>29224</v>
      </c>
      <c r="C3163" s="3">
        <f t="shared" si="196"/>
        <v>1.610857867498372E-3</v>
      </c>
      <c r="D3163" s="10">
        <f t="shared" si="195"/>
        <v>1.4240733621804287E-2</v>
      </c>
      <c r="E3163" s="22">
        <f t="shared" ref="E3163:E3226" si="197">NORMSINV(1-$G$4)*D3163*SQRT($G$6)*$G$2*B3163</f>
        <v>42164.612772381275</v>
      </c>
      <c r="F3163" s="22">
        <f t="shared" ref="F3163:F3226" si="198">$G$4^(-1)*NORMDIST(NORMSINV($G$4),0,1,FALSE)*D3163*SQRT($G$6)*$G$2*B3163</f>
        <v>57741.096082915392</v>
      </c>
    </row>
    <row r="3164" spans="1:6">
      <c r="A3164" s="17">
        <v>45133</v>
      </c>
      <c r="B3164">
        <v>29354</v>
      </c>
      <c r="C3164" s="3">
        <f t="shared" si="196"/>
        <v>4.4483985765124559E-3</v>
      </c>
      <c r="D3164" s="10">
        <f t="shared" si="195"/>
        <v>1.4254771965516069E-2</v>
      </c>
      <c r="E3164" s="22">
        <f t="shared" si="197"/>
        <v>42393.92804264673</v>
      </c>
      <c r="F3164" s="22">
        <f t="shared" si="198"/>
        <v>58055.125174683781</v>
      </c>
    </row>
    <row r="3165" spans="1:6">
      <c r="A3165" s="17">
        <v>45134</v>
      </c>
      <c r="B3165">
        <v>29219</v>
      </c>
      <c r="C3165" s="3">
        <f t="shared" si="196"/>
        <v>-4.5990324998296658E-3</v>
      </c>
      <c r="D3165" s="10">
        <f t="shared" si="195"/>
        <v>1.337410354421794E-2</v>
      </c>
      <c r="E3165" s="22">
        <f t="shared" si="197"/>
        <v>39591.879940601153</v>
      </c>
      <c r="F3165" s="22">
        <f t="shared" si="198"/>
        <v>54217.942332223465</v>
      </c>
    </row>
    <row r="3166" spans="1:6">
      <c r="A3166" s="17">
        <v>45135</v>
      </c>
      <c r="B3166">
        <v>29317</v>
      </c>
      <c r="C3166" s="3">
        <f t="shared" si="196"/>
        <v>3.3539819980149903E-3</v>
      </c>
      <c r="D3166" s="10">
        <f t="shared" si="195"/>
        <v>1.3377979937964623E-2</v>
      </c>
      <c r="E3166" s="22">
        <f t="shared" si="197"/>
        <v>39736.184321086956</v>
      </c>
      <c r="F3166" s="22">
        <f t="shared" si="198"/>
        <v>54415.555746671191</v>
      </c>
    </row>
    <row r="3167" spans="1:6">
      <c r="A3167" s="17">
        <v>45136</v>
      </c>
      <c r="B3167">
        <v>29360</v>
      </c>
      <c r="C3167" s="3">
        <f t="shared" si="196"/>
        <v>1.4667257904969813E-3</v>
      </c>
      <c r="D3167" s="10">
        <f t="shared" si="195"/>
        <v>1.338345231517612E-2</v>
      </c>
      <c r="E3167" s="22">
        <f t="shared" si="197"/>
        <v>39810.744674578265</v>
      </c>
      <c r="F3167" s="22">
        <f t="shared" si="198"/>
        <v>54517.660242641752</v>
      </c>
    </row>
    <row r="3168" spans="1:6">
      <c r="A3168" s="17">
        <v>45137</v>
      </c>
      <c r="B3168">
        <v>29279</v>
      </c>
      <c r="C3168" s="3">
        <f t="shared" si="196"/>
        <v>-2.7588555858310626E-3</v>
      </c>
      <c r="D3168" s="10">
        <f t="shared" si="195"/>
        <v>1.3350220822788932E-2</v>
      </c>
      <c r="E3168" s="22">
        <f t="shared" si="197"/>
        <v>39602.334085227492</v>
      </c>
      <c r="F3168" s="22">
        <f t="shared" si="198"/>
        <v>54232.25845490655</v>
      </c>
    </row>
    <row r="3169" spans="1:6">
      <c r="A3169" s="17">
        <v>45138</v>
      </c>
      <c r="B3169">
        <v>29231</v>
      </c>
      <c r="C3169" s="3">
        <f t="shared" si="196"/>
        <v>-1.6394002527408723E-3</v>
      </c>
      <c r="D3169" s="10">
        <f t="shared" si="195"/>
        <v>1.3090448530050933E-2</v>
      </c>
      <c r="E3169" s="22">
        <f t="shared" si="197"/>
        <v>38768.080138957252</v>
      </c>
      <c r="F3169" s="22">
        <f t="shared" si="198"/>
        <v>53089.81378147428</v>
      </c>
    </row>
    <row r="3170" spans="1:6">
      <c r="A3170" s="17">
        <v>45139</v>
      </c>
      <c r="B3170">
        <v>29696</v>
      </c>
      <c r="C3170" s="3">
        <f t="shared" si="196"/>
        <v>1.5907769149190929E-2</v>
      </c>
      <c r="D3170" s="10">
        <f t="shared" si="195"/>
        <v>1.2983990559868893E-2</v>
      </c>
      <c r="E3170" s="22">
        <f t="shared" si="197"/>
        <v>39064.497280874231</v>
      </c>
      <c r="F3170" s="22">
        <f t="shared" si="198"/>
        <v>53495.733569341108</v>
      </c>
    </row>
    <row r="3171" spans="1:6">
      <c r="A3171" s="17">
        <v>45140</v>
      </c>
      <c r="B3171">
        <v>29164</v>
      </c>
      <c r="C3171" s="3">
        <f t="shared" si="196"/>
        <v>-1.7914870689655173E-2</v>
      </c>
      <c r="D3171" s="10">
        <f t="shared" si="195"/>
        <v>1.3134143894734919E-2</v>
      </c>
      <c r="E3171" s="22">
        <f t="shared" si="197"/>
        <v>38808.329924845006</v>
      </c>
      <c r="F3171" s="22">
        <f t="shared" si="198"/>
        <v>53144.932673868905</v>
      </c>
    </row>
    <row r="3172" spans="1:6">
      <c r="A3172" s="17">
        <v>45141</v>
      </c>
      <c r="B3172">
        <v>29176</v>
      </c>
      <c r="C3172" s="3">
        <f t="shared" si="196"/>
        <v>4.1146619119462348E-4</v>
      </c>
      <c r="D3172" s="10">
        <f t="shared" si="195"/>
        <v>1.3132441371698434E-2</v>
      </c>
      <c r="E3172" s="22">
        <f t="shared" si="197"/>
        <v>38819.26561240806</v>
      </c>
      <c r="F3172" s="22">
        <f t="shared" si="198"/>
        <v>53159.908231446527</v>
      </c>
    </row>
    <row r="3173" spans="1:6">
      <c r="A3173" s="17">
        <v>45142</v>
      </c>
      <c r="B3173">
        <v>29077</v>
      </c>
      <c r="C3173" s="3">
        <f t="shared" si="196"/>
        <v>-3.3931998903208118E-3</v>
      </c>
      <c r="D3173" s="10">
        <f t="shared" ref="D3173:D3236" si="199">STDEV(C3140:C3173)</f>
        <v>1.3104607036147681E-2</v>
      </c>
      <c r="E3173" s="22">
        <f t="shared" si="197"/>
        <v>38605.545463525559</v>
      </c>
      <c r="F3173" s="22">
        <f t="shared" si="198"/>
        <v>52867.235422660233</v>
      </c>
    </row>
    <row r="3174" spans="1:6">
      <c r="A3174" s="17">
        <v>45143</v>
      </c>
      <c r="B3174">
        <v>29049</v>
      </c>
      <c r="C3174" s="3">
        <f t="shared" si="196"/>
        <v>-9.6296041544863633E-4</v>
      </c>
      <c r="D3174" s="10">
        <f t="shared" si="199"/>
        <v>1.309916829986958E-2</v>
      </c>
      <c r="E3174" s="22">
        <f t="shared" si="197"/>
        <v>38552.363023315738</v>
      </c>
      <c r="F3174" s="22">
        <f t="shared" si="198"/>
        <v>52794.406284950455</v>
      </c>
    </row>
    <row r="3175" spans="1:6">
      <c r="A3175" s="17">
        <v>45144</v>
      </c>
      <c r="B3175">
        <v>29042</v>
      </c>
      <c r="C3175" s="3">
        <f t="shared" si="196"/>
        <v>-2.4097215050432029E-4</v>
      </c>
      <c r="D3175" s="10">
        <f t="shared" si="199"/>
        <v>1.265770724331826E-2</v>
      </c>
      <c r="E3175" s="22">
        <f t="shared" si="197"/>
        <v>37244.11526278271</v>
      </c>
      <c r="F3175" s="22">
        <f t="shared" si="198"/>
        <v>51002.864641985885</v>
      </c>
    </row>
    <row r="3176" spans="1:6">
      <c r="A3176" s="17">
        <v>45145</v>
      </c>
      <c r="B3176">
        <v>29181</v>
      </c>
      <c r="C3176" s="3">
        <f t="shared" si="196"/>
        <v>4.7861717512568003E-3</v>
      </c>
      <c r="D3176" s="10">
        <f t="shared" si="199"/>
        <v>1.2571654030964602E-2</v>
      </c>
      <c r="E3176" s="22">
        <f t="shared" si="197"/>
        <v>37167.956621012949</v>
      </c>
      <c r="F3176" s="22">
        <f t="shared" si="198"/>
        <v>50898.571416865787</v>
      </c>
    </row>
    <row r="3177" spans="1:6">
      <c r="A3177" s="17">
        <v>45146</v>
      </c>
      <c r="B3177">
        <v>29764</v>
      </c>
      <c r="C3177" s="3">
        <f t="shared" si="196"/>
        <v>1.9978753298379084E-2</v>
      </c>
      <c r="D3177" s="10">
        <f t="shared" si="199"/>
        <v>1.3025169547798192E-2</v>
      </c>
      <c r="E3177" s="22">
        <f t="shared" si="197"/>
        <v>39278.127470080755</v>
      </c>
      <c r="F3177" s="22">
        <f t="shared" si="198"/>
        <v>53788.283185479529</v>
      </c>
    </row>
    <row r="3178" spans="1:6">
      <c r="A3178" s="17">
        <v>45147</v>
      </c>
      <c r="B3178">
        <v>29565</v>
      </c>
      <c r="C3178" s="3">
        <f t="shared" si="196"/>
        <v>-6.6859293105765352E-3</v>
      </c>
      <c r="D3178" s="10">
        <f t="shared" si="199"/>
        <v>1.2651260568838659E-2</v>
      </c>
      <c r="E3178" s="22">
        <f t="shared" si="197"/>
        <v>37895.511917578231</v>
      </c>
      <c r="F3178" s="22">
        <f t="shared" si="198"/>
        <v>51894.900744290018</v>
      </c>
    </row>
    <row r="3179" spans="1:6">
      <c r="A3179" s="17">
        <v>45148</v>
      </c>
      <c r="B3179">
        <v>29423</v>
      </c>
      <c r="C3179" s="3">
        <f t="shared" si="196"/>
        <v>-4.8029764924742094E-3</v>
      </c>
      <c r="D3179" s="10">
        <f t="shared" si="199"/>
        <v>1.2396327371173618E-2</v>
      </c>
      <c r="E3179" s="22">
        <f t="shared" si="197"/>
        <v>36953.54293023717</v>
      </c>
      <c r="F3179" s="22">
        <f t="shared" si="198"/>
        <v>50604.948857412666</v>
      </c>
    </row>
    <row r="3180" spans="1:6">
      <c r="A3180" s="17">
        <v>45149</v>
      </c>
      <c r="B3180">
        <v>29398</v>
      </c>
      <c r="C3180" s="3">
        <f t="shared" si="196"/>
        <v>-8.4967542398803656E-4</v>
      </c>
      <c r="D3180" s="10">
        <f t="shared" si="199"/>
        <v>1.2395127382422011E-2</v>
      </c>
      <c r="E3180" s="22">
        <f t="shared" si="197"/>
        <v>36918.570277136918</v>
      </c>
      <c r="F3180" s="22">
        <f t="shared" si="198"/>
        <v>50557.056580212397</v>
      </c>
    </row>
    <row r="3181" spans="1:6">
      <c r="A3181" s="17">
        <v>45150</v>
      </c>
      <c r="B3181">
        <v>29415</v>
      </c>
      <c r="C3181" s="3">
        <f t="shared" si="196"/>
        <v>5.7827063065514657E-4</v>
      </c>
      <c r="D3181" s="10">
        <f t="shared" si="199"/>
        <v>1.2382921570495357E-2</v>
      </c>
      <c r="E3181" s="22">
        <f t="shared" si="197"/>
        <v>36903.543480171065</v>
      </c>
      <c r="F3181" s="22">
        <f t="shared" si="198"/>
        <v>50536.478572485685</v>
      </c>
    </row>
    <row r="3182" spans="1:6">
      <c r="A3182" s="17">
        <v>45151</v>
      </c>
      <c r="B3182">
        <v>29284</v>
      </c>
      <c r="C3182" s="3">
        <f t="shared" si="196"/>
        <v>-4.4535101138874723E-3</v>
      </c>
      <c r="D3182" s="10">
        <f t="shared" si="199"/>
        <v>1.2293126254901572E-2</v>
      </c>
      <c r="E3182" s="22">
        <f t="shared" si="197"/>
        <v>36472.777255768247</v>
      </c>
      <c r="F3182" s="22">
        <f t="shared" si="198"/>
        <v>49946.578361927845</v>
      </c>
    </row>
    <row r="3183" spans="1:6">
      <c r="A3183" s="17">
        <v>45152</v>
      </c>
      <c r="B3183">
        <v>29408</v>
      </c>
      <c r="C3183" s="3">
        <f t="shared" si="196"/>
        <v>4.2343942084414696E-3</v>
      </c>
      <c r="D3183" s="10">
        <f t="shared" si="199"/>
        <v>1.2255662191241119E-2</v>
      </c>
      <c r="E3183" s="22">
        <f t="shared" si="197"/>
        <v>36515.593659025195</v>
      </c>
      <c r="F3183" s="22">
        <f t="shared" si="198"/>
        <v>50005.212033431737</v>
      </c>
    </row>
    <row r="3184" spans="1:6">
      <c r="A3184" s="17">
        <v>45153</v>
      </c>
      <c r="B3184">
        <v>29172</v>
      </c>
      <c r="C3184" s="3">
        <f t="shared" si="196"/>
        <v>-8.025027203482046E-3</v>
      </c>
      <c r="D3184" s="10">
        <f t="shared" si="199"/>
        <v>1.2259357625038618E-2</v>
      </c>
      <c r="E3184" s="22">
        <f t="shared" si="197"/>
        <v>36233.477166220102</v>
      </c>
      <c r="F3184" s="22">
        <f t="shared" si="198"/>
        <v>49618.875851345299</v>
      </c>
    </row>
    <row r="3185" spans="1:6">
      <c r="A3185" s="17">
        <v>45154</v>
      </c>
      <c r="B3185">
        <v>28701</v>
      </c>
      <c r="C3185" s="3">
        <f t="shared" si="196"/>
        <v>-1.6145619086795557E-2</v>
      </c>
      <c r="D3185" s="10">
        <f t="shared" si="199"/>
        <v>1.0645017943536396E-2</v>
      </c>
      <c r="E3185" s="22">
        <f t="shared" si="197"/>
        <v>30954.19546494056</v>
      </c>
      <c r="F3185" s="22">
        <f t="shared" si="198"/>
        <v>42389.317889839971</v>
      </c>
    </row>
    <row r="3186" spans="1:6">
      <c r="A3186" s="17">
        <v>45155</v>
      </c>
      <c r="B3186">
        <v>26642</v>
      </c>
      <c r="C3186" s="3">
        <f t="shared" si="196"/>
        <v>-7.1739660639002126E-2</v>
      </c>
      <c r="D3186" s="10">
        <f t="shared" si="199"/>
        <v>1.4922506775965407E-2</v>
      </c>
      <c r="E3186" s="22">
        <f t="shared" si="197"/>
        <v>40279.558615765782</v>
      </c>
      <c r="F3186" s="22">
        <f t="shared" si="198"/>
        <v>55159.663786448749</v>
      </c>
    </row>
    <row r="3187" spans="1:6">
      <c r="A3187" s="17">
        <v>45156</v>
      </c>
      <c r="B3187">
        <v>26051</v>
      </c>
      <c r="C3187" s="3">
        <f t="shared" si="196"/>
        <v>-2.2183019292845881E-2</v>
      </c>
      <c r="D3187" s="10">
        <f t="shared" si="199"/>
        <v>1.5245214097328463E-2</v>
      </c>
      <c r="E3187" s="22">
        <f t="shared" si="197"/>
        <v>40237.780838274724</v>
      </c>
      <c r="F3187" s="22">
        <f t="shared" si="198"/>
        <v>55102.452430630918</v>
      </c>
    </row>
    <row r="3188" spans="1:6">
      <c r="A3188" s="17">
        <v>45157</v>
      </c>
      <c r="B3188">
        <v>26097</v>
      </c>
      <c r="C3188" s="3">
        <f t="shared" si="196"/>
        <v>1.7657671490537792E-3</v>
      </c>
      <c r="D3188" s="10">
        <f t="shared" si="199"/>
        <v>1.527421846796994E-2</v>
      </c>
      <c r="E3188" s="22">
        <f t="shared" si="197"/>
        <v>40385.51986913164</v>
      </c>
      <c r="F3188" s="22">
        <f t="shared" si="198"/>
        <v>55304.769326601418</v>
      </c>
    </row>
    <row r="3189" spans="1:6">
      <c r="A3189" s="17">
        <v>45158</v>
      </c>
      <c r="B3189">
        <v>26192</v>
      </c>
      <c r="C3189" s="3">
        <f t="shared" si="196"/>
        <v>3.6402651645783038E-3</v>
      </c>
      <c r="D3189" s="10">
        <f t="shared" si="199"/>
        <v>1.5333107461802083E-2</v>
      </c>
      <c r="E3189" s="22">
        <f t="shared" si="197"/>
        <v>40688.805049840361</v>
      </c>
      <c r="F3189" s="22">
        <f t="shared" si="198"/>
        <v>55720.094349372579</v>
      </c>
    </row>
    <row r="3190" spans="1:6">
      <c r="A3190" s="17">
        <v>45159</v>
      </c>
      <c r="B3190">
        <v>26125</v>
      </c>
      <c r="C3190" s="3">
        <f t="shared" si="196"/>
        <v>-2.5580329871716556E-3</v>
      </c>
      <c r="D3190" s="10">
        <f t="shared" si="199"/>
        <v>1.5304243832206424E-2</v>
      </c>
      <c r="E3190" s="22">
        <f t="shared" si="197"/>
        <v>40508.323507453999</v>
      </c>
      <c r="F3190" s="22">
        <f t="shared" si="198"/>
        <v>55472.939178367429</v>
      </c>
    </row>
    <row r="3191" spans="1:6">
      <c r="A3191" s="17">
        <v>45160</v>
      </c>
      <c r="B3191">
        <v>26042</v>
      </c>
      <c r="C3191" s="3">
        <f t="shared" si="196"/>
        <v>-3.1770334928229666E-3</v>
      </c>
      <c r="D3191" s="10">
        <f t="shared" si="199"/>
        <v>1.5273747605508516E-2</v>
      </c>
      <c r="E3191" s="22">
        <f t="shared" si="197"/>
        <v>40299.164148530028</v>
      </c>
      <c r="F3191" s="22">
        <f t="shared" si="198"/>
        <v>55186.512010033977</v>
      </c>
    </row>
    <row r="3192" spans="1:6">
      <c r="A3192" s="17">
        <v>45161</v>
      </c>
      <c r="B3192">
        <v>26431</v>
      </c>
      <c r="C3192" s="3">
        <f t="shared" si="196"/>
        <v>1.4937408801167345E-2</v>
      </c>
      <c r="D3192" s="10">
        <f t="shared" si="199"/>
        <v>1.5613838525194641E-2</v>
      </c>
      <c r="E3192" s="22">
        <f t="shared" si="197"/>
        <v>41811.84892607572</v>
      </c>
      <c r="F3192" s="22">
        <f t="shared" si="198"/>
        <v>57258.013948281128</v>
      </c>
    </row>
    <row r="3193" spans="1:6">
      <c r="A3193" s="17">
        <v>45162</v>
      </c>
      <c r="B3193">
        <v>26168</v>
      </c>
      <c r="C3193" s="3">
        <f t="shared" si="196"/>
        <v>-9.9504369868714769E-3</v>
      </c>
      <c r="D3193" s="10">
        <f t="shared" si="199"/>
        <v>1.5605045585689287E-2</v>
      </c>
      <c r="E3193" s="22">
        <f t="shared" si="197"/>
        <v>41372.490694900553</v>
      </c>
      <c r="F3193" s="22">
        <f t="shared" si="198"/>
        <v>56656.347665276116</v>
      </c>
    </row>
    <row r="3194" spans="1:6">
      <c r="A3194" s="17">
        <v>45163</v>
      </c>
      <c r="B3194">
        <v>26048</v>
      </c>
      <c r="C3194" s="3">
        <f t="shared" si="196"/>
        <v>-4.5857535921736475E-3</v>
      </c>
      <c r="D3194" s="10">
        <f t="shared" si="199"/>
        <v>1.5605604032350586E-2</v>
      </c>
      <c r="E3194" s="22">
        <f t="shared" si="197"/>
        <v>41184.240425442193</v>
      </c>
      <c r="F3194" s="22">
        <f t="shared" si="198"/>
        <v>56398.553838137021</v>
      </c>
    </row>
    <row r="3195" spans="1:6">
      <c r="A3195" s="17">
        <v>45164</v>
      </c>
      <c r="B3195">
        <v>26008</v>
      </c>
      <c r="C3195" s="3">
        <f t="shared" si="196"/>
        <v>-1.5356265356265355E-3</v>
      </c>
      <c r="D3195" s="10">
        <f t="shared" si="199"/>
        <v>1.5422156570364356E-2</v>
      </c>
      <c r="E3195" s="22">
        <f t="shared" si="197"/>
        <v>40637.610044751615</v>
      </c>
      <c r="F3195" s="22">
        <f t="shared" si="198"/>
        <v>55649.986846577471</v>
      </c>
    </row>
    <row r="3196" spans="1:6">
      <c r="A3196" s="17">
        <v>45165</v>
      </c>
      <c r="B3196">
        <v>26090</v>
      </c>
      <c r="C3196" s="3">
        <f t="shared" si="196"/>
        <v>3.1528760381421103E-3</v>
      </c>
      <c r="D3196" s="10">
        <f t="shared" si="199"/>
        <v>1.4762939625118633E-2</v>
      </c>
      <c r="E3196" s="22">
        <f t="shared" si="197"/>
        <v>39023.212325430613</v>
      </c>
      <c r="F3196" s="22">
        <f t="shared" si="198"/>
        <v>53439.197094266194</v>
      </c>
    </row>
    <row r="3197" spans="1:6">
      <c r="A3197" s="17">
        <v>45166</v>
      </c>
      <c r="B3197">
        <v>26103</v>
      </c>
      <c r="C3197" s="3">
        <f t="shared" si="196"/>
        <v>4.9827520122652357E-4</v>
      </c>
      <c r="D3197" s="10">
        <f t="shared" si="199"/>
        <v>1.4753241314623116E-2</v>
      </c>
      <c r="E3197" s="22">
        <f t="shared" si="197"/>
        <v>39017.008087180373</v>
      </c>
      <c r="F3197" s="22">
        <f t="shared" si="198"/>
        <v>53430.700881604127</v>
      </c>
    </row>
    <row r="3198" spans="1:6">
      <c r="A3198" s="17">
        <v>45167</v>
      </c>
      <c r="B3198">
        <v>27726</v>
      </c>
      <c r="C3198" s="3">
        <f t="shared" si="196"/>
        <v>6.2176761291805542E-2</v>
      </c>
      <c r="D3198" s="10">
        <f t="shared" si="199"/>
        <v>1.8505644688599856E-2</v>
      </c>
      <c r="E3198" s="22">
        <f t="shared" si="197"/>
        <v>51983.741269005113</v>
      </c>
      <c r="F3198" s="22">
        <f t="shared" si="198"/>
        <v>71187.61449480569</v>
      </c>
    </row>
    <row r="3199" spans="1:6">
      <c r="A3199" s="17">
        <v>45168</v>
      </c>
      <c r="B3199">
        <v>27300</v>
      </c>
      <c r="C3199" s="3">
        <f t="shared" si="196"/>
        <v>-1.536463968837914E-2</v>
      </c>
      <c r="D3199" s="10">
        <f t="shared" si="199"/>
        <v>1.8651639497675343E-2</v>
      </c>
      <c r="E3199" s="22">
        <f t="shared" si="197"/>
        <v>51588.838964937866</v>
      </c>
      <c r="F3199" s="22">
        <f t="shared" si="198"/>
        <v>70646.827081303141</v>
      </c>
    </row>
    <row r="3200" spans="1:6">
      <c r="A3200" s="17">
        <v>45169</v>
      </c>
      <c r="B3200">
        <v>25932</v>
      </c>
      <c r="C3200" s="3">
        <f t="shared" si="196"/>
        <v>-5.0109890109890108E-2</v>
      </c>
      <c r="D3200" s="10">
        <f t="shared" si="199"/>
        <v>2.0375720992211594E-2</v>
      </c>
      <c r="E3200" s="22">
        <f t="shared" si="197"/>
        <v>53533.43268661917</v>
      </c>
      <c r="F3200" s="22">
        <f t="shared" si="198"/>
        <v>73309.794094233541</v>
      </c>
    </row>
    <row r="3201" spans="1:6">
      <c r="A3201" s="17">
        <v>45170</v>
      </c>
      <c r="B3201">
        <v>25798</v>
      </c>
      <c r="C3201" s="3">
        <f t="shared" si="196"/>
        <v>-5.1673607897578279E-3</v>
      </c>
      <c r="D3201" s="10">
        <f t="shared" si="199"/>
        <v>2.0359479110184604E-2</v>
      </c>
      <c r="E3201" s="22">
        <f t="shared" si="197"/>
        <v>53214.35409348354</v>
      </c>
      <c r="F3201" s="22">
        <f t="shared" si="198"/>
        <v>72872.841244608047</v>
      </c>
    </row>
    <row r="3202" spans="1:6">
      <c r="A3202" s="17">
        <v>45171</v>
      </c>
      <c r="B3202">
        <v>25870</v>
      </c>
      <c r="C3202" s="3">
        <f t="shared" si="196"/>
        <v>2.7909140243429723E-3</v>
      </c>
      <c r="D3202" s="10">
        <f t="shared" si="199"/>
        <v>2.0388599159676751E-2</v>
      </c>
      <c r="E3202" s="22">
        <f t="shared" si="197"/>
        <v>53439.195397264295</v>
      </c>
      <c r="F3202" s="22">
        <f t="shared" si="198"/>
        <v>73180.74359379118</v>
      </c>
    </row>
    <row r="3203" spans="1:6">
      <c r="A3203" s="17">
        <v>45172</v>
      </c>
      <c r="B3203">
        <v>25970</v>
      </c>
      <c r="C3203" s="3">
        <f t="shared" ref="C3203:C3266" si="200">(B3203-B3202)/B3202</f>
        <v>3.8654812524159259E-3</v>
      </c>
      <c r="D3203" s="10">
        <f t="shared" si="199"/>
        <v>2.0425075806981777E-2</v>
      </c>
      <c r="E3203" s="22">
        <f t="shared" si="197"/>
        <v>53741.739674151555</v>
      </c>
      <c r="F3203" s="22">
        <f t="shared" si="198"/>
        <v>73595.054007487823</v>
      </c>
    </row>
    <row r="3204" spans="1:6">
      <c r="A3204" s="17">
        <v>45173</v>
      </c>
      <c r="B3204">
        <v>25819</v>
      </c>
      <c r="C3204" s="3">
        <f t="shared" si="200"/>
        <v>-5.8144012321909898E-3</v>
      </c>
      <c r="D3204" s="10">
        <f t="shared" si="199"/>
        <v>2.0144889223464531E-2</v>
      </c>
      <c r="E3204" s="22">
        <f t="shared" si="197"/>
        <v>52696.333047934197</v>
      </c>
      <c r="F3204" s="22">
        <f t="shared" si="198"/>
        <v>72163.45247053093</v>
      </c>
    </row>
    <row r="3205" spans="1:6">
      <c r="A3205" s="17">
        <v>45174</v>
      </c>
      <c r="B3205">
        <v>25783</v>
      </c>
      <c r="C3205" s="3">
        <f t="shared" si="200"/>
        <v>-1.3943220109221891E-3</v>
      </c>
      <c r="D3205" s="10">
        <f t="shared" si="199"/>
        <v>1.9995467643862955E-2</v>
      </c>
      <c r="E3205" s="22">
        <f t="shared" si="197"/>
        <v>52232.535538649434</v>
      </c>
      <c r="F3205" s="22">
        <f t="shared" si="198"/>
        <v>71528.318532714475</v>
      </c>
    </row>
    <row r="3206" spans="1:6">
      <c r="A3206" s="17">
        <v>45175</v>
      </c>
      <c r="B3206">
        <v>25748</v>
      </c>
      <c r="C3206" s="3">
        <f t="shared" si="200"/>
        <v>-1.3574836132335261E-3</v>
      </c>
      <c r="D3206" s="10">
        <f t="shared" si="199"/>
        <v>1.9987492508785249E-2</v>
      </c>
      <c r="E3206" s="22">
        <f t="shared" si="197"/>
        <v>52140.826210357714</v>
      </c>
      <c r="F3206" s="22">
        <f t="shared" si="198"/>
        <v>71402.729874633398</v>
      </c>
    </row>
    <row r="3207" spans="1:6">
      <c r="A3207" s="17">
        <v>45176</v>
      </c>
      <c r="B3207">
        <v>26245</v>
      </c>
      <c r="C3207" s="3">
        <f t="shared" si="200"/>
        <v>1.9302470094764643E-2</v>
      </c>
      <c r="D3207" s="10">
        <f t="shared" si="199"/>
        <v>2.0365653457004706E-2</v>
      </c>
      <c r="E3207" s="22">
        <f t="shared" si="197"/>
        <v>54152.812944816258</v>
      </c>
      <c r="F3207" s="22">
        <f t="shared" si="198"/>
        <v>74157.986278363926</v>
      </c>
    </row>
    <row r="3208" spans="1:6">
      <c r="A3208" s="17">
        <v>45177</v>
      </c>
      <c r="B3208">
        <v>25908</v>
      </c>
      <c r="C3208" s="3">
        <f t="shared" si="200"/>
        <v>-1.2840541055439131E-2</v>
      </c>
      <c r="D3208" s="10">
        <f t="shared" si="199"/>
        <v>2.0434837949490376E-2</v>
      </c>
      <c r="E3208" s="22">
        <f t="shared" si="197"/>
        <v>53639.062738653352</v>
      </c>
      <c r="F3208" s="22">
        <f t="shared" si="198"/>
        <v>73454.44608040672</v>
      </c>
    </row>
    <row r="3209" spans="1:6">
      <c r="A3209" s="17">
        <v>45178</v>
      </c>
      <c r="B3209">
        <v>25899</v>
      </c>
      <c r="C3209" s="3">
        <f t="shared" si="200"/>
        <v>-3.4738304770727188E-4</v>
      </c>
      <c r="D3209" s="10">
        <f t="shared" si="199"/>
        <v>2.0434386247018613E-2</v>
      </c>
      <c r="E3209" s="22">
        <f t="shared" si="197"/>
        <v>53619.244183215829</v>
      </c>
      <c r="F3209" s="22">
        <f t="shared" si="198"/>
        <v>73427.3061391503</v>
      </c>
    </row>
    <row r="3210" spans="1:6">
      <c r="A3210" s="17">
        <v>45179</v>
      </c>
      <c r="B3210">
        <v>25836</v>
      </c>
      <c r="C3210" s="3">
        <f t="shared" si="200"/>
        <v>-2.4325263523688172E-3</v>
      </c>
      <c r="D3210" s="10">
        <f t="shared" si="199"/>
        <v>2.0386787803569683E-2</v>
      </c>
      <c r="E3210" s="22">
        <f t="shared" si="197"/>
        <v>53364.220821688308</v>
      </c>
      <c r="F3210" s="22">
        <f t="shared" si="198"/>
        <v>73078.071853498463</v>
      </c>
    </row>
    <row r="3211" spans="1:6">
      <c r="A3211" s="17">
        <v>45180</v>
      </c>
      <c r="B3211">
        <v>25155</v>
      </c>
      <c r="C3211" s="3">
        <f t="shared" si="200"/>
        <v>-2.6358569437993497E-2</v>
      </c>
      <c r="D3211" s="10">
        <f t="shared" si="199"/>
        <v>2.0327323856647497E-2</v>
      </c>
      <c r="E3211" s="22">
        <f t="shared" si="197"/>
        <v>51806.066927240296</v>
      </c>
      <c r="F3211" s="22">
        <f t="shared" si="198"/>
        <v>70944.303562610163</v>
      </c>
    </row>
    <row r="3212" spans="1:6">
      <c r="A3212" s="17">
        <v>45181</v>
      </c>
      <c r="B3212">
        <v>25844</v>
      </c>
      <c r="C3212" s="3">
        <f t="shared" si="200"/>
        <v>2.739018087855297E-2</v>
      </c>
      <c r="D3212" s="10">
        <f t="shared" si="199"/>
        <v>2.1055169019975405E-2</v>
      </c>
      <c r="E3212" s="22">
        <f t="shared" si="197"/>
        <v>55130.833519228363</v>
      </c>
      <c r="F3212" s="22">
        <f t="shared" si="198"/>
        <v>75497.307957020195</v>
      </c>
    </row>
    <row r="3213" spans="1:6">
      <c r="A3213" s="17">
        <v>45182</v>
      </c>
      <c r="B3213">
        <v>26226</v>
      </c>
      <c r="C3213" s="3">
        <f t="shared" si="200"/>
        <v>1.4780993654233091E-2</v>
      </c>
      <c r="D3213" s="10">
        <f t="shared" si="199"/>
        <v>2.1291509566855198E-2</v>
      </c>
      <c r="E3213" s="22">
        <f t="shared" si="197"/>
        <v>56573.702850614129</v>
      </c>
      <c r="F3213" s="22">
        <f t="shared" si="198"/>
        <v>77473.203173902395</v>
      </c>
    </row>
    <row r="3214" spans="1:6">
      <c r="A3214" s="17">
        <v>45183</v>
      </c>
      <c r="B3214">
        <v>26529</v>
      </c>
      <c r="C3214" s="3">
        <f t="shared" si="200"/>
        <v>1.1553420269961107E-2</v>
      </c>
      <c r="D3214" s="10">
        <f t="shared" si="199"/>
        <v>2.143795821573688E-2</v>
      </c>
      <c r="E3214" s="22">
        <f t="shared" si="197"/>
        <v>57620.947316364123</v>
      </c>
      <c r="F3214" s="22">
        <f t="shared" si="198"/>
        <v>78907.32148646946</v>
      </c>
    </row>
    <row r="3215" spans="1:6">
      <c r="A3215" s="17">
        <v>45184</v>
      </c>
      <c r="B3215">
        <v>26607</v>
      </c>
      <c r="C3215" s="3">
        <f t="shared" si="200"/>
        <v>2.9401786723962458E-3</v>
      </c>
      <c r="D3215" s="10">
        <f t="shared" si="199"/>
        <v>2.1453026353563984E-2</v>
      </c>
      <c r="E3215" s="22">
        <f t="shared" si="197"/>
        <v>57830.982417521802</v>
      </c>
      <c r="F3215" s="22">
        <f t="shared" si="198"/>
        <v>79194.947914398494</v>
      </c>
    </row>
    <row r="3216" spans="1:6">
      <c r="A3216" s="17">
        <v>45185</v>
      </c>
      <c r="B3216">
        <v>26571</v>
      </c>
      <c r="C3216" s="3">
        <f t="shared" si="200"/>
        <v>-1.3530273988048259E-3</v>
      </c>
      <c r="D3216" s="10">
        <f t="shared" si="199"/>
        <v>2.1452028065928202E-2</v>
      </c>
      <c r="E3216" s="22">
        <f t="shared" si="197"/>
        <v>57750.048068187083</v>
      </c>
      <c r="F3216" s="22">
        <f t="shared" si="198"/>
        <v>79084.114736193529</v>
      </c>
    </row>
    <row r="3217" spans="1:6">
      <c r="A3217" s="17">
        <v>45186</v>
      </c>
      <c r="B3217">
        <v>26535</v>
      </c>
      <c r="C3217" s="3">
        <f t="shared" si="200"/>
        <v>-1.3548605622671333E-3</v>
      </c>
      <c r="D3217" s="10">
        <f t="shared" si="199"/>
        <v>2.1419223873453252E-2</v>
      </c>
      <c r="E3217" s="22">
        <f t="shared" si="197"/>
        <v>57583.613750674529</v>
      </c>
      <c r="F3217" s="22">
        <f t="shared" si="198"/>
        <v>78856.19612655598</v>
      </c>
    </row>
    <row r="3218" spans="1:6">
      <c r="A3218" s="17">
        <v>45187</v>
      </c>
      <c r="B3218">
        <v>26770</v>
      </c>
      <c r="C3218" s="3">
        <f t="shared" si="200"/>
        <v>8.8562276238929715E-3</v>
      </c>
      <c r="D3218" s="10">
        <f t="shared" si="199"/>
        <v>2.1489835987870628E-2</v>
      </c>
      <c r="E3218" s="22">
        <f t="shared" si="197"/>
        <v>58285.102732514257</v>
      </c>
      <c r="F3218" s="22">
        <f t="shared" si="198"/>
        <v>79816.829701449038</v>
      </c>
    </row>
    <row r="3219" spans="1:6">
      <c r="A3219" s="17">
        <v>45188</v>
      </c>
      <c r="B3219">
        <v>27214</v>
      </c>
      <c r="C3219" s="3">
        <f t="shared" si="200"/>
        <v>1.6585730295106463E-2</v>
      </c>
      <c r="D3219" s="10">
        <f t="shared" si="199"/>
        <v>2.1583617709582927E-2</v>
      </c>
      <c r="E3219" s="22">
        <f t="shared" si="197"/>
        <v>59510.378811697658</v>
      </c>
      <c r="F3219" s="22">
        <f t="shared" si="198"/>
        <v>81494.748201451686</v>
      </c>
    </row>
    <row r="3220" spans="1:6">
      <c r="A3220" s="17">
        <v>45189</v>
      </c>
      <c r="B3220">
        <v>27128</v>
      </c>
      <c r="C3220" s="3">
        <f t="shared" si="200"/>
        <v>-3.1601381641802014E-3</v>
      </c>
      <c r="D3220" s="10">
        <f t="shared" si="199"/>
        <v>1.7650917718149098E-2</v>
      </c>
      <c r="E3220" s="22">
        <f t="shared" si="197"/>
        <v>48513.338416827457</v>
      </c>
      <c r="F3220" s="22">
        <f t="shared" si="198"/>
        <v>66435.172782231239</v>
      </c>
    </row>
    <row r="3221" spans="1:6">
      <c r="A3221" s="17">
        <v>45190</v>
      </c>
      <c r="B3221">
        <v>26563</v>
      </c>
      <c r="C3221" s="3">
        <f t="shared" si="200"/>
        <v>-2.0827189619581243E-2</v>
      </c>
      <c r="D3221" s="10">
        <f t="shared" si="199"/>
        <v>1.7599150573717907E-2</v>
      </c>
      <c r="E3221" s="22">
        <f t="shared" si="197"/>
        <v>47363.623856190614</v>
      </c>
      <c r="F3221" s="22">
        <f t="shared" si="198"/>
        <v>64860.729794410341</v>
      </c>
    </row>
    <row r="3222" spans="1:6">
      <c r="A3222" s="17">
        <v>45191</v>
      </c>
      <c r="B3222">
        <v>26581</v>
      </c>
      <c r="C3222" s="3">
        <f t="shared" si="200"/>
        <v>6.7763430335428981E-4</v>
      </c>
      <c r="D3222" s="10">
        <f t="shared" si="199"/>
        <v>1.759818431332405E-2</v>
      </c>
      <c r="E3222" s="22">
        <f t="shared" si="197"/>
        <v>47393.116866960379</v>
      </c>
      <c r="F3222" s="22">
        <f t="shared" si="198"/>
        <v>64901.118135643912</v>
      </c>
    </row>
    <row r="3223" spans="1:6">
      <c r="A3223" s="17">
        <v>45192</v>
      </c>
      <c r="B3223">
        <v>26583</v>
      </c>
      <c r="C3223" s="3">
        <f t="shared" si="200"/>
        <v>7.5241714006245059E-5</v>
      </c>
      <c r="D3223" s="10">
        <f t="shared" si="199"/>
        <v>1.7590692253858144E-2</v>
      </c>
      <c r="E3223" s="22">
        <f t="shared" si="197"/>
        <v>47376.504658392725</v>
      </c>
      <c r="F3223" s="22">
        <f t="shared" si="198"/>
        <v>64878.369032355971</v>
      </c>
    </row>
    <row r="3224" spans="1:6">
      <c r="A3224" s="17">
        <v>45193</v>
      </c>
      <c r="B3224">
        <v>26248</v>
      </c>
      <c r="C3224" s="3">
        <f t="shared" si="200"/>
        <v>-1.2602038897039461E-2</v>
      </c>
      <c r="D3224" s="10">
        <f t="shared" si="199"/>
        <v>1.772887210749146E-2</v>
      </c>
      <c r="E3224" s="22">
        <f t="shared" si="197"/>
        <v>47146.930000597895</v>
      </c>
      <c r="F3224" s="22">
        <f t="shared" si="198"/>
        <v>64563.984729919866</v>
      </c>
    </row>
    <row r="3225" spans="1:6">
      <c r="A3225" s="17">
        <v>45194</v>
      </c>
      <c r="B3225">
        <v>26297</v>
      </c>
      <c r="C3225" s="3">
        <f t="shared" si="200"/>
        <v>1.8668088997256934E-3</v>
      </c>
      <c r="D3225" s="10">
        <f t="shared" si="199"/>
        <v>1.7720084873688265E-2</v>
      </c>
      <c r="E3225" s="22">
        <f t="shared" si="197"/>
        <v>47211.532526528958</v>
      </c>
      <c r="F3225" s="22">
        <f t="shared" si="198"/>
        <v>64652.452770101379</v>
      </c>
    </row>
    <row r="3226" spans="1:6">
      <c r="A3226" s="17">
        <v>45195</v>
      </c>
      <c r="B3226">
        <v>26208</v>
      </c>
      <c r="C3226" s="3">
        <f t="shared" si="200"/>
        <v>-3.3844164733619806E-3</v>
      </c>
      <c r="D3226" s="10">
        <f t="shared" si="199"/>
        <v>1.7543499064689584E-2</v>
      </c>
      <c r="E3226" s="22">
        <f t="shared" si="197"/>
        <v>46582.864649132098</v>
      </c>
      <c r="F3226" s="22">
        <f t="shared" si="198"/>
        <v>63791.5419274245</v>
      </c>
    </row>
    <row r="3227" spans="1:6">
      <c r="A3227" s="17">
        <v>45196</v>
      </c>
      <c r="B3227">
        <v>26361</v>
      </c>
      <c r="C3227" s="3">
        <f t="shared" si="200"/>
        <v>5.837912087912088E-3</v>
      </c>
      <c r="D3227" s="10">
        <f t="shared" si="199"/>
        <v>1.7483737449442642E-2</v>
      </c>
      <c r="E3227" s="22">
        <f t="shared" ref="E3227:E3290" si="201">NORMSINV(1-$G$4)*D3227*SQRT($G$6)*$G$2*B3227</f>
        <v>46695.201242473981</v>
      </c>
      <c r="F3227" s="22">
        <f t="shared" ref="F3227:F3290" si="202">$G$4^(-1)*NORMDIST(NORMSINV($G$4),0,1,FALSE)*D3227*SQRT($G$6)*$G$2*B3227</f>
        <v>63945.377990494657</v>
      </c>
    </row>
    <row r="3228" spans="1:6">
      <c r="A3228" s="17">
        <v>45197</v>
      </c>
      <c r="B3228">
        <v>27026</v>
      </c>
      <c r="C3228" s="3">
        <f t="shared" si="200"/>
        <v>2.5226660597094192E-2</v>
      </c>
      <c r="D3228" s="10">
        <f t="shared" si="199"/>
        <v>1.7968839305747157E-2</v>
      </c>
      <c r="E3228" s="22">
        <f t="shared" si="201"/>
        <v>49201.448812979761</v>
      </c>
      <c r="F3228" s="22">
        <f t="shared" si="202"/>
        <v>67377.485444139718</v>
      </c>
    </row>
    <row r="3229" spans="1:6">
      <c r="A3229" s="17">
        <v>45198</v>
      </c>
      <c r="B3229">
        <v>26911</v>
      </c>
      <c r="C3229" s="3">
        <f t="shared" si="200"/>
        <v>-4.2551616961444532E-3</v>
      </c>
      <c r="D3229" s="10">
        <f t="shared" si="199"/>
        <v>1.7987613960361061E-2</v>
      </c>
      <c r="E3229" s="22">
        <f t="shared" si="201"/>
        <v>49043.277838893402</v>
      </c>
      <c r="F3229" s="22">
        <f t="shared" si="202"/>
        <v>67160.88282853995</v>
      </c>
    </row>
    <row r="3230" spans="1:6">
      <c r="A3230" s="17">
        <v>45199</v>
      </c>
      <c r="B3230">
        <v>26966</v>
      </c>
      <c r="C3230" s="3">
        <f t="shared" si="200"/>
        <v>2.0437739214447625E-3</v>
      </c>
      <c r="D3230" s="10">
        <f t="shared" si="199"/>
        <v>1.7984896585073702E-2</v>
      </c>
      <c r="E3230" s="22">
        <f t="shared" si="201"/>
        <v>49136.087137953575</v>
      </c>
      <c r="F3230" s="22">
        <f t="shared" si="202"/>
        <v>67287.977809427146</v>
      </c>
    </row>
    <row r="3231" spans="1:6">
      <c r="A3231" s="17">
        <v>45200</v>
      </c>
      <c r="B3231">
        <v>27995</v>
      </c>
      <c r="C3231" s="3">
        <f t="shared" si="200"/>
        <v>3.8159163390936737E-2</v>
      </c>
      <c r="D3231" s="10">
        <f t="shared" si="199"/>
        <v>1.9071854054344164E-2</v>
      </c>
      <c r="E3231" s="22">
        <f t="shared" si="201"/>
        <v>54094.047827427494</v>
      </c>
      <c r="F3231" s="22">
        <f t="shared" si="202"/>
        <v>74077.512106626949</v>
      </c>
    </row>
    <row r="3232" spans="1:6">
      <c r="A3232" s="17">
        <v>45201</v>
      </c>
      <c r="B3232">
        <v>27507</v>
      </c>
      <c r="C3232" s="3">
        <f t="shared" si="200"/>
        <v>-1.7431684229326665E-2</v>
      </c>
      <c r="D3232" s="10">
        <f t="shared" si="199"/>
        <v>1.6153351239440006E-2</v>
      </c>
      <c r="E3232" s="22">
        <f t="shared" si="201"/>
        <v>45017.560626247476</v>
      </c>
      <c r="F3232" s="22">
        <f t="shared" si="202"/>
        <v>61647.982102215879</v>
      </c>
    </row>
    <row r="3233" spans="1:6">
      <c r="A3233" s="17">
        <v>45202</v>
      </c>
      <c r="B3233">
        <v>27435</v>
      </c>
      <c r="C3233" s="3">
        <f t="shared" si="200"/>
        <v>-2.6175155414985278E-3</v>
      </c>
      <c r="D3233" s="10">
        <f t="shared" si="199"/>
        <v>1.5934921266863241E-2</v>
      </c>
      <c r="E3233" s="22">
        <f t="shared" si="201"/>
        <v>44292.580249445375</v>
      </c>
      <c r="F3233" s="22">
        <f t="shared" si="202"/>
        <v>60655.178923371597</v>
      </c>
    </row>
    <row r="3234" spans="1:6">
      <c r="A3234" s="17">
        <v>45203</v>
      </c>
      <c r="B3234">
        <v>27790</v>
      </c>
      <c r="C3234" s="3">
        <f t="shared" si="200"/>
        <v>1.2939675596865319E-2</v>
      </c>
      <c r="D3234" s="10">
        <f t="shared" si="199"/>
        <v>1.3354170152066398E-2</v>
      </c>
      <c r="E3234" s="22">
        <f t="shared" si="201"/>
        <v>37599.454698347996</v>
      </c>
      <c r="F3234" s="22">
        <f t="shared" si="202"/>
        <v>51489.473842022555</v>
      </c>
    </row>
    <row r="3235" spans="1:6">
      <c r="A3235" s="17">
        <v>45204</v>
      </c>
      <c r="B3235">
        <v>27417</v>
      </c>
      <c r="C3235" s="3">
        <f t="shared" si="200"/>
        <v>-1.3422094278517453E-2</v>
      </c>
      <c r="D3235" s="10">
        <f t="shared" si="199"/>
        <v>1.3564123364283245E-2</v>
      </c>
      <c r="E3235" s="22">
        <f t="shared" si="201"/>
        <v>37677.992661757715</v>
      </c>
      <c r="F3235" s="22">
        <f t="shared" si="202"/>
        <v>51597.025359591986</v>
      </c>
    </row>
    <row r="3236" spans="1:6">
      <c r="A3236" s="17">
        <v>45205</v>
      </c>
      <c r="B3236">
        <v>27948</v>
      </c>
      <c r="C3236" s="3">
        <f t="shared" si="200"/>
        <v>1.9367545683335156E-2</v>
      </c>
      <c r="D3236" s="10">
        <f t="shared" si="199"/>
        <v>1.3891793474251202E-2</v>
      </c>
      <c r="E3236" s="22">
        <f t="shared" si="201"/>
        <v>39335.542747262123</v>
      </c>
      <c r="F3236" s="22">
        <f t="shared" si="202"/>
        <v>53866.908858013339</v>
      </c>
    </row>
    <row r="3237" spans="1:6">
      <c r="A3237" s="17">
        <v>45206</v>
      </c>
      <c r="B3237">
        <v>27971</v>
      </c>
      <c r="C3237" s="3">
        <f t="shared" si="200"/>
        <v>8.2295691999427511E-4</v>
      </c>
      <c r="D3237" s="10">
        <f t="shared" ref="D3237:D3300" si="203">STDEV(C3204:C3237)</f>
        <v>1.3891655082464378E-2</v>
      </c>
      <c r="E3237" s="22">
        <f t="shared" si="201"/>
        <v>39367.522016274765</v>
      </c>
      <c r="F3237" s="22">
        <f t="shared" si="202"/>
        <v>53910.701932900309</v>
      </c>
    </row>
    <row r="3238" spans="1:6">
      <c r="A3238" s="17">
        <v>45207</v>
      </c>
      <c r="B3238">
        <v>27933</v>
      </c>
      <c r="C3238" s="3">
        <f t="shared" si="200"/>
        <v>-1.3585499267098067E-3</v>
      </c>
      <c r="D3238" s="10">
        <f t="shared" si="203"/>
        <v>1.3833889751870483E-2</v>
      </c>
      <c r="E3238" s="22">
        <f t="shared" si="201"/>
        <v>39150.560661257026</v>
      </c>
      <c r="F3238" s="22">
        <f t="shared" si="202"/>
        <v>53613.590549143795</v>
      </c>
    </row>
    <row r="3239" spans="1:6">
      <c r="A3239" s="17">
        <v>45208</v>
      </c>
      <c r="B3239">
        <v>27594</v>
      </c>
      <c r="C3239" s="3">
        <f t="shared" si="200"/>
        <v>-1.2136183009343786E-2</v>
      </c>
      <c r="D3239" s="10">
        <f t="shared" si="203"/>
        <v>1.4044456044105201E-2</v>
      </c>
      <c r="E3239" s="22">
        <f t="shared" si="201"/>
        <v>39264.102729741266</v>
      </c>
      <c r="F3239" s="22">
        <f t="shared" si="202"/>
        <v>53769.077414900006</v>
      </c>
    </row>
    <row r="3240" spans="1:6">
      <c r="A3240" s="17">
        <v>45209</v>
      </c>
      <c r="B3240">
        <v>27395</v>
      </c>
      <c r="C3240" s="3">
        <f t="shared" si="200"/>
        <v>-7.2117126911647456E-3</v>
      </c>
      <c r="D3240" s="10">
        <f t="shared" si="203"/>
        <v>1.4123712198789171E-2</v>
      </c>
      <c r="E3240" s="22">
        <f t="shared" si="201"/>
        <v>39200.91988292335</v>
      </c>
      <c r="F3240" s="22">
        <f t="shared" si="202"/>
        <v>53682.553512769082</v>
      </c>
    </row>
    <row r="3241" spans="1:6">
      <c r="A3241" s="17">
        <v>45210</v>
      </c>
      <c r="B3241">
        <v>26874</v>
      </c>
      <c r="C3241" s="3">
        <f t="shared" si="200"/>
        <v>-1.9018068990691733E-2</v>
      </c>
      <c r="D3241" s="10">
        <f t="shared" si="203"/>
        <v>1.4223323689978473E-2</v>
      </c>
      <c r="E3241" s="22">
        <f t="shared" si="201"/>
        <v>38726.611671583443</v>
      </c>
      <c r="F3241" s="22">
        <f t="shared" si="202"/>
        <v>53033.026001352417</v>
      </c>
    </row>
    <row r="3242" spans="1:6">
      <c r="A3242" s="17">
        <v>45211</v>
      </c>
      <c r="B3242">
        <v>26756</v>
      </c>
      <c r="C3242" s="3">
        <f t="shared" si="200"/>
        <v>-4.3908610552950804E-3</v>
      </c>
      <c r="D3242" s="10">
        <f t="shared" si="203"/>
        <v>1.4050634517179483E-2</v>
      </c>
      <c r="E3242" s="22">
        <f t="shared" si="201"/>
        <v>38088.442901718226</v>
      </c>
      <c r="F3242" s="22">
        <f t="shared" si="202"/>
        <v>52159.104439287446</v>
      </c>
    </row>
    <row r="3243" spans="1:6">
      <c r="A3243" s="17">
        <v>45212</v>
      </c>
      <c r="B3243">
        <v>26867</v>
      </c>
      <c r="C3243" s="3">
        <f t="shared" si="200"/>
        <v>4.1486021826879953E-3</v>
      </c>
      <c r="D3243" s="10">
        <f t="shared" si="203"/>
        <v>1.405830709065716E-2</v>
      </c>
      <c r="E3243" s="22">
        <f t="shared" si="201"/>
        <v>38267.341787853911</v>
      </c>
      <c r="F3243" s="22">
        <f t="shared" si="202"/>
        <v>52404.092287966407</v>
      </c>
    </row>
    <row r="3244" spans="1:6">
      <c r="A3244" s="17">
        <v>45213</v>
      </c>
      <c r="B3244">
        <v>26855</v>
      </c>
      <c r="C3244" s="3">
        <f t="shared" si="200"/>
        <v>-4.4664458257341719E-4</v>
      </c>
      <c r="D3244" s="10">
        <f t="shared" si="203"/>
        <v>1.4046984458062604E-2</v>
      </c>
      <c r="E3244" s="22">
        <f t="shared" si="201"/>
        <v>38219.442939622801</v>
      </c>
      <c r="F3244" s="22">
        <f t="shared" si="202"/>
        <v>52338.498610801536</v>
      </c>
    </row>
    <row r="3245" spans="1:6">
      <c r="A3245" s="17">
        <v>45214</v>
      </c>
      <c r="B3245">
        <v>27174</v>
      </c>
      <c r="C3245" s="3">
        <f t="shared" si="200"/>
        <v>1.1878607335691677E-2</v>
      </c>
      <c r="D3245" s="10">
        <f t="shared" si="203"/>
        <v>1.3280732085223252E-2</v>
      </c>
      <c r="E3245" s="22">
        <f t="shared" si="201"/>
        <v>36563.829987360419</v>
      </c>
      <c r="F3245" s="22">
        <f t="shared" si="202"/>
        <v>50071.267862857385</v>
      </c>
    </row>
    <row r="3246" spans="1:6">
      <c r="A3246" s="17">
        <v>45215</v>
      </c>
      <c r="B3246">
        <v>28518</v>
      </c>
      <c r="C3246" s="3">
        <f t="shared" si="200"/>
        <v>4.945904173106646E-2</v>
      </c>
      <c r="D3246" s="10">
        <f t="shared" si="203"/>
        <v>1.4972733278679614E-2</v>
      </c>
      <c r="E3246" s="22">
        <f t="shared" si="201"/>
        <v>43260.96940988877</v>
      </c>
      <c r="F3246" s="22">
        <f t="shared" si="202"/>
        <v>59242.469623073412</v>
      </c>
    </row>
    <row r="3247" spans="1:6">
      <c r="A3247" s="17">
        <v>45216</v>
      </c>
      <c r="B3247">
        <v>28408</v>
      </c>
      <c r="C3247" s="3">
        <f t="shared" si="200"/>
        <v>-3.8572129882880985E-3</v>
      </c>
      <c r="D3247" s="10">
        <f t="shared" si="203"/>
        <v>1.4869449074918939E-2</v>
      </c>
      <c r="E3247" s="22">
        <f t="shared" si="201"/>
        <v>42796.832926931143</v>
      </c>
      <c r="F3247" s="22">
        <f t="shared" si="202"/>
        <v>58606.871487672113</v>
      </c>
    </row>
    <row r="3248" spans="1:6">
      <c r="A3248" s="17">
        <v>45217</v>
      </c>
      <c r="B3248">
        <v>28328</v>
      </c>
      <c r="C3248" s="3">
        <f t="shared" si="200"/>
        <v>-2.8161081385525205E-3</v>
      </c>
      <c r="D3248" s="10">
        <f t="shared" si="203"/>
        <v>1.4807212808074581E-2</v>
      </c>
      <c r="E3248" s="22">
        <f t="shared" si="201"/>
        <v>42497.690172968199</v>
      </c>
      <c r="F3248" s="22">
        <f t="shared" si="202"/>
        <v>58197.21919008487</v>
      </c>
    </row>
    <row r="3249" spans="1:6">
      <c r="A3249" s="17">
        <v>45218</v>
      </c>
      <c r="B3249">
        <v>28733</v>
      </c>
      <c r="C3249" s="3">
        <f t="shared" si="200"/>
        <v>1.429680881107032E-2</v>
      </c>
      <c r="D3249" s="10">
        <f t="shared" si="203"/>
        <v>1.4955561989800201E-2</v>
      </c>
      <c r="E3249" s="22">
        <f t="shared" si="201"/>
        <v>43537.130770285345</v>
      </c>
      <c r="F3249" s="22">
        <f t="shared" si="202"/>
        <v>59620.650723208913</v>
      </c>
    </row>
    <row r="3250" spans="1:6">
      <c r="A3250" s="17">
        <v>45219</v>
      </c>
      <c r="B3250">
        <v>29688</v>
      </c>
      <c r="C3250" s="3">
        <f t="shared" si="200"/>
        <v>3.3237044513277414E-2</v>
      </c>
      <c r="D3250" s="10">
        <f t="shared" si="203"/>
        <v>1.58446589348301E-2</v>
      </c>
      <c r="E3250" s="22">
        <f t="shared" si="201"/>
        <v>47658.45187222246</v>
      </c>
      <c r="F3250" s="22">
        <f t="shared" si="202"/>
        <v>65264.473400299241</v>
      </c>
    </row>
    <row r="3251" spans="1:6">
      <c r="A3251" s="17">
        <v>45220</v>
      </c>
      <c r="B3251">
        <v>29927</v>
      </c>
      <c r="C3251" s="3">
        <f t="shared" si="200"/>
        <v>8.0503907302613854E-3</v>
      </c>
      <c r="D3251" s="10">
        <f t="shared" si="203"/>
        <v>1.5841448557096866E-2</v>
      </c>
      <c r="E3251" s="22">
        <f t="shared" si="201"/>
        <v>48032.386940160897</v>
      </c>
      <c r="F3251" s="22">
        <f t="shared" si="202"/>
        <v>65776.547845359659</v>
      </c>
    </row>
    <row r="3252" spans="1:6">
      <c r="A3252" s="17">
        <v>45221</v>
      </c>
      <c r="B3252">
        <v>30002</v>
      </c>
      <c r="C3252" s="3">
        <f t="shared" si="200"/>
        <v>2.5060981722190663E-3</v>
      </c>
      <c r="D3252" s="10">
        <f t="shared" si="203"/>
        <v>1.5815797213124892E-2</v>
      </c>
      <c r="E3252" s="22">
        <f t="shared" si="201"/>
        <v>48074.789221028004</v>
      </c>
      <c r="F3252" s="22">
        <f t="shared" si="202"/>
        <v>65834.614409065558</v>
      </c>
    </row>
    <row r="3253" spans="1:6">
      <c r="A3253" s="17">
        <v>45222</v>
      </c>
      <c r="B3253">
        <v>33074</v>
      </c>
      <c r="C3253" s="3">
        <f t="shared" si="200"/>
        <v>0.1023931737884141</v>
      </c>
      <c r="D3253" s="10">
        <f t="shared" si="203"/>
        <v>2.3127108571958592E-2</v>
      </c>
      <c r="E3253" s="22">
        <f t="shared" si="201"/>
        <v>77496.868786066785</v>
      </c>
      <c r="F3253" s="22">
        <f t="shared" si="202"/>
        <v>106125.82097830689</v>
      </c>
    </row>
    <row r="3254" spans="1:6">
      <c r="A3254" s="17">
        <v>45223</v>
      </c>
      <c r="B3254">
        <v>33917</v>
      </c>
      <c r="C3254" s="3">
        <f t="shared" si="200"/>
        <v>2.5488298965955131E-2</v>
      </c>
      <c r="D3254" s="10">
        <f t="shared" si="203"/>
        <v>2.3304404286218352E-2</v>
      </c>
      <c r="E3254" s="22">
        <f t="shared" si="201"/>
        <v>80081.376851319743</v>
      </c>
      <c r="F3254" s="22">
        <f t="shared" si="202"/>
        <v>109665.09997817456</v>
      </c>
    </row>
    <row r="3255" spans="1:6">
      <c r="A3255" s="17">
        <v>45224</v>
      </c>
      <c r="B3255">
        <v>34498</v>
      </c>
      <c r="C3255" s="3">
        <f t="shared" si="200"/>
        <v>1.7130052775894095E-2</v>
      </c>
      <c r="D3255" s="10">
        <f t="shared" si="203"/>
        <v>2.284325224092832E-2</v>
      </c>
      <c r="E3255" s="22">
        <f t="shared" si="201"/>
        <v>79841.363930180058</v>
      </c>
      <c r="F3255" s="22">
        <f t="shared" si="202"/>
        <v>109336.42130121196</v>
      </c>
    </row>
    <row r="3256" spans="1:6">
      <c r="A3256" s="17">
        <v>45225</v>
      </c>
      <c r="B3256">
        <v>34165</v>
      </c>
      <c r="C3256" s="3">
        <f t="shared" si="200"/>
        <v>-9.6527334917966261E-3</v>
      </c>
      <c r="D3256" s="10">
        <f t="shared" si="203"/>
        <v>2.3011140248997624E-2</v>
      </c>
      <c r="E3256" s="22">
        <f t="shared" si="201"/>
        <v>79651.811740855715</v>
      </c>
      <c r="F3256" s="22">
        <f t="shared" si="202"/>
        <v>109076.84459798006</v>
      </c>
    </row>
    <row r="3257" spans="1:6">
      <c r="A3257" s="17">
        <v>45226</v>
      </c>
      <c r="B3257">
        <v>33906</v>
      </c>
      <c r="C3257" s="3">
        <f t="shared" si="200"/>
        <v>-7.580857602809893E-3</v>
      </c>
      <c r="D3257" s="10">
        <f t="shared" si="203"/>
        <v>2.3124757316733212E-2</v>
      </c>
      <c r="E3257" s="22">
        <f t="shared" si="201"/>
        <v>79438.280610792848</v>
      </c>
      <c r="F3257" s="22">
        <f t="shared" si="202"/>
        <v>108784.43063548948</v>
      </c>
    </row>
    <row r="3258" spans="1:6">
      <c r="A3258" s="17">
        <v>45227</v>
      </c>
      <c r="B3258">
        <v>34091</v>
      </c>
      <c r="C3258" s="3">
        <f t="shared" si="200"/>
        <v>5.4562614286556956E-3</v>
      </c>
      <c r="D3258" s="10">
        <f t="shared" si="203"/>
        <v>2.2856510986987662E-2</v>
      </c>
      <c r="E3258" s="22">
        <f t="shared" si="201"/>
        <v>78945.207677826009</v>
      </c>
      <c r="F3258" s="22">
        <f t="shared" si="202"/>
        <v>108109.20632471453</v>
      </c>
    </row>
    <row r="3259" spans="1:6">
      <c r="A3259" s="17">
        <v>45228</v>
      </c>
      <c r="B3259">
        <v>34538</v>
      </c>
      <c r="C3259" s="3">
        <f t="shared" si="200"/>
        <v>1.3111965034759906E-2</v>
      </c>
      <c r="D3259" s="10">
        <f t="shared" si="203"/>
        <v>2.2846988225914182E-2</v>
      </c>
      <c r="E3259" s="22">
        <f t="shared" si="201"/>
        <v>79947.012088691874</v>
      </c>
      <c r="F3259" s="22">
        <f t="shared" si="202"/>
        <v>109481.09808277152</v>
      </c>
    </row>
    <row r="3260" spans="1:6">
      <c r="A3260" s="17">
        <v>45229</v>
      </c>
      <c r="B3260">
        <v>34495</v>
      </c>
      <c r="C3260" s="3">
        <f t="shared" si="200"/>
        <v>-1.2450055011870983E-3</v>
      </c>
      <c r="D3260" s="10">
        <f t="shared" si="203"/>
        <v>2.2816777504202794E-2</v>
      </c>
      <c r="E3260" s="22">
        <f t="shared" si="201"/>
        <v>79741.894777815512</v>
      </c>
      <c r="F3260" s="22">
        <f t="shared" si="202"/>
        <v>109200.20617894881</v>
      </c>
    </row>
    <row r="3261" spans="1:6">
      <c r="A3261" s="17">
        <v>45230</v>
      </c>
      <c r="B3261">
        <v>34661</v>
      </c>
      <c r="C3261" s="3">
        <f t="shared" si="200"/>
        <v>4.8122916364690535E-3</v>
      </c>
      <c r="D3261" s="10">
        <f t="shared" si="203"/>
        <v>2.2820885452092252E-2</v>
      </c>
      <c r="E3261" s="22">
        <f t="shared" si="201"/>
        <v>80140.061904257236</v>
      </c>
      <c r="F3261" s="22">
        <f t="shared" si="202"/>
        <v>109745.46450798985</v>
      </c>
    </row>
    <row r="3262" spans="1:6">
      <c r="A3262" s="17">
        <v>45231</v>
      </c>
      <c r="B3262">
        <v>35440</v>
      </c>
      <c r="C3262" s="3">
        <f t="shared" si="200"/>
        <v>2.2474827616052625E-2</v>
      </c>
      <c r="D3262" s="10">
        <f t="shared" si="203"/>
        <v>2.276393861700066E-2</v>
      </c>
      <c r="E3262" s="22">
        <f t="shared" si="201"/>
        <v>81736.721365347068</v>
      </c>
      <c r="F3262" s="22">
        <f t="shared" si="202"/>
        <v>111931.96312122676</v>
      </c>
    </row>
    <row r="3263" spans="1:6">
      <c r="A3263" s="17">
        <v>45232</v>
      </c>
      <c r="B3263">
        <v>34937</v>
      </c>
      <c r="C3263" s="3">
        <f t="shared" si="200"/>
        <v>-1.4193002257336343E-2</v>
      </c>
      <c r="D3263" s="10">
        <f t="shared" si="203"/>
        <v>2.2991966013496817E-2</v>
      </c>
      <c r="E3263" s="22">
        <f t="shared" si="201"/>
        <v>81383.771638570615</v>
      </c>
      <c r="F3263" s="22">
        <f t="shared" si="202"/>
        <v>111448.62643801671</v>
      </c>
    </row>
    <row r="3264" spans="1:6">
      <c r="A3264" s="17">
        <v>45233</v>
      </c>
      <c r="B3264">
        <v>34727</v>
      </c>
      <c r="C3264" s="3">
        <f t="shared" si="200"/>
        <v>-6.0108194750550991E-3</v>
      </c>
      <c r="D3264" s="10">
        <f t="shared" si="203"/>
        <v>2.3095956603396299E-2</v>
      </c>
      <c r="E3264" s="22">
        <f t="shared" si="201"/>
        <v>81260.467411313613</v>
      </c>
      <c r="F3264" s="22">
        <f t="shared" si="202"/>
        <v>111279.77106937123</v>
      </c>
    </row>
    <row r="3265" spans="1:6">
      <c r="A3265" s="17">
        <v>45234</v>
      </c>
      <c r="B3265">
        <v>35086</v>
      </c>
      <c r="C3265" s="3">
        <f t="shared" si="200"/>
        <v>1.0337777521812998E-2</v>
      </c>
      <c r="D3265" s="10">
        <f t="shared" si="203"/>
        <v>2.2469027516245563E-2</v>
      </c>
      <c r="E3265" s="22">
        <f t="shared" si="201"/>
        <v>79871.939303516308</v>
      </c>
      <c r="F3265" s="22">
        <f t="shared" si="202"/>
        <v>109378.29185221427</v>
      </c>
    </row>
    <row r="3266" spans="1:6">
      <c r="A3266" s="17">
        <v>45235</v>
      </c>
      <c r="B3266">
        <v>35045</v>
      </c>
      <c r="C3266" s="3">
        <f t="shared" si="200"/>
        <v>-1.168557259305706E-3</v>
      </c>
      <c r="D3266" s="10">
        <f t="shared" si="203"/>
        <v>2.2105568644643539E-2</v>
      </c>
      <c r="E3266" s="22">
        <f t="shared" si="201"/>
        <v>78488.106081953563</v>
      </c>
      <c r="F3266" s="22">
        <f t="shared" si="202"/>
        <v>107483.24190973444</v>
      </c>
    </row>
    <row r="3267" spans="1:6">
      <c r="A3267" s="17">
        <v>45236</v>
      </c>
      <c r="B3267">
        <v>35042</v>
      </c>
      <c r="C3267" s="3">
        <f t="shared" ref="C3267:C3330" si="204">(B3267-B3266)/B3266</f>
        <v>-8.5604223141674994E-5</v>
      </c>
      <c r="D3267" s="10">
        <f t="shared" si="203"/>
        <v>2.2075126455127055E-2</v>
      </c>
      <c r="E3267" s="22">
        <f t="shared" si="201"/>
        <v>78373.308281331134</v>
      </c>
      <c r="F3267" s="22">
        <f t="shared" si="202"/>
        <v>107326.03541831879</v>
      </c>
    </row>
    <row r="3268" spans="1:6">
      <c r="A3268" s="17">
        <v>45237</v>
      </c>
      <c r="B3268">
        <v>35414</v>
      </c>
      <c r="C3268" s="3">
        <f t="shared" si="204"/>
        <v>1.0615832429655841E-2</v>
      </c>
      <c r="D3268" s="10">
        <f t="shared" si="203"/>
        <v>2.2061209182459959E-2</v>
      </c>
      <c r="E3268" s="22">
        <f t="shared" si="201"/>
        <v>79155.371170730607</v>
      </c>
      <c r="F3268" s="22">
        <f t="shared" si="202"/>
        <v>108397.00857496724</v>
      </c>
    </row>
    <row r="3269" spans="1:6">
      <c r="A3269" s="17">
        <v>45238</v>
      </c>
      <c r="B3269">
        <v>35640</v>
      </c>
      <c r="C3269" s="3">
        <f t="shared" si="204"/>
        <v>6.3816569718190544E-3</v>
      </c>
      <c r="D3269" s="10">
        <f t="shared" si="203"/>
        <v>2.1754587311521117E-2</v>
      </c>
      <c r="E3269" s="22">
        <f t="shared" si="201"/>
        <v>78553.33694513893</v>
      </c>
      <c r="F3269" s="22">
        <f t="shared" si="202"/>
        <v>107572.57040799649</v>
      </c>
    </row>
    <row r="3270" spans="1:6">
      <c r="A3270" s="17">
        <v>45239</v>
      </c>
      <c r="B3270">
        <v>36693</v>
      </c>
      <c r="C3270" s="3">
        <f t="shared" si="204"/>
        <v>2.9545454545454545E-2</v>
      </c>
      <c r="D3270" s="10">
        <f t="shared" si="203"/>
        <v>2.1985054900627427E-2</v>
      </c>
      <c r="E3270" s="22">
        <f t="shared" si="201"/>
        <v>81731.010702598796</v>
      </c>
      <c r="F3270" s="22">
        <f t="shared" si="202"/>
        <v>111924.14282110387</v>
      </c>
    </row>
    <row r="3271" spans="1:6">
      <c r="A3271" s="17">
        <v>45240</v>
      </c>
      <c r="B3271">
        <v>37319</v>
      </c>
      <c r="C3271" s="3">
        <f t="shared" si="204"/>
        <v>1.7060474749952308E-2</v>
      </c>
      <c r="D3271" s="10">
        <f t="shared" si="203"/>
        <v>2.1994876854130756E-2</v>
      </c>
      <c r="E3271" s="22">
        <f t="shared" si="201"/>
        <v>83162.517303123546</v>
      </c>
      <c r="F3271" s="22">
        <f t="shared" si="202"/>
        <v>113884.47767845062</v>
      </c>
    </row>
    <row r="3272" spans="1:6">
      <c r="A3272" s="17">
        <v>45241</v>
      </c>
      <c r="B3272">
        <v>37152</v>
      </c>
      <c r="C3272" s="3">
        <f t="shared" si="204"/>
        <v>-4.4749323400948577E-3</v>
      </c>
      <c r="D3272" s="10">
        <f t="shared" si="203"/>
        <v>2.2044679018677862E-2</v>
      </c>
      <c r="E3272" s="22">
        <f t="shared" si="201"/>
        <v>82977.829757825981</v>
      </c>
      <c r="F3272" s="22">
        <f t="shared" si="202"/>
        <v>113631.56271974077</v>
      </c>
    </row>
    <row r="3273" spans="1:6">
      <c r="A3273" s="17">
        <v>45242</v>
      </c>
      <c r="B3273">
        <v>37086</v>
      </c>
      <c r="C3273" s="3">
        <f t="shared" si="204"/>
        <v>-1.7764857881136951E-3</v>
      </c>
      <c r="D3273" s="10">
        <f t="shared" si="203"/>
        <v>2.1819112877689593E-2</v>
      </c>
      <c r="E3273" s="22">
        <f t="shared" si="201"/>
        <v>81982.881225084129</v>
      </c>
      <c r="F3273" s="22">
        <f t="shared" si="202"/>
        <v>112269.05954351727</v>
      </c>
    </row>
    <row r="3274" spans="1:6">
      <c r="A3274" s="17">
        <v>45243</v>
      </c>
      <c r="B3274">
        <v>36485</v>
      </c>
      <c r="C3274" s="3">
        <f t="shared" si="204"/>
        <v>-1.6205576228226284E-2</v>
      </c>
      <c r="D3274" s="10">
        <f t="shared" si="203"/>
        <v>2.2074074452682745E-2</v>
      </c>
      <c r="E3274" s="22">
        <f t="shared" si="201"/>
        <v>81596.766279178861</v>
      </c>
      <c r="F3274" s="22">
        <f t="shared" si="202"/>
        <v>111740.30572071044</v>
      </c>
    </row>
    <row r="3275" spans="1:6">
      <c r="A3275" s="17">
        <v>45244</v>
      </c>
      <c r="B3275">
        <v>35564</v>
      </c>
      <c r="C3275" s="3">
        <f t="shared" si="204"/>
        <v>-2.5243250650952447E-2</v>
      </c>
      <c r="D3275" s="10">
        <f t="shared" si="203"/>
        <v>2.2335137829309362E-2</v>
      </c>
      <c r="E3275" s="22">
        <f t="shared" si="201"/>
        <v>80477.658590503095</v>
      </c>
      <c r="F3275" s="22">
        <f t="shared" si="202"/>
        <v>110207.77641876262</v>
      </c>
    </row>
    <row r="3276" spans="1:6">
      <c r="A3276" s="17">
        <v>45245</v>
      </c>
      <c r="B3276">
        <v>37877</v>
      </c>
      <c r="C3276" s="3">
        <f t="shared" si="204"/>
        <v>6.5037678551344055E-2</v>
      </c>
      <c r="D3276" s="10">
        <f t="shared" si="203"/>
        <v>2.4214896032109204E-2</v>
      </c>
      <c r="E3276" s="22">
        <f t="shared" si="201"/>
        <v>92925.365258121717</v>
      </c>
      <c r="F3276" s="22">
        <f t="shared" si="202"/>
        <v>127253.92434823462</v>
      </c>
    </row>
    <row r="3277" spans="1:6">
      <c r="A3277" s="17">
        <v>45246</v>
      </c>
      <c r="B3277">
        <v>36165</v>
      </c>
      <c r="C3277" s="3">
        <f t="shared" si="204"/>
        <v>-4.5198933389655992E-2</v>
      </c>
      <c r="D3277" s="10">
        <f t="shared" si="203"/>
        <v>2.6021647177866428E-2</v>
      </c>
      <c r="E3277" s="22">
        <f t="shared" si="201"/>
        <v>95345.312752847836</v>
      </c>
      <c r="F3277" s="22">
        <f t="shared" si="202"/>
        <v>130567.85068648659</v>
      </c>
    </row>
    <row r="3278" spans="1:6">
      <c r="A3278" s="17">
        <v>45247</v>
      </c>
      <c r="B3278">
        <v>36625</v>
      </c>
      <c r="C3278" s="3">
        <f t="shared" si="204"/>
        <v>1.2719480160376054E-2</v>
      </c>
      <c r="D3278" s="10">
        <f t="shared" si="203"/>
        <v>2.597323173040262E-2</v>
      </c>
      <c r="E3278" s="22">
        <f t="shared" si="201"/>
        <v>96378.401241509142</v>
      </c>
      <c r="F3278" s="22">
        <f t="shared" si="202"/>
        <v>131982.58351014531</v>
      </c>
    </row>
    <row r="3279" spans="1:6">
      <c r="A3279" s="17">
        <v>45248</v>
      </c>
      <c r="B3279">
        <v>36590</v>
      </c>
      <c r="C3279" s="3">
        <f t="shared" si="204"/>
        <v>-9.5563139931740615E-4</v>
      </c>
      <c r="D3279" s="10">
        <f t="shared" si="203"/>
        <v>2.6030586705649606E-2</v>
      </c>
      <c r="E3279" s="22">
        <f t="shared" si="201"/>
        <v>96498.921701144325</v>
      </c>
      <c r="F3279" s="22">
        <f t="shared" si="202"/>
        <v>132147.62672961748</v>
      </c>
    </row>
    <row r="3280" spans="1:6">
      <c r="A3280" s="17">
        <v>45249</v>
      </c>
      <c r="B3280">
        <v>37426</v>
      </c>
      <c r="C3280" s="3">
        <f t="shared" si="204"/>
        <v>2.2847772615468706E-2</v>
      </c>
      <c r="D3280" s="10">
        <f t="shared" si="203"/>
        <v>2.516625303027361E-2</v>
      </c>
      <c r="E3280" s="22">
        <f t="shared" si="201"/>
        <v>95426.295862719373</v>
      </c>
      <c r="F3280" s="22">
        <f t="shared" si="202"/>
        <v>130678.75063838295</v>
      </c>
    </row>
    <row r="3281" spans="1:6">
      <c r="A3281" s="17">
        <v>45250</v>
      </c>
      <c r="B3281">
        <v>37480</v>
      </c>
      <c r="C3281" s="3">
        <f t="shared" si="204"/>
        <v>1.4428472185111954E-3</v>
      </c>
      <c r="D3281" s="10">
        <f t="shared" si="203"/>
        <v>2.5104849637346556E-2</v>
      </c>
      <c r="E3281" s="22">
        <f t="shared" si="201"/>
        <v>95330.813912467769</v>
      </c>
      <c r="F3281" s="22">
        <f t="shared" si="202"/>
        <v>130547.99567346903</v>
      </c>
    </row>
    <row r="3282" spans="1:6">
      <c r="A3282" s="17">
        <v>45251</v>
      </c>
      <c r="B3282">
        <v>35758</v>
      </c>
      <c r="C3282" s="3">
        <f t="shared" si="204"/>
        <v>-4.5944503735325506E-2</v>
      </c>
      <c r="D3282" s="10">
        <f t="shared" si="203"/>
        <v>2.6729922540154032E-2</v>
      </c>
      <c r="E3282" s="22">
        <f t="shared" si="201"/>
        <v>96838.268261347082</v>
      </c>
      <c r="F3282" s="22">
        <f t="shared" si="202"/>
        <v>132612.33495411489</v>
      </c>
    </row>
    <row r="3283" spans="1:6">
      <c r="A3283" s="17">
        <v>45252</v>
      </c>
      <c r="B3283">
        <v>37424</v>
      </c>
      <c r="C3283" s="3">
        <f t="shared" si="204"/>
        <v>4.6590972649477043E-2</v>
      </c>
      <c r="D3283" s="10">
        <f t="shared" si="203"/>
        <v>2.7550482449891191E-2</v>
      </c>
      <c r="E3283" s="22">
        <f t="shared" si="201"/>
        <v>104461.31943161317</v>
      </c>
      <c r="F3283" s="22">
        <f t="shared" si="202"/>
        <v>143051.49948394147</v>
      </c>
    </row>
    <row r="3284" spans="1:6">
      <c r="A3284" s="17">
        <v>45253</v>
      </c>
      <c r="B3284">
        <v>37301</v>
      </c>
      <c r="C3284" s="3">
        <f t="shared" si="204"/>
        <v>-3.2866609662248825E-3</v>
      </c>
      <c r="D3284" s="10">
        <f t="shared" si="203"/>
        <v>2.725359658307731E-2</v>
      </c>
      <c r="E3284" s="22">
        <f t="shared" si="201"/>
        <v>102996.00796578886</v>
      </c>
      <c r="F3284" s="22">
        <f t="shared" si="202"/>
        <v>141044.87154225237</v>
      </c>
    </row>
    <row r="3285" spans="1:6">
      <c r="A3285" s="17">
        <v>45254</v>
      </c>
      <c r="B3285">
        <v>37746</v>
      </c>
      <c r="C3285" s="3">
        <f t="shared" si="204"/>
        <v>1.1929975067692555E-2</v>
      </c>
      <c r="D3285" s="10">
        <f t="shared" si="203"/>
        <v>2.7265868214504572E-2</v>
      </c>
      <c r="E3285" s="22">
        <f t="shared" si="201"/>
        <v>104271.6776408962</v>
      </c>
      <c r="F3285" s="22">
        <f t="shared" si="202"/>
        <v>142791.80007870239</v>
      </c>
    </row>
    <row r="3286" spans="1:6">
      <c r="A3286" s="17">
        <v>45255</v>
      </c>
      <c r="B3286">
        <v>37809</v>
      </c>
      <c r="C3286" s="3">
        <f t="shared" si="204"/>
        <v>1.6690510252742013E-3</v>
      </c>
      <c r="D3286" s="10">
        <f t="shared" si="203"/>
        <v>2.7270614020601526E-2</v>
      </c>
      <c r="E3286" s="22">
        <f t="shared" si="201"/>
        <v>104463.89186376981</v>
      </c>
      <c r="F3286" s="22">
        <f t="shared" si="202"/>
        <v>143055.02222594139</v>
      </c>
    </row>
    <row r="3287" spans="1:6">
      <c r="A3287" s="17">
        <v>45256</v>
      </c>
      <c r="B3287">
        <v>37460</v>
      </c>
      <c r="C3287" s="3">
        <f t="shared" si="204"/>
        <v>-9.2306064693591476E-3</v>
      </c>
      <c r="D3287" s="10">
        <f t="shared" si="203"/>
        <v>2.158724978658344E-2</v>
      </c>
      <c r="E3287" s="22">
        <f t="shared" si="201"/>
        <v>81929.665925261084</v>
      </c>
      <c r="F3287" s="22">
        <f t="shared" si="202"/>
        <v>112196.18540717095</v>
      </c>
    </row>
    <row r="3288" spans="1:6">
      <c r="A3288" s="17">
        <v>45257</v>
      </c>
      <c r="B3288">
        <v>37240</v>
      </c>
      <c r="C3288" s="3">
        <f t="shared" si="204"/>
        <v>-5.8729311265349705E-3</v>
      </c>
      <c r="D3288" s="10">
        <f t="shared" si="203"/>
        <v>2.1304763355823639E-2</v>
      </c>
      <c r="E3288" s="22">
        <f t="shared" si="201"/>
        <v>80382.679885980804</v>
      </c>
      <c r="F3288" s="22">
        <f t="shared" si="202"/>
        <v>110077.71060899802</v>
      </c>
    </row>
    <row r="3289" spans="1:6">
      <c r="A3289" s="17">
        <v>45258</v>
      </c>
      <c r="B3289">
        <v>37839</v>
      </c>
      <c r="C3289" s="3">
        <f t="shared" si="204"/>
        <v>1.608485499462943E-2</v>
      </c>
      <c r="D3289" s="10">
        <f t="shared" si="203"/>
        <v>2.1284459300038496E-2</v>
      </c>
      <c r="E3289" s="22">
        <f t="shared" si="201"/>
        <v>81597.784403978047</v>
      </c>
      <c r="F3289" s="22">
        <f t="shared" si="202"/>
        <v>111741.69996194709</v>
      </c>
    </row>
    <row r="3290" spans="1:6">
      <c r="A3290" s="17">
        <v>45259</v>
      </c>
      <c r="B3290">
        <v>37863</v>
      </c>
      <c r="C3290" s="3">
        <f t="shared" si="204"/>
        <v>6.3426623325140731E-4</v>
      </c>
      <c r="D3290" s="10">
        <f t="shared" si="203"/>
        <v>2.117283700390556E-2</v>
      </c>
      <c r="E3290" s="22">
        <f t="shared" si="201"/>
        <v>81221.343654204364</v>
      </c>
      <c r="F3290" s="22">
        <f t="shared" si="202"/>
        <v>111226.19418416262</v>
      </c>
    </row>
    <row r="3291" spans="1:6">
      <c r="A3291" s="17">
        <v>45260</v>
      </c>
      <c r="B3291">
        <v>37719</v>
      </c>
      <c r="C3291" s="3">
        <f t="shared" si="204"/>
        <v>-3.8031851675778463E-3</v>
      </c>
      <c r="D3291" s="10">
        <f t="shared" si="203"/>
        <v>2.112416895866855E-2</v>
      </c>
      <c r="E3291" s="22">
        <f t="shared" ref="E3291:E3354" si="205">NORMSINV(1-$G$4)*D3291*SQRT($G$6)*$G$2*B3291</f>
        <v>80726.45788183852</v>
      </c>
      <c r="F3291" s="22">
        <f t="shared" ref="F3291:F3354" si="206">$G$4^(-1)*NORMDIST(NORMSINV($G$4),0,1,FALSE)*D3291*SQRT($G$6)*$G$2*B3291</f>
        <v>110548.4873334795</v>
      </c>
    </row>
    <row r="3292" spans="1:6">
      <c r="A3292" s="17">
        <v>45261</v>
      </c>
      <c r="B3292">
        <v>38707</v>
      </c>
      <c r="C3292" s="3">
        <f t="shared" si="204"/>
        <v>2.6193695485034068E-2</v>
      </c>
      <c r="D3292" s="10">
        <f t="shared" si="203"/>
        <v>2.1483019614677822E-2</v>
      </c>
      <c r="E3292" s="22">
        <f t="shared" si="205"/>
        <v>84248.258363883273</v>
      </c>
      <c r="F3292" s="22">
        <f t="shared" si="206"/>
        <v>115371.31402742708</v>
      </c>
    </row>
    <row r="3293" spans="1:6">
      <c r="A3293" s="17">
        <v>45262</v>
      </c>
      <c r="B3293">
        <v>39474</v>
      </c>
      <c r="C3293" s="3">
        <f t="shared" si="204"/>
        <v>1.981553724132586E-2</v>
      </c>
      <c r="D3293" s="10">
        <f t="shared" si="203"/>
        <v>2.1599958647502485E-2</v>
      </c>
      <c r="E3293" s="22">
        <f t="shared" si="205"/>
        <v>86385.36063642989</v>
      </c>
      <c r="F3293" s="22">
        <f t="shared" si="206"/>
        <v>118297.90624645869</v>
      </c>
    </row>
    <row r="3294" spans="1:6">
      <c r="A3294" s="17">
        <v>45263</v>
      </c>
      <c r="B3294">
        <v>39989</v>
      </c>
      <c r="C3294" s="3">
        <f t="shared" si="204"/>
        <v>1.3046562294168314E-2</v>
      </c>
      <c r="D3294" s="10">
        <f t="shared" si="203"/>
        <v>2.1630590875095192E-2</v>
      </c>
      <c r="E3294" s="22">
        <f t="shared" si="205"/>
        <v>87636.49932250884</v>
      </c>
      <c r="F3294" s="22">
        <f t="shared" si="206"/>
        <v>120011.24153726104</v>
      </c>
    </row>
    <row r="3295" spans="1:6">
      <c r="A3295" s="17">
        <v>45264</v>
      </c>
      <c r="B3295">
        <v>41985</v>
      </c>
      <c r="C3295" s="3">
        <f t="shared" si="204"/>
        <v>4.9913726274725546E-2</v>
      </c>
      <c r="D3295" s="10">
        <f t="shared" si="203"/>
        <v>2.2985634379643901E-2</v>
      </c>
      <c r="E3295" s="22">
        <f t="shared" si="205"/>
        <v>97774.757168031007</v>
      </c>
      <c r="F3295" s="22">
        <f t="shared" si="206"/>
        <v>133894.78230477194</v>
      </c>
    </row>
    <row r="3296" spans="1:6">
      <c r="A3296" s="17">
        <v>45265</v>
      </c>
      <c r="B3296">
        <v>44075</v>
      </c>
      <c r="C3296" s="3">
        <f t="shared" si="204"/>
        <v>4.9779683220197692E-2</v>
      </c>
      <c r="D3296" s="10">
        <f t="shared" si="203"/>
        <v>2.4035015349798638E-2</v>
      </c>
      <c r="E3296" s="22">
        <f t="shared" si="205"/>
        <v>107327.94621745276</v>
      </c>
      <c r="F3296" s="22">
        <f t="shared" si="206"/>
        <v>146977.11771666579</v>
      </c>
    </row>
    <row r="3297" spans="1:6">
      <c r="A3297" s="17">
        <v>45266</v>
      </c>
      <c r="B3297">
        <v>43764</v>
      </c>
      <c r="C3297" s="3">
        <f t="shared" si="204"/>
        <v>-7.0561542824730573E-3</v>
      </c>
      <c r="D3297" s="10">
        <f t="shared" si="203"/>
        <v>2.3877562961959139E-2</v>
      </c>
      <c r="E3297" s="22">
        <f t="shared" si="205"/>
        <v>105872.48393830944</v>
      </c>
      <c r="F3297" s="22">
        <f t="shared" si="206"/>
        <v>144983.97745569039</v>
      </c>
    </row>
    <row r="3298" spans="1:6">
      <c r="A3298" s="17">
        <v>45267</v>
      </c>
      <c r="B3298">
        <v>43291</v>
      </c>
      <c r="C3298" s="3">
        <f t="shared" si="204"/>
        <v>-1.0807970021021844E-2</v>
      </c>
      <c r="D3298" s="10">
        <f t="shared" si="203"/>
        <v>2.3970289376789869E-2</v>
      </c>
      <c r="E3298" s="22">
        <f t="shared" si="205"/>
        <v>105134.92012296456</v>
      </c>
      <c r="F3298" s="22">
        <f t="shared" si="206"/>
        <v>143973.94225486895</v>
      </c>
    </row>
    <row r="3299" spans="1:6">
      <c r="A3299" s="17">
        <v>45268</v>
      </c>
      <c r="B3299">
        <v>44193</v>
      </c>
      <c r="C3299" s="3">
        <f t="shared" si="204"/>
        <v>2.0835739530156383E-2</v>
      </c>
      <c r="D3299" s="10">
        <f t="shared" si="203"/>
        <v>2.4084838731197596E-2</v>
      </c>
      <c r="E3299" s="22">
        <f t="shared" si="205"/>
        <v>107838.3715636398</v>
      </c>
      <c r="F3299" s="22">
        <f t="shared" si="206"/>
        <v>147676.10478234678</v>
      </c>
    </row>
    <row r="3300" spans="1:6">
      <c r="A3300" s="17">
        <v>45269</v>
      </c>
      <c r="B3300">
        <v>43712</v>
      </c>
      <c r="C3300" s="3">
        <f t="shared" si="204"/>
        <v>-1.0884076663725024E-2</v>
      </c>
      <c r="D3300" s="10">
        <f t="shared" si="203"/>
        <v>2.4242896379126539E-2</v>
      </c>
      <c r="E3300" s="22">
        <f t="shared" si="205"/>
        <v>107364.64118707473</v>
      </c>
      <c r="F3300" s="22">
        <f t="shared" si="206"/>
        <v>147027.36856986678</v>
      </c>
    </row>
    <row r="3301" spans="1:6">
      <c r="A3301" s="17">
        <v>45270</v>
      </c>
      <c r="B3301">
        <v>43786</v>
      </c>
      <c r="C3301" s="3">
        <f t="shared" si="204"/>
        <v>1.6928989751098097E-3</v>
      </c>
      <c r="D3301" s="10">
        <f t="shared" ref="D3301:D3364" si="207">STDEV(C3268:C3301)</f>
        <v>2.4229496361349478E-2</v>
      </c>
      <c r="E3301" s="22">
        <f t="shared" si="205"/>
        <v>107486.95348510296</v>
      </c>
      <c r="F3301" s="22">
        <f t="shared" si="206"/>
        <v>147194.86557003367</v>
      </c>
    </row>
    <row r="3302" spans="1:6">
      <c r="A3302" s="17">
        <v>45271</v>
      </c>
      <c r="B3302">
        <v>41242</v>
      </c>
      <c r="C3302" s="3">
        <f t="shared" si="204"/>
        <v>-5.810076280089526E-2</v>
      </c>
      <c r="D3302" s="10">
        <f t="shared" si="207"/>
        <v>2.6651281322919277E-2</v>
      </c>
      <c r="E3302" s="22">
        <f t="shared" si="205"/>
        <v>111361.20090493477</v>
      </c>
      <c r="F3302" s="22">
        <f t="shared" si="206"/>
        <v>152500.34041751112</v>
      </c>
    </row>
    <row r="3303" spans="1:6">
      <c r="A3303" s="17">
        <v>45272</v>
      </c>
      <c r="B3303">
        <v>41458</v>
      </c>
      <c r="C3303" s="3">
        <f t="shared" si="204"/>
        <v>5.2373793705445901E-3</v>
      </c>
      <c r="D3303" s="10">
        <f t="shared" si="207"/>
        <v>2.6649991128140552E-2</v>
      </c>
      <c r="E3303" s="22">
        <f t="shared" si="205"/>
        <v>111939.02250455604</v>
      </c>
      <c r="F3303" s="22">
        <f t="shared" si="206"/>
        <v>153291.62131181522</v>
      </c>
    </row>
    <row r="3304" spans="1:6">
      <c r="A3304" s="17">
        <v>45273</v>
      </c>
      <c r="B3304">
        <v>42888</v>
      </c>
      <c r="C3304" s="3">
        <f t="shared" si="204"/>
        <v>3.449273964011771E-2</v>
      </c>
      <c r="D3304" s="10">
        <f t="shared" si="207"/>
        <v>2.6802260024923433E-2</v>
      </c>
      <c r="E3304" s="22">
        <f t="shared" si="205"/>
        <v>116461.74809968288</v>
      </c>
      <c r="F3304" s="22">
        <f t="shared" si="206"/>
        <v>159485.1356351802</v>
      </c>
    </row>
    <row r="3305" spans="1:6">
      <c r="A3305" s="17">
        <v>45274</v>
      </c>
      <c r="B3305">
        <v>43031</v>
      </c>
      <c r="C3305" s="3">
        <f t="shared" si="204"/>
        <v>3.3342659951501583E-3</v>
      </c>
      <c r="D3305" s="10">
        <f t="shared" si="207"/>
        <v>2.6717506086356067E-2</v>
      </c>
      <c r="E3305" s="22">
        <f t="shared" si="205"/>
        <v>116480.56001111909</v>
      </c>
      <c r="F3305" s="22">
        <f t="shared" si="206"/>
        <v>159510.89705724287</v>
      </c>
    </row>
    <row r="3306" spans="1:6">
      <c r="A3306" s="17">
        <v>45275</v>
      </c>
      <c r="B3306">
        <v>41925</v>
      </c>
      <c r="C3306" s="3">
        <f t="shared" si="204"/>
        <v>-2.570240059491994E-2</v>
      </c>
      <c r="D3306" s="10">
        <f t="shared" si="207"/>
        <v>2.7178663495227792E-2</v>
      </c>
      <c r="E3306" s="22">
        <f t="shared" si="205"/>
        <v>115445.56725357784</v>
      </c>
      <c r="F3306" s="22">
        <f t="shared" si="206"/>
        <v>158093.55648824672</v>
      </c>
    </row>
    <row r="3307" spans="1:6">
      <c r="A3307" s="17">
        <v>45276</v>
      </c>
      <c r="B3307">
        <v>42246</v>
      </c>
      <c r="C3307" s="3">
        <f t="shared" si="204"/>
        <v>7.6565295169946333E-3</v>
      </c>
      <c r="D3307" s="10">
        <f t="shared" si="207"/>
        <v>2.7166910614355361E-2</v>
      </c>
      <c r="E3307" s="22">
        <f t="shared" si="205"/>
        <v>116279.17524110977</v>
      </c>
      <c r="F3307" s="22">
        <f t="shared" si="206"/>
        <v>159235.11657237241</v>
      </c>
    </row>
    <row r="3308" spans="1:6">
      <c r="A3308" s="17">
        <v>45277</v>
      </c>
      <c r="B3308">
        <v>41345</v>
      </c>
      <c r="C3308" s="3">
        <f t="shared" si="204"/>
        <v>-2.1327462955072669E-2</v>
      </c>
      <c r="D3308" s="10">
        <f t="shared" si="207"/>
        <v>2.7297355315260279E-2</v>
      </c>
      <c r="E3308" s="22">
        <f t="shared" si="205"/>
        <v>114345.65411106832</v>
      </c>
      <c r="F3308" s="22">
        <f t="shared" si="206"/>
        <v>156587.3125963046</v>
      </c>
    </row>
    <row r="3309" spans="1:6">
      <c r="A3309" s="17">
        <v>45278</v>
      </c>
      <c r="B3309">
        <v>42650</v>
      </c>
      <c r="C3309" s="3">
        <f t="shared" si="204"/>
        <v>3.1563671544322165E-2</v>
      </c>
      <c r="D3309" s="10">
        <f t="shared" si="207"/>
        <v>2.7188640105447793E-2</v>
      </c>
      <c r="E3309" s="22">
        <f t="shared" si="205"/>
        <v>117485.05260775579</v>
      </c>
      <c r="F3309" s="22">
        <f t="shared" si="206"/>
        <v>160886.47007270213</v>
      </c>
    </row>
    <row r="3310" spans="1:6">
      <c r="A3310" s="17">
        <v>45279</v>
      </c>
      <c r="B3310">
        <v>42258</v>
      </c>
      <c r="C3310" s="3">
        <f t="shared" si="204"/>
        <v>-9.1910902696365759E-3</v>
      </c>
      <c r="D3310" s="10">
        <f t="shared" si="207"/>
        <v>2.5187450136992074E-2</v>
      </c>
      <c r="E3310" s="22">
        <f t="shared" si="205"/>
        <v>107837.35737892345</v>
      </c>
      <c r="F3310" s="22">
        <f t="shared" si="206"/>
        <v>147674.71593674141</v>
      </c>
    </row>
    <row r="3311" spans="1:6">
      <c r="A3311" s="17">
        <v>45280</v>
      </c>
      <c r="B3311">
        <v>43665</v>
      </c>
      <c r="C3311" s="3">
        <f t="shared" si="204"/>
        <v>3.3295470680107908E-2</v>
      </c>
      <c r="D3311" s="10">
        <f t="shared" si="207"/>
        <v>2.4161860347051797E-2</v>
      </c>
      <c r="E3311" s="22">
        <f t="shared" si="205"/>
        <v>106890.70180191303</v>
      </c>
      <c r="F3311" s="22">
        <f t="shared" si="206"/>
        <v>146378.34613667554</v>
      </c>
    </row>
    <row r="3312" spans="1:6">
      <c r="A3312" s="17">
        <v>45281</v>
      </c>
      <c r="B3312">
        <v>43873</v>
      </c>
      <c r="C3312" s="3">
        <f t="shared" si="204"/>
        <v>4.7635405931524101E-3</v>
      </c>
      <c r="D3312" s="10">
        <f t="shared" si="207"/>
        <v>2.4131738383581066E-2</v>
      </c>
      <c r="E3312" s="22">
        <f t="shared" si="205"/>
        <v>107265.98735927035</v>
      </c>
      <c r="F3312" s="22">
        <f t="shared" si="206"/>
        <v>146892.26996998279</v>
      </c>
    </row>
    <row r="3313" spans="1:6">
      <c r="A3313" s="17">
        <v>45282</v>
      </c>
      <c r="B3313">
        <v>44002</v>
      </c>
      <c r="C3313" s="3">
        <f t="shared" si="204"/>
        <v>2.9403049711667767E-3</v>
      </c>
      <c r="D3313" s="10">
        <f t="shared" si="207"/>
        <v>2.4108868291777601E-2</v>
      </c>
      <c r="E3313" s="22">
        <f t="shared" si="205"/>
        <v>107479.42522291098</v>
      </c>
      <c r="F3313" s="22">
        <f t="shared" si="206"/>
        <v>147184.5562114986</v>
      </c>
    </row>
    <row r="3314" spans="1:6">
      <c r="A3314" s="17">
        <v>45283</v>
      </c>
      <c r="B3314">
        <v>43733</v>
      </c>
      <c r="C3314" s="3">
        <f t="shared" si="204"/>
        <v>-6.1133584837052861E-3</v>
      </c>
      <c r="D3314" s="10">
        <f t="shared" si="207"/>
        <v>2.3996819717814987E-2</v>
      </c>
      <c r="E3314" s="22">
        <f t="shared" si="205"/>
        <v>106325.89646755034</v>
      </c>
      <c r="F3314" s="22">
        <f t="shared" si="206"/>
        <v>145604.88998623888</v>
      </c>
    </row>
    <row r="3315" spans="1:6">
      <c r="A3315" s="17">
        <v>45284</v>
      </c>
      <c r="B3315">
        <v>43033</v>
      </c>
      <c r="C3315" s="3">
        <f t="shared" si="204"/>
        <v>-1.6006219559600302E-2</v>
      </c>
      <c r="D3315" s="10">
        <f t="shared" si="207"/>
        <v>2.4257514809499538E-2</v>
      </c>
      <c r="E3315" s="22">
        <f t="shared" si="205"/>
        <v>105760.62846690734</v>
      </c>
      <c r="F3315" s="22">
        <f t="shared" si="206"/>
        <v>144830.80025099282</v>
      </c>
    </row>
    <row r="3316" spans="1:6">
      <c r="A3316" s="17">
        <v>45285</v>
      </c>
      <c r="B3316">
        <v>43591</v>
      </c>
      <c r="C3316" s="3">
        <f t="shared" si="204"/>
        <v>1.2966792926358842E-2</v>
      </c>
      <c r="D3316" s="10">
        <f t="shared" si="207"/>
        <v>2.2603221373335751E-2</v>
      </c>
      <c r="E3316" s="22">
        <f t="shared" si="205"/>
        <v>99825.906980727639</v>
      </c>
      <c r="F3316" s="22">
        <f t="shared" si="206"/>
        <v>136703.66944088123</v>
      </c>
    </row>
    <row r="3317" spans="1:6">
      <c r="A3317" s="17">
        <v>45286</v>
      </c>
      <c r="B3317">
        <v>42510</v>
      </c>
      <c r="C3317" s="3">
        <f t="shared" si="204"/>
        <v>-2.4798696978734141E-2</v>
      </c>
      <c r="D3317" s="10">
        <f t="shared" si="207"/>
        <v>2.2035611410162179E-2</v>
      </c>
      <c r="E3317" s="22">
        <f t="shared" si="205"/>
        <v>94905.701641264197</v>
      </c>
      <c r="F3317" s="22">
        <f t="shared" si="206"/>
        <v>129965.83810380031</v>
      </c>
    </row>
    <row r="3318" spans="1:6">
      <c r="A3318" s="17">
        <v>45287</v>
      </c>
      <c r="B3318">
        <v>43473</v>
      </c>
      <c r="C3318" s="3">
        <f t="shared" si="204"/>
        <v>2.2653493295695132E-2</v>
      </c>
      <c r="D3318" s="10">
        <f t="shared" si="207"/>
        <v>2.2224288568755041E-2</v>
      </c>
      <c r="E3318" s="22">
        <f t="shared" si="205"/>
        <v>97886.674122788376</v>
      </c>
      <c r="F3318" s="22">
        <f t="shared" si="206"/>
        <v>134048.04370605262</v>
      </c>
    </row>
    <row r="3319" spans="1:6">
      <c r="A3319" s="17">
        <v>45288</v>
      </c>
      <c r="B3319">
        <v>42583</v>
      </c>
      <c r="C3319" s="3">
        <f t="shared" si="204"/>
        <v>-2.0472477169737539E-2</v>
      </c>
      <c r="D3319" s="10">
        <f t="shared" si="207"/>
        <v>2.2598785874098287E-2</v>
      </c>
      <c r="E3319" s="22">
        <f t="shared" si="205"/>
        <v>97498.392615142802</v>
      </c>
      <c r="F3319" s="22">
        <f t="shared" si="206"/>
        <v>133516.32294862001</v>
      </c>
    </row>
    <row r="3320" spans="1:6">
      <c r="A3320" s="17">
        <v>45289</v>
      </c>
      <c r="B3320">
        <v>42072</v>
      </c>
      <c r="C3320" s="3">
        <f t="shared" si="204"/>
        <v>-1.2000093934199093E-2</v>
      </c>
      <c r="D3320" s="10">
        <f t="shared" si="207"/>
        <v>2.2758866328949696E-2</v>
      </c>
      <c r="E3320" s="22">
        <f t="shared" si="205"/>
        <v>97010.753319933341</v>
      </c>
      <c r="F3320" s="22">
        <f t="shared" si="206"/>
        <v>132848.53957419432</v>
      </c>
    </row>
    <row r="3321" spans="1:6">
      <c r="A3321" s="17">
        <v>45290</v>
      </c>
      <c r="B3321">
        <v>42148</v>
      </c>
      <c r="C3321" s="3">
        <f t="shared" si="204"/>
        <v>1.8064270773911391E-3</v>
      </c>
      <c r="D3321" s="10">
        <f t="shared" si="207"/>
        <v>2.265174110743284E-2</v>
      </c>
      <c r="E3321" s="22">
        <f t="shared" si="205"/>
        <v>96728.544942731285</v>
      </c>
      <c r="F3321" s="22">
        <f t="shared" si="206"/>
        <v>132462.07756370713</v>
      </c>
    </row>
    <row r="3322" spans="1:6">
      <c r="A3322" s="17">
        <v>45291</v>
      </c>
      <c r="B3322">
        <v>42258</v>
      </c>
      <c r="C3322" s="3">
        <f t="shared" si="204"/>
        <v>2.6098510012337478E-3</v>
      </c>
      <c r="D3322" s="10">
        <f t="shared" si="207"/>
        <v>2.2589479870394495E-2</v>
      </c>
      <c r="E3322" s="22">
        <f t="shared" si="205"/>
        <v>96714.427246053834</v>
      </c>
      <c r="F3322" s="22">
        <f t="shared" si="206"/>
        <v>132442.74449678863</v>
      </c>
    </row>
    <row r="3323" spans="1:6">
      <c r="A3323" s="17">
        <v>45292</v>
      </c>
      <c r="B3323">
        <v>44187</v>
      </c>
      <c r="C3323" s="3">
        <f t="shared" si="204"/>
        <v>4.5648161294902741E-2</v>
      </c>
      <c r="D3323" s="10">
        <f t="shared" si="207"/>
        <v>2.3615517431008849E-2</v>
      </c>
      <c r="E3323" s="22">
        <f t="shared" si="205"/>
        <v>105722.65883714655</v>
      </c>
      <c r="F3323" s="22">
        <f t="shared" si="206"/>
        <v>144778.80385173528</v>
      </c>
    </row>
    <row r="3324" spans="1:6">
      <c r="A3324" s="17">
        <v>45293</v>
      </c>
      <c r="B3324">
        <v>44970</v>
      </c>
      <c r="C3324" s="3">
        <f t="shared" si="204"/>
        <v>1.7720143933736165E-2</v>
      </c>
      <c r="D3324" s="10">
        <f t="shared" si="207"/>
        <v>2.3704893138978913E-2</v>
      </c>
      <c r="E3324" s="22">
        <f t="shared" si="205"/>
        <v>108003.28960831377</v>
      </c>
      <c r="F3324" s="22">
        <f t="shared" si="206"/>
        <v>147901.94697648083</v>
      </c>
    </row>
    <row r="3325" spans="1:6">
      <c r="A3325" s="17">
        <v>45294</v>
      </c>
      <c r="B3325">
        <v>42865</v>
      </c>
      <c r="C3325" s="3">
        <f t="shared" si="204"/>
        <v>-4.6808983766955747E-2</v>
      </c>
      <c r="D3325" s="10">
        <f t="shared" si="207"/>
        <v>2.5301399649700195E-2</v>
      </c>
      <c r="E3325" s="22">
        <f t="shared" si="205"/>
        <v>109881.2190212275</v>
      </c>
      <c r="F3325" s="22">
        <f t="shared" si="206"/>
        <v>150473.62250101005</v>
      </c>
    </row>
    <row r="3326" spans="1:6">
      <c r="A3326" s="17">
        <v>45295</v>
      </c>
      <c r="B3326">
        <v>44186</v>
      </c>
      <c r="C3326" s="3">
        <f t="shared" si="204"/>
        <v>3.0817683424705471E-2</v>
      </c>
      <c r="D3326" s="10">
        <f t="shared" si="207"/>
        <v>2.5435940224217194E-2</v>
      </c>
      <c r="E3326" s="22">
        <f t="shared" si="205"/>
        <v>113869.80530353983</v>
      </c>
      <c r="F3326" s="22">
        <f t="shared" si="206"/>
        <v>155935.6753604839</v>
      </c>
    </row>
    <row r="3327" spans="1:6">
      <c r="A3327" s="17">
        <v>45296</v>
      </c>
      <c r="B3327">
        <v>44184</v>
      </c>
      <c r="C3327" s="3">
        <f t="shared" si="204"/>
        <v>-4.5263205540216361E-5</v>
      </c>
      <c r="D3327" s="10">
        <f t="shared" si="207"/>
        <v>2.5294482012229402E-2</v>
      </c>
      <c r="E3327" s="22">
        <f t="shared" si="205"/>
        <v>113231.40980811305</v>
      </c>
      <c r="F3327" s="22">
        <f t="shared" si="206"/>
        <v>155061.44331572807</v>
      </c>
    </row>
    <row r="3328" spans="1:6">
      <c r="A3328" s="17">
        <v>45297</v>
      </c>
      <c r="B3328">
        <v>43999</v>
      </c>
      <c r="C3328" s="3">
        <f t="shared" si="204"/>
        <v>-4.1870360311424947E-3</v>
      </c>
      <c r="D3328" s="10">
        <f t="shared" si="207"/>
        <v>2.5272752651747939E-2</v>
      </c>
      <c r="E3328" s="22">
        <f t="shared" si="205"/>
        <v>112660.4410468681</v>
      </c>
      <c r="F3328" s="22">
        <f t="shared" si="206"/>
        <v>154279.54684056388</v>
      </c>
    </row>
    <row r="3329" spans="1:6">
      <c r="A3329" s="17">
        <v>45298</v>
      </c>
      <c r="B3329">
        <v>43944</v>
      </c>
      <c r="C3329" s="3">
        <f t="shared" si="204"/>
        <v>-1.250028409736585E-3</v>
      </c>
      <c r="D3329" s="10">
        <f t="shared" si="207"/>
        <v>2.3887609273790047E-2</v>
      </c>
      <c r="E3329" s="22">
        <f t="shared" si="205"/>
        <v>106352.66253647131</v>
      </c>
      <c r="F3329" s="22">
        <f t="shared" si="206"/>
        <v>145641.54399669234</v>
      </c>
    </row>
    <row r="3330" spans="1:6">
      <c r="A3330" s="17">
        <v>45299</v>
      </c>
      <c r="B3330">
        <v>46995</v>
      </c>
      <c r="C3330" s="3">
        <f t="shared" si="204"/>
        <v>6.9429273620972148E-2</v>
      </c>
      <c r="D3330" s="10">
        <f t="shared" si="207"/>
        <v>2.5284919663958173E-2</v>
      </c>
      <c r="E3330" s="22">
        <f t="shared" si="205"/>
        <v>120389.69833358363</v>
      </c>
      <c r="F3330" s="22">
        <f t="shared" si="206"/>
        <v>164864.15223113319</v>
      </c>
    </row>
    <row r="3331" spans="1:6">
      <c r="A3331" s="17">
        <v>45300</v>
      </c>
      <c r="B3331">
        <v>46124</v>
      </c>
      <c r="C3331" s="3">
        <f t="shared" ref="C3331:C3394" si="208">(B3331-B3330)/B3330</f>
        <v>-1.8533886583679115E-2</v>
      </c>
      <c r="D3331" s="10">
        <f t="shared" si="207"/>
        <v>2.54880127181304E-2</v>
      </c>
      <c r="E3331" s="22">
        <f t="shared" si="205"/>
        <v>119107.47906251553</v>
      </c>
      <c r="F3331" s="22">
        <f t="shared" si="206"/>
        <v>163108.25454200269</v>
      </c>
    </row>
    <row r="3332" spans="1:6">
      <c r="A3332" s="17">
        <v>45301</v>
      </c>
      <c r="B3332">
        <v>46681</v>
      </c>
      <c r="C3332" s="3">
        <f t="shared" si="208"/>
        <v>1.2076142572196687E-2</v>
      </c>
      <c r="D3332" s="10">
        <f t="shared" si="207"/>
        <v>2.5445471791258639E-2</v>
      </c>
      <c r="E3332" s="22">
        <f t="shared" si="205"/>
        <v>120344.64017709151</v>
      </c>
      <c r="F3332" s="22">
        <f t="shared" si="206"/>
        <v>164802.44865620951</v>
      </c>
    </row>
    <row r="3333" spans="1:6">
      <c r="A3333" s="17">
        <v>45302</v>
      </c>
      <c r="B3333">
        <v>46360</v>
      </c>
      <c r="C3333" s="3">
        <f t="shared" si="208"/>
        <v>-6.8764593731925191E-3</v>
      </c>
      <c r="D3333" s="10">
        <f t="shared" si="207"/>
        <v>2.5284761333178175E-2</v>
      </c>
      <c r="E3333" s="22">
        <f t="shared" si="205"/>
        <v>118762.23993195582</v>
      </c>
      <c r="F3333" s="22">
        <f t="shared" si="206"/>
        <v>162635.47690932656</v>
      </c>
    </row>
    <row r="3334" spans="1:6">
      <c r="A3334" s="17">
        <v>45303</v>
      </c>
      <c r="B3334">
        <v>42778</v>
      </c>
      <c r="C3334" s="3">
        <f t="shared" si="208"/>
        <v>-7.7264883520276106E-2</v>
      </c>
      <c r="D3334" s="10">
        <f t="shared" si="207"/>
        <v>2.8628971219795241E-2</v>
      </c>
      <c r="E3334" s="22">
        <f t="shared" si="205"/>
        <v>124080.150697612</v>
      </c>
      <c r="F3334" s="22">
        <f t="shared" si="206"/>
        <v>169917.93431354244</v>
      </c>
    </row>
    <row r="3335" spans="1:6">
      <c r="A3335" s="17">
        <v>45304</v>
      </c>
      <c r="B3335">
        <v>42843</v>
      </c>
      <c r="C3335" s="3">
        <f t="shared" si="208"/>
        <v>1.5194726261162279E-3</v>
      </c>
      <c r="D3335" s="10">
        <f t="shared" si="207"/>
        <v>2.86286328526455E-2</v>
      </c>
      <c r="E3335" s="22">
        <f t="shared" si="205"/>
        <v>124267.21835261701</v>
      </c>
      <c r="F3335" s="22">
        <f t="shared" si="206"/>
        <v>170174.10864389761</v>
      </c>
    </row>
    <row r="3336" spans="1:6">
      <c r="A3336" s="17">
        <v>45305</v>
      </c>
      <c r="B3336">
        <v>41715</v>
      </c>
      <c r="C3336" s="3">
        <f t="shared" si="208"/>
        <v>-2.6328688467194175E-2</v>
      </c>
      <c r="D3336" s="10">
        <f t="shared" si="207"/>
        <v>2.7163809037044327E-2</v>
      </c>
      <c r="E3336" s="22">
        <f t="shared" si="205"/>
        <v>114804.52625337096</v>
      </c>
      <c r="F3336" s="22">
        <f t="shared" si="206"/>
        <v>157215.70163432334</v>
      </c>
    </row>
    <row r="3337" spans="1:6">
      <c r="A3337" s="17">
        <v>45306</v>
      </c>
      <c r="B3337">
        <v>42493</v>
      </c>
      <c r="C3337" s="3">
        <f t="shared" si="208"/>
        <v>1.8650365575931919E-2</v>
      </c>
      <c r="D3337" s="10">
        <f t="shared" si="207"/>
        <v>2.7328677476826581E-2</v>
      </c>
      <c r="E3337" s="22">
        <f t="shared" si="205"/>
        <v>117655.46449946093</v>
      </c>
      <c r="F3337" s="22">
        <f t="shared" si="206"/>
        <v>161119.8356550149</v>
      </c>
    </row>
    <row r="3338" spans="1:6">
      <c r="A3338" s="17">
        <v>45307</v>
      </c>
      <c r="B3338">
        <v>43131</v>
      </c>
      <c r="C3338" s="3">
        <f t="shared" si="208"/>
        <v>1.5014237639140565E-2</v>
      </c>
      <c r="D3338" s="10">
        <f t="shared" si="207"/>
        <v>2.6806390242889066E-2</v>
      </c>
      <c r="E3338" s="22">
        <f t="shared" si="205"/>
        <v>117139.65950528494</v>
      </c>
      <c r="F3338" s="22">
        <f t="shared" si="206"/>
        <v>160413.48158769446</v>
      </c>
    </row>
    <row r="3339" spans="1:6">
      <c r="A3339" s="17">
        <v>45308</v>
      </c>
      <c r="B3339">
        <v>42738</v>
      </c>
      <c r="C3339" s="3">
        <f t="shared" si="208"/>
        <v>-9.1117757529387208E-3</v>
      </c>
      <c r="D3339" s="10">
        <f t="shared" si="207"/>
        <v>2.685168618816075E-2</v>
      </c>
      <c r="E3339" s="22">
        <f t="shared" si="205"/>
        <v>116268.44171962111</v>
      </c>
      <c r="F3339" s="22">
        <f t="shared" si="206"/>
        <v>159220.41786521408</v>
      </c>
    </row>
    <row r="3340" spans="1:6">
      <c r="A3340" s="17">
        <v>45309</v>
      </c>
      <c r="B3340">
        <v>41283</v>
      </c>
      <c r="C3340" s="3">
        <f t="shared" si="208"/>
        <v>-3.4044644110627548E-2</v>
      </c>
      <c r="D3340" s="10">
        <f t="shared" si="207"/>
        <v>2.7131730927872327E-2</v>
      </c>
      <c r="E3340" s="22">
        <f t="shared" si="205"/>
        <v>113481.44185399244</v>
      </c>
      <c r="F3340" s="22">
        <f t="shared" si="206"/>
        <v>155403.84239010984</v>
      </c>
    </row>
    <row r="3341" spans="1:6">
      <c r="A3341" s="17">
        <v>45310</v>
      </c>
      <c r="B3341">
        <v>41628</v>
      </c>
      <c r="C3341" s="3">
        <f t="shared" si="208"/>
        <v>8.3569508029939683E-3</v>
      </c>
      <c r="D3341" s="10">
        <f t="shared" si="207"/>
        <v>2.7138060032015257E-2</v>
      </c>
      <c r="E3341" s="22">
        <f t="shared" si="205"/>
        <v>114456.49407985288</v>
      </c>
      <c r="F3341" s="22">
        <f t="shared" si="206"/>
        <v>156739.09915063553</v>
      </c>
    </row>
    <row r="3342" spans="1:6">
      <c r="A3342" s="17">
        <v>45311</v>
      </c>
      <c r="B3342">
        <v>41673</v>
      </c>
      <c r="C3342" s="3">
        <f t="shared" si="208"/>
        <v>1.0810031709426347E-3</v>
      </c>
      <c r="D3342" s="10">
        <f t="shared" si="207"/>
        <v>2.6877119218886313E-2</v>
      </c>
      <c r="E3342" s="22">
        <f t="shared" si="205"/>
        <v>113478.49775724953</v>
      </c>
      <c r="F3342" s="22">
        <f t="shared" si="206"/>
        <v>155399.81068290959</v>
      </c>
    </row>
    <row r="3343" spans="1:6">
      <c r="A3343" s="17">
        <v>45312</v>
      </c>
      <c r="B3343">
        <v>41560</v>
      </c>
      <c r="C3343" s="3">
        <f t="shared" si="208"/>
        <v>-2.7115878386485253E-3</v>
      </c>
      <c r="D3343" s="10">
        <f t="shared" si="207"/>
        <v>2.6316914725369556E-2</v>
      </c>
      <c r="E3343" s="22">
        <f t="shared" si="205"/>
        <v>110811.95226902596</v>
      </c>
      <c r="F3343" s="22">
        <f t="shared" si="206"/>
        <v>151748.18793289977</v>
      </c>
    </row>
    <row r="3344" spans="1:6">
      <c r="A3344" s="17">
        <v>45313</v>
      </c>
      <c r="B3344">
        <v>39528</v>
      </c>
      <c r="C3344" s="3">
        <f t="shared" si="208"/>
        <v>-4.8893166506256018E-2</v>
      </c>
      <c r="D3344" s="10">
        <f t="shared" si="207"/>
        <v>2.756877067980721E-2</v>
      </c>
      <c r="E3344" s="22">
        <f t="shared" si="205"/>
        <v>110407.43894871896</v>
      </c>
      <c r="F3344" s="22">
        <f t="shared" si="206"/>
        <v>151194.23899423043</v>
      </c>
    </row>
    <row r="3345" spans="1:6">
      <c r="A3345" s="17">
        <v>45314</v>
      </c>
      <c r="B3345">
        <v>39868</v>
      </c>
      <c r="C3345" s="3">
        <f t="shared" si="208"/>
        <v>8.6014976725359241E-3</v>
      </c>
      <c r="D3345" s="10">
        <f t="shared" si="207"/>
        <v>2.6939947382256458E-2</v>
      </c>
      <c r="E3345" s="22">
        <f t="shared" si="205"/>
        <v>108817.13488383051</v>
      </c>
      <c r="F3345" s="22">
        <f t="shared" si="206"/>
        <v>149016.44359249197</v>
      </c>
    </row>
    <row r="3346" spans="1:6">
      <c r="A3346" s="17">
        <v>45315</v>
      </c>
      <c r="B3346">
        <v>40074</v>
      </c>
      <c r="C3346" s="3">
        <f t="shared" si="208"/>
        <v>5.1670512691883216E-3</v>
      </c>
      <c r="D3346" s="10">
        <f t="shared" si="207"/>
        <v>2.6943249985740443E-2</v>
      </c>
      <c r="E3346" s="22">
        <f t="shared" si="205"/>
        <v>109392.8075626775</v>
      </c>
      <c r="F3346" s="22">
        <f t="shared" si="206"/>
        <v>149804.78171007539</v>
      </c>
    </row>
    <row r="3347" spans="1:6">
      <c r="A3347" s="17">
        <v>45316</v>
      </c>
      <c r="B3347">
        <v>39916</v>
      </c>
      <c r="C3347" s="3">
        <f t="shared" si="208"/>
        <v>-3.9427059939112644E-3</v>
      </c>
      <c r="D3347" s="10">
        <f t="shared" si="207"/>
        <v>2.6928494401572217E-2</v>
      </c>
      <c r="E3347" s="22">
        <f t="shared" si="205"/>
        <v>108901.83065875441</v>
      </c>
      <c r="F3347" s="22">
        <f t="shared" si="206"/>
        <v>149132.42774498725</v>
      </c>
    </row>
    <row r="3348" spans="1:6">
      <c r="A3348" s="17">
        <v>45317</v>
      </c>
      <c r="B3348">
        <v>41818</v>
      </c>
      <c r="C3348" s="3">
        <f t="shared" si="208"/>
        <v>4.7650065136787254E-2</v>
      </c>
      <c r="D3348" s="10">
        <f t="shared" si="207"/>
        <v>2.8256166876223399E-2</v>
      </c>
      <c r="E3348" s="22">
        <f t="shared" si="205"/>
        <v>119716.11071478255</v>
      </c>
      <c r="F3348" s="22">
        <f t="shared" si="206"/>
        <v>163941.72736202757</v>
      </c>
    </row>
    <row r="3349" spans="1:6">
      <c r="A3349" s="17">
        <v>45318</v>
      </c>
      <c r="B3349">
        <v>42124</v>
      </c>
      <c r="C3349" s="3">
        <f t="shared" si="208"/>
        <v>7.3174231192309532E-3</v>
      </c>
      <c r="D3349" s="10">
        <f t="shared" si="207"/>
        <v>2.8161942959014422E-2</v>
      </c>
      <c r="E3349" s="22">
        <f t="shared" si="205"/>
        <v>120189.99379942669</v>
      </c>
      <c r="F3349" s="22">
        <f t="shared" si="206"/>
        <v>164590.67269612127</v>
      </c>
    </row>
    <row r="3350" spans="1:6">
      <c r="A3350" s="17">
        <v>45319</v>
      </c>
      <c r="B3350">
        <v>42026</v>
      </c>
      <c r="C3350" s="3">
        <f t="shared" si="208"/>
        <v>-2.326464723198177E-3</v>
      </c>
      <c r="D3350" s="10">
        <f t="shared" si="207"/>
        <v>2.8066570838688635E-2</v>
      </c>
      <c r="E3350" s="22">
        <f t="shared" si="205"/>
        <v>119504.29228986712</v>
      </c>
      <c r="F3350" s="22">
        <f t="shared" si="206"/>
        <v>163651.6588135222</v>
      </c>
    </row>
    <row r="3351" spans="1:6">
      <c r="A3351" s="17">
        <v>45320</v>
      </c>
      <c r="B3351">
        <v>43305</v>
      </c>
      <c r="C3351" s="3">
        <f t="shared" si="208"/>
        <v>3.0433541141198305E-2</v>
      </c>
      <c r="D3351" s="10">
        <f t="shared" si="207"/>
        <v>2.8226866819119338E-2</v>
      </c>
      <c r="E3351" s="22">
        <f t="shared" si="205"/>
        <v>123844.52485411863</v>
      </c>
      <c r="F3351" s="22">
        <f t="shared" si="206"/>
        <v>169595.26339178599</v>
      </c>
    </row>
    <row r="3352" spans="1:6">
      <c r="A3352" s="17">
        <v>45321</v>
      </c>
      <c r="B3352">
        <v>42946</v>
      </c>
      <c r="C3352" s="3">
        <f t="shared" si="208"/>
        <v>-8.2900357926336456E-3</v>
      </c>
      <c r="D3352" s="10">
        <f t="shared" si="207"/>
        <v>2.8003317168578387E-2</v>
      </c>
      <c r="E3352" s="22">
        <f t="shared" si="205"/>
        <v>121845.16298744763</v>
      </c>
      <c r="F3352" s="22">
        <f t="shared" si="206"/>
        <v>166857.29574410047</v>
      </c>
    </row>
    <row r="3353" spans="1:6">
      <c r="A3353" s="17">
        <v>45322</v>
      </c>
      <c r="B3353">
        <v>42558</v>
      </c>
      <c r="C3353" s="3">
        <f t="shared" si="208"/>
        <v>-9.0346015926978072E-3</v>
      </c>
      <c r="D3353" s="10">
        <f t="shared" si="207"/>
        <v>2.7817717633532992E-2</v>
      </c>
      <c r="E3353" s="22">
        <f t="shared" si="205"/>
        <v>119944.07481110792</v>
      </c>
      <c r="F3353" s="22">
        <f t="shared" si="206"/>
        <v>164253.90612815149</v>
      </c>
    </row>
    <row r="3354" spans="1:6">
      <c r="A3354" s="17">
        <v>45323</v>
      </c>
      <c r="B3354">
        <v>43071</v>
      </c>
      <c r="C3354" s="3">
        <f t="shared" si="208"/>
        <v>1.2054137882419286E-2</v>
      </c>
      <c r="D3354" s="10">
        <f t="shared" si="207"/>
        <v>2.7799710633089593E-2</v>
      </c>
      <c r="E3354" s="22">
        <f t="shared" si="205"/>
        <v>121311.31896402698</v>
      </c>
      <c r="F3354" s="22">
        <f t="shared" si="206"/>
        <v>166126.23865563568</v>
      </c>
    </row>
    <row r="3355" spans="1:6">
      <c r="A3355" s="17">
        <v>45324</v>
      </c>
      <c r="B3355">
        <v>43183</v>
      </c>
      <c r="C3355" s="3">
        <f t="shared" si="208"/>
        <v>2.60035754916301E-3</v>
      </c>
      <c r="D3355" s="10">
        <f t="shared" si="207"/>
        <v>2.7800683329647337E-2</v>
      </c>
      <c r="E3355" s="22">
        <f t="shared" ref="E3355:E3418" si="209">NORMSINV(1-$G$4)*D3355*SQRT($G$6)*$G$2*B3355</f>
        <v>121631.02742182328</v>
      </c>
      <c r="F3355" s="22">
        <f t="shared" ref="F3355:F3418" si="210">$G$4^(-1)*NORMDIST(NORMSINV($G$4),0,1,FALSE)*D3355*SQRT($G$6)*$G$2*B3355</f>
        <v>166564.05405500368</v>
      </c>
    </row>
    <row r="3356" spans="1:6">
      <c r="A3356" s="17">
        <v>45325</v>
      </c>
      <c r="B3356">
        <v>42994</v>
      </c>
      <c r="C3356" s="3">
        <f t="shared" si="208"/>
        <v>-4.3767223212838385E-3</v>
      </c>
      <c r="D3356" s="10">
        <f t="shared" si="207"/>
        <v>2.7814934133551707E-2</v>
      </c>
      <c r="E3356" s="22">
        <f t="shared" si="209"/>
        <v>121160.75812995933</v>
      </c>
      <c r="F3356" s="22">
        <f t="shared" si="210"/>
        <v>165920.05752376677</v>
      </c>
    </row>
    <row r="3357" spans="1:6">
      <c r="A3357" s="17">
        <v>45326</v>
      </c>
      <c r="B3357">
        <v>42570</v>
      </c>
      <c r="C3357" s="3">
        <f t="shared" si="208"/>
        <v>-9.8618411871423915E-3</v>
      </c>
      <c r="D3357" s="10">
        <f t="shared" si="207"/>
        <v>2.6715289816787072E-2</v>
      </c>
      <c r="E3357" s="22">
        <f t="shared" si="209"/>
        <v>115223.12091149153</v>
      </c>
      <c r="F3357" s="22">
        <f t="shared" si="210"/>
        <v>157788.9338493282</v>
      </c>
    </row>
    <row r="3358" spans="1:6">
      <c r="A3358" s="17">
        <v>45327</v>
      </c>
      <c r="B3358">
        <v>42659</v>
      </c>
      <c r="C3358" s="3">
        <f t="shared" si="208"/>
        <v>2.0906741836974395E-3</v>
      </c>
      <c r="D3358" s="10">
        <f t="shared" si="207"/>
        <v>2.6521662038961055E-2</v>
      </c>
      <c r="E3358" s="22">
        <f t="shared" si="209"/>
        <v>114627.1518017643</v>
      </c>
      <c r="F3358" s="22">
        <f t="shared" si="210"/>
        <v>156972.80137793624</v>
      </c>
    </row>
    <row r="3359" spans="1:6">
      <c r="A3359" s="17">
        <v>45328</v>
      </c>
      <c r="B3359">
        <v>43092</v>
      </c>
      <c r="C3359" s="3">
        <f t="shared" si="208"/>
        <v>1.0150261375090836E-2</v>
      </c>
      <c r="D3359" s="10">
        <f t="shared" si="207"/>
        <v>2.5325843868532965E-2</v>
      </c>
      <c r="E3359" s="22">
        <f t="shared" si="209"/>
        <v>110569.83728985224</v>
      </c>
      <c r="F3359" s="22">
        <f t="shared" si="210"/>
        <v>151416.63065402591</v>
      </c>
    </row>
    <row r="3360" spans="1:6">
      <c r="A3360" s="17">
        <v>45329</v>
      </c>
      <c r="B3360">
        <v>44346</v>
      </c>
      <c r="C3360" s="3">
        <f t="shared" si="208"/>
        <v>2.9100529100529099E-2</v>
      </c>
      <c r="D3360" s="10">
        <f t="shared" si="207"/>
        <v>2.5265127302052121E-2</v>
      </c>
      <c r="E3360" s="22">
        <f t="shared" si="209"/>
        <v>113514.6822126366</v>
      </c>
      <c r="F3360" s="22">
        <f t="shared" si="210"/>
        <v>155449.36242731891</v>
      </c>
    </row>
    <row r="3361" spans="1:6">
      <c r="A3361" s="17">
        <v>45330</v>
      </c>
      <c r="B3361">
        <v>45300</v>
      </c>
      <c r="C3361" s="3">
        <f t="shared" si="208"/>
        <v>2.15126505209038E-2</v>
      </c>
      <c r="D3361" s="10">
        <f t="shared" si="207"/>
        <v>2.5522348450784972E-2</v>
      </c>
      <c r="E3361" s="22">
        <f t="shared" si="209"/>
        <v>117137.22461452616</v>
      </c>
      <c r="F3361" s="22">
        <f t="shared" si="210"/>
        <v>160410.14719774018</v>
      </c>
    </row>
    <row r="3362" spans="1:6">
      <c r="A3362" s="17">
        <v>45331</v>
      </c>
      <c r="B3362">
        <v>47161</v>
      </c>
      <c r="C3362" s="3">
        <f t="shared" si="208"/>
        <v>4.1081677704194262E-2</v>
      </c>
      <c r="D3362" s="10">
        <f t="shared" si="207"/>
        <v>2.6406224014938164E-2</v>
      </c>
      <c r="E3362" s="22">
        <f t="shared" si="209"/>
        <v>126172.70173809286</v>
      </c>
      <c r="F3362" s="22">
        <f t="shared" si="210"/>
        <v>172783.51715048368</v>
      </c>
    </row>
    <row r="3363" spans="1:6">
      <c r="A3363" s="17">
        <v>45332</v>
      </c>
      <c r="B3363">
        <v>47770</v>
      </c>
      <c r="C3363" s="3">
        <f t="shared" si="208"/>
        <v>1.2913212188036725E-2</v>
      </c>
      <c r="D3363" s="10">
        <f t="shared" si="207"/>
        <v>2.6458828912797633E-2</v>
      </c>
      <c r="E3363" s="22">
        <f t="shared" si="209"/>
        <v>128056.59609080858</v>
      </c>
      <c r="F3363" s="22">
        <f t="shared" si="210"/>
        <v>175363.36118741203</v>
      </c>
    </row>
    <row r="3364" spans="1:6">
      <c r="A3364" s="17">
        <v>45333</v>
      </c>
      <c r="B3364">
        <v>48313</v>
      </c>
      <c r="C3364" s="3">
        <f t="shared" si="208"/>
        <v>1.1366966715511828E-2</v>
      </c>
      <c r="D3364" s="10">
        <f t="shared" si="207"/>
        <v>2.3764684206047659E-2</v>
      </c>
      <c r="E3364" s="22">
        <f t="shared" si="209"/>
        <v>116324.75530567214</v>
      </c>
      <c r="F3364" s="22">
        <f t="shared" si="210"/>
        <v>159297.5348590425</v>
      </c>
    </row>
    <row r="3365" spans="1:6">
      <c r="A3365" s="17">
        <v>45334</v>
      </c>
      <c r="B3365">
        <v>49937</v>
      </c>
      <c r="C3365" s="3">
        <f t="shared" si="208"/>
        <v>3.3614141121437291E-2</v>
      </c>
      <c r="D3365" s="10">
        <f t="shared" ref="D3365:D3428" si="211">STDEV(C3332:C3365)</f>
        <v>2.4139480660756149E-2</v>
      </c>
      <c r="E3365" s="22">
        <f t="shared" si="209"/>
        <v>122131.15515980616</v>
      </c>
      <c r="F3365" s="22">
        <f t="shared" si="210"/>
        <v>167248.93936222789</v>
      </c>
    </row>
    <row r="3366" spans="1:6">
      <c r="A3366" s="17">
        <v>45335</v>
      </c>
      <c r="B3366">
        <v>49720</v>
      </c>
      <c r="C3366" s="3">
        <f t="shared" si="208"/>
        <v>-4.3454752988765846E-3</v>
      </c>
      <c r="D3366" s="10">
        <f t="shared" si="211"/>
        <v>2.4108937618700855E-2</v>
      </c>
      <c r="E3366" s="22">
        <f t="shared" si="209"/>
        <v>121446.5794467651</v>
      </c>
      <c r="F3366" s="22">
        <f t="shared" si="210"/>
        <v>166311.46716875321</v>
      </c>
    </row>
    <row r="3367" spans="1:6">
      <c r="A3367" s="17">
        <v>45336</v>
      </c>
      <c r="B3367">
        <v>51844</v>
      </c>
      <c r="C3367" s="3">
        <f t="shared" si="208"/>
        <v>4.271922767497989E-2</v>
      </c>
      <c r="D3367" s="10">
        <f t="shared" si="211"/>
        <v>2.5029478552375035E-2</v>
      </c>
      <c r="E3367" s="22">
        <f t="shared" si="209"/>
        <v>131469.91980288038</v>
      </c>
      <c r="F3367" s="22">
        <f t="shared" si="210"/>
        <v>180037.63754054223</v>
      </c>
    </row>
    <row r="3368" spans="1:6">
      <c r="A3368" s="17">
        <v>45337</v>
      </c>
      <c r="B3368">
        <v>51942</v>
      </c>
      <c r="C3368" s="3">
        <f t="shared" si="208"/>
        <v>1.8902862433454208E-3</v>
      </c>
      <c r="D3368" s="10">
        <f t="shared" si="211"/>
        <v>2.0562461208450327E-2</v>
      </c>
      <c r="E3368" s="22">
        <f t="shared" si="209"/>
        <v>108210.61319595647</v>
      </c>
      <c r="F3368" s="22">
        <f t="shared" si="210"/>
        <v>148185.86020151046</v>
      </c>
    </row>
    <row r="3369" spans="1:6">
      <c r="A3369" s="17">
        <v>45338</v>
      </c>
      <c r="B3369">
        <v>52161</v>
      </c>
      <c r="C3369" s="3">
        <f t="shared" si="208"/>
        <v>4.2162411920988793E-3</v>
      </c>
      <c r="D3369" s="10">
        <f t="shared" si="211"/>
        <v>2.0550130423513349E-2</v>
      </c>
      <c r="E3369" s="22">
        <f t="shared" si="209"/>
        <v>108601.69049181919</v>
      </c>
      <c r="F3369" s="22">
        <f t="shared" si="210"/>
        <v>148721.40956936913</v>
      </c>
    </row>
    <row r="3370" spans="1:6">
      <c r="A3370" s="17">
        <v>45339</v>
      </c>
      <c r="B3370">
        <v>51664</v>
      </c>
      <c r="C3370" s="3">
        <f t="shared" si="208"/>
        <v>-9.5281915607446175E-3</v>
      </c>
      <c r="D3370" s="10">
        <f t="shared" si="211"/>
        <v>1.9941981958567081E-2</v>
      </c>
      <c r="E3370" s="22">
        <f t="shared" si="209"/>
        <v>104383.64087280442</v>
      </c>
      <c r="F3370" s="22">
        <f t="shared" si="210"/>
        <v>142945.12485287411</v>
      </c>
    </row>
    <row r="3371" spans="1:6">
      <c r="A3371" s="17">
        <v>45340</v>
      </c>
      <c r="B3371">
        <v>52130</v>
      </c>
      <c r="C3371" s="3">
        <f t="shared" si="208"/>
        <v>9.0198203778259524E-3</v>
      </c>
      <c r="D3371" s="10">
        <f t="shared" si="211"/>
        <v>1.9832314327850188E-2</v>
      </c>
      <c r="E3371" s="22">
        <f t="shared" si="209"/>
        <v>104745.94425661064</v>
      </c>
      <c r="F3371" s="22">
        <f t="shared" si="210"/>
        <v>143441.270628206</v>
      </c>
    </row>
    <row r="3372" spans="1:6">
      <c r="A3372" s="17">
        <v>45341</v>
      </c>
      <c r="B3372">
        <v>51789</v>
      </c>
      <c r="C3372" s="3">
        <f t="shared" si="208"/>
        <v>-6.5413389602915787E-3</v>
      </c>
      <c r="D3372" s="10">
        <f t="shared" si="211"/>
        <v>1.9887133059394144E-2</v>
      </c>
      <c r="E3372" s="22">
        <f t="shared" si="209"/>
        <v>104348.40110725719</v>
      </c>
      <c r="F3372" s="22">
        <f t="shared" si="210"/>
        <v>142896.86678634363</v>
      </c>
    </row>
    <row r="3373" spans="1:6">
      <c r="A3373" s="17">
        <v>45342</v>
      </c>
      <c r="B3373">
        <v>52275</v>
      </c>
      <c r="C3373" s="3">
        <f t="shared" si="208"/>
        <v>9.3842321728552398E-3</v>
      </c>
      <c r="D3373" s="10">
        <f t="shared" si="211"/>
        <v>1.9725211161890056E-2</v>
      </c>
      <c r="E3373" s="22">
        <f t="shared" si="209"/>
        <v>104470.04860520456</v>
      </c>
      <c r="F3373" s="22">
        <f t="shared" si="210"/>
        <v>143063.45339547831</v>
      </c>
    </row>
    <row r="3374" spans="1:6">
      <c r="A3374" s="17">
        <v>45343</v>
      </c>
      <c r="B3374">
        <v>51843</v>
      </c>
      <c r="C3374" s="3">
        <f t="shared" si="208"/>
        <v>-8.2639885222381641E-3</v>
      </c>
      <c r="D3374" s="10">
        <f t="shared" si="211"/>
        <v>1.8597327324783725E-2</v>
      </c>
      <c r="E3374" s="22">
        <f t="shared" si="209"/>
        <v>97682.497312831765</v>
      </c>
      <c r="F3374" s="22">
        <f t="shared" si="210"/>
        <v>133768.43974371458</v>
      </c>
    </row>
    <row r="3375" spans="1:6">
      <c r="A3375" s="17">
        <v>45344</v>
      </c>
      <c r="B3375">
        <v>51253</v>
      </c>
      <c r="C3375" s="3">
        <f t="shared" si="208"/>
        <v>-1.1380514244931814E-2</v>
      </c>
      <c r="D3375" s="10">
        <f t="shared" si="211"/>
        <v>1.885634548140435E-2</v>
      </c>
      <c r="E3375" s="22">
        <f t="shared" si="209"/>
        <v>97915.830509221327</v>
      </c>
      <c r="F3375" s="22">
        <f t="shared" si="210"/>
        <v>134087.97106693091</v>
      </c>
    </row>
    <row r="3376" spans="1:6">
      <c r="A3376" s="17">
        <v>45345</v>
      </c>
      <c r="B3376">
        <v>50743</v>
      </c>
      <c r="C3376" s="3">
        <f t="shared" si="208"/>
        <v>-9.9506370358808261E-3</v>
      </c>
      <c r="D3376" s="10">
        <f t="shared" si="211"/>
        <v>1.9042996277473256E-2</v>
      </c>
      <c r="E3376" s="22">
        <f t="shared" si="209"/>
        <v>97901.087592514901</v>
      </c>
      <c r="F3376" s="22">
        <f t="shared" si="210"/>
        <v>134067.78181072487</v>
      </c>
    </row>
    <row r="3377" spans="1:6">
      <c r="A3377" s="17">
        <v>45346</v>
      </c>
      <c r="B3377">
        <v>51562</v>
      </c>
      <c r="C3377" s="3">
        <f t="shared" si="208"/>
        <v>1.6140157263070769E-2</v>
      </c>
      <c r="D3377" s="10">
        <f t="shared" si="211"/>
        <v>1.9056599430380634E-2</v>
      </c>
      <c r="E3377" s="22">
        <f t="shared" si="209"/>
        <v>99552.289851868103</v>
      </c>
      <c r="F3377" s="22">
        <f t="shared" si="210"/>
        <v>136328.97246423166</v>
      </c>
    </row>
    <row r="3378" spans="1:6">
      <c r="A3378" s="17">
        <v>45347</v>
      </c>
      <c r="B3378">
        <v>51722</v>
      </c>
      <c r="C3378" s="3">
        <f t="shared" si="208"/>
        <v>3.1030603933129047E-3</v>
      </c>
      <c r="D3378" s="10">
        <f t="shared" si="211"/>
        <v>1.6370482419511296E-2</v>
      </c>
      <c r="E3378" s="22">
        <f t="shared" si="209"/>
        <v>85785.301481997914</v>
      </c>
      <c r="F3378" s="22">
        <f t="shared" si="210"/>
        <v>117476.17278293724</v>
      </c>
    </row>
    <row r="3379" spans="1:6">
      <c r="A3379" s="17">
        <v>45348</v>
      </c>
      <c r="B3379">
        <v>54524</v>
      </c>
      <c r="C3379" s="3">
        <f t="shared" si="208"/>
        <v>5.4174239201887013E-2</v>
      </c>
      <c r="D3379" s="10">
        <f t="shared" si="211"/>
        <v>1.8181115946821921E-2</v>
      </c>
      <c r="E3379" s="22">
        <f t="shared" si="209"/>
        <v>100434.82790717696</v>
      </c>
      <c r="F3379" s="22">
        <f t="shared" si="210"/>
        <v>137537.53839897679</v>
      </c>
    </row>
    <row r="3380" spans="1:6">
      <c r="A3380" s="17">
        <v>45349</v>
      </c>
      <c r="B3380">
        <v>57068</v>
      </c>
      <c r="C3380" s="3">
        <f t="shared" si="208"/>
        <v>4.6658352285232192E-2</v>
      </c>
      <c r="D3380" s="10">
        <f t="shared" si="211"/>
        <v>1.9248969834298045E-2</v>
      </c>
      <c r="E3380" s="22">
        <f t="shared" si="209"/>
        <v>111295.14987364814</v>
      </c>
      <c r="F3380" s="22">
        <f t="shared" si="210"/>
        <v>152409.88876402422</v>
      </c>
    </row>
    <row r="3381" spans="1:6">
      <c r="A3381" s="17">
        <v>45350</v>
      </c>
      <c r="B3381">
        <v>62512</v>
      </c>
      <c r="C3381" s="3">
        <f t="shared" si="208"/>
        <v>9.5394967407303563E-2</v>
      </c>
      <c r="D3381" s="10">
        <f t="shared" si="211"/>
        <v>2.3938159947043465E-2</v>
      </c>
      <c r="E3381" s="22">
        <f t="shared" si="209"/>
        <v>151610.83949603094</v>
      </c>
      <c r="F3381" s="22">
        <f t="shared" si="210"/>
        <v>207619.03110102689</v>
      </c>
    </row>
    <row r="3382" spans="1:6">
      <c r="A3382" s="17">
        <v>45351</v>
      </c>
      <c r="B3382">
        <v>61161</v>
      </c>
      <c r="C3382" s="3">
        <f t="shared" si="208"/>
        <v>-2.1611850524699258E-2</v>
      </c>
      <c r="D3382" s="10">
        <f t="shared" si="211"/>
        <v>2.3895329187111125E-2</v>
      </c>
      <c r="E3382" s="22">
        <f t="shared" si="209"/>
        <v>148068.84531347023</v>
      </c>
      <c r="F3382" s="22">
        <f t="shared" si="210"/>
        <v>202768.55073436431</v>
      </c>
    </row>
    <row r="3383" spans="1:6">
      <c r="A3383" s="17">
        <v>45352</v>
      </c>
      <c r="B3383">
        <v>62444</v>
      </c>
      <c r="C3383" s="3">
        <f t="shared" si="208"/>
        <v>2.0977420251467437E-2</v>
      </c>
      <c r="D3383" s="10">
        <f t="shared" si="211"/>
        <v>2.3937457225020439E-2</v>
      </c>
      <c r="E3383" s="22">
        <f t="shared" si="209"/>
        <v>151441.47276284968</v>
      </c>
      <c r="F3383" s="22">
        <f t="shared" si="210"/>
        <v>207387.09678049461</v>
      </c>
    </row>
    <row r="3384" spans="1:6">
      <c r="A3384" s="17">
        <v>45353</v>
      </c>
      <c r="B3384">
        <v>62042</v>
      </c>
      <c r="C3384" s="3">
        <f t="shared" si="208"/>
        <v>-6.4377682403433476E-3</v>
      </c>
      <c r="D3384" s="10">
        <f t="shared" si="211"/>
        <v>2.4021810040360199E-2</v>
      </c>
      <c r="E3384" s="22">
        <f t="shared" si="209"/>
        <v>150996.75420347197</v>
      </c>
      <c r="F3384" s="22">
        <f t="shared" si="210"/>
        <v>206778.08995276669</v>
      </c>
    </row>
    <row r="3385" spans="1:6">
      <c r="A3385" s="17">
        <v>45354</v>
      </c>
      <c r="B3385">
        <v>63142</v>
      </c>
      <c r="C3385" s="3">
        <f t="shared" si="208"/>
        <v>1.7729924889590923E-2</v>
      </c>
      <c r="D3385" s="10">
        <f t="shared" si="211"/>
        <v>2.382105125781845E-2</v>
      </c>
      <c r="E3385" s="22">
        <f t="shared" si="209"/>
        <v>152389.60792445179</v>
      </c>
      <c r="F3385" s="22">
        <f t="shared" si="210"/>
        <v>208685.49275441704</v>
      </c>
    </row>
    <row r="3386" spans="1:6">
      <c r="A3386" s="17">
        <v>45355</v>
      </c>
      <c r="B3386">
        <v>68359</v>
      </c>
      <c r="C3386" s="3">
        <f t="shared" si="208"/>
        <v>8.2623293528871433E-2</v>
      </c>
      <c r="D3386" s="10">
        <f t="shared" si="211"/>
        <v>2.6494130912109136E-2</v>
      </c>
      <c r="E3386" s="22">
        <f t="shared" si="209"/>
        <v>183493.83312355011</v>
      </c>
      <c r="F3386" s="22">
        <f t="shared" si="210"/>
        <v>251280.26447688352</v>
      </c>
    </row>
    <row r="3387" spans="1:6">
      <c r="A3387" s="17">
        <v>45356</v>
      </c>
      <c r="B3387">
        <v>63796</v>
      </c>
      <c r="C3387" s="3">
        <f t="shared" si="208"/>
        <v>-6.6750537602949134E-2</v>
      </c>
      <c r="D3387" s="10">
        <f t="shared" si="211"/>
        <v>2.9678517019119915E-2</v>
      </c>
      <c r="E3387" s="22">
        <f t="shared" si="209"/>
        <v>191827.88556986794</v>
      </c>
      <c r="F3387" s="22">
        <f t="shared" si="210"/>
        <v>262693.0889147757</v>
      </c>
    </row>
    <row r="3388" spans="1:6">
      <c r="A3388" s="17">
        <v>45357</v>
      </c>
      <c r="B3388">
        <v>66120</v>
      </c>
      <c r="C3388" s="3">
        <f t="shared" si="208"/>
        <v>3.642861621418271E-2</v>
      </c>
      <c r="D3388" s="10">
        <f t="shared" si="211"/>
        <v>2.9963030673094006E-2</v>
      </c>
      <c r="E3388" s="22">
        <f t="shared" si="209"/>
        <v>200721.86240187523</v>
      </c>
      <c r="F3388" s="22">
        <f t="shared" si="210"/>
        <v>274872.68543066119</v>
      </c>
    </row>
    <row r="3389" spans="1:6">
      <c r="A3389" s="17">
        <v>45358</v>
      </c>
      <c r="B3389">
        <v>66941</v>
      </c>
      <c r="C3389" s="3">
        <f t="shared" si="208"/>
        <v>1.2416817906836056E-2</v>
      </c>
      <c r="D3389" s="10">
        <f t="shared" si="211"/>
        <v>2.9905903426197124E-2</v>
      </c>
      <c r="E3389" s="22">
        <f t="shared" si="209"/>
        <v>202826.74285752384</v>
      </c>
      <c r="F3389" s="22">
        <f t="shared" si="210"/>
        <v>277755.15242469631</v>
      </c>
    </row>
    <row r="3390" spans="1:6">
      <c r="A3390" s="17">
        <v>45359</v>
      </c>
      <c r="B3390">
        <v>68285</v>
      </c>
      <c r="C3390" s="3">
        <f t="shared" si="208"/>
        <v>2.0077381574819617E-2</v>
      </c>
      <c r="D3390" s="10">
        <f t="shared" si="211"/>
        <v>2.9759075476458244E-2</v>
      </c>
      <c r="E3390" s="22">
        <f t="shared" si="209"/>
        <v>205883.16824412471</v>
      </c>
      <c r="F3390" s="22">
        <f t="shared" si="210"/>
        <v>281940.68480158981</v>
      </c>
    </row>
    <row r="3391" spans="1:6">
      <c r="A3391" s="17">
        <v>45360</v>
      </c>
      <c r="B3391">
        <v>68463</v>
      </c>
      <c r="C3391" s="3">
        <f t="shared" si="208"/>
        <v>2.6067218276341802E-3</v>
      </c>
      <c r="D3391" s="10">
        <f t="shared" si="211"/>
        <v>2.9530526478591976E-2</v>
      </c>
      <c r="E3391" s="22">
        <f t="shared" si="209"/>
        <v>204834.54882496584</v>
      </c>
      <c r="F3391" s="22">
        <f t="shared" si="210"/>
        <v>280504.68359928008</v>
      </c>
    </row>
    <row r="3392" spans="1:6">
      <c r="A3392" s="17">
        <v>45361</v>
      </c>
      <c r="B3392">
        <v>69026</v>
      </c>
      <c r="C3392" s="3">
        <f t="shared" si="208"/>
        <v>8.2234199494617532E-3</v>
      </c>
      <c r="D3392" s="10">
        <f t="shared" si="211"/>
        <v>2.9471180072642263E-2</v>
      </c>
      <c r="E3392" s="22">
        <f t="shared" si="209"/>
        <v>206103.95577182851</v>
      </c>
      <c r="F3392" s="22">
        <f t="shared" si="210"/>
        <v>282243.03582565527</v>
      </c>
    </row>
    <row r="3393" spans="1:6">
      <c r="A3393" s="17">
        <v>45362</v>
      </c>
      <c r="B3393">
        <v>72118</v>
      </c>
      <c r="C3393" s="3">
        <f t="shared" si="208"/>
        <v>4.4794715034914383E-2</v>
      </c>
      <c r="D3393" s="10">
        <f t="shared" si="211"/>
        <v>2.9905948633259308E-2</v>
      </c>
      <c r="E3393" s="22">
        <f t="shared" si="209"/>
        <v>218513.03614976085</v>
      </c>
      <c r="F3393" s="22">
        <f t="shared" si="210"/>
        <v>299236.28811213525</v>
      </c>
    </row>
    <row r="3394" spans="1:6">
      <c r="A3394" s="17">
        <v>45363</v>
      </c>
      <c r="B3394">
        <v>71473</v>
      </c>
      <c r="C3394" s="3">
        <f t="shared" si="208"/>
        <v>-8.9436756426966909E-3</v>
      </c>
      <c r="D3394" s="10">
        <f t="shared" si="211"/>
        <v>3.00999585477193E-2</v>
      </c>
      <c r="E3394" s="22">
        <f t="shared" si="209"/>
        <v>217963.61548828232</v>
      </c>
      <c r="F3394" s="22">
        <f t="shared" si="210"/>
        <v>298483.9000521375</v>
      </c>
    </row>
    <row r="3395" spans="1:6">
      <c r="A3395" s="17">
        <v>45364</v>
      </c>
      <c r="B3395">
        <v>73121</v>
      </c>
      <c r="C3395" s="3">
        <f t="shared" ref="C3395:C3458" si="212">(B3395-B3394)/B3394</f>
        <v>2.3057658136639011E-2</v>
      </c>
      <c r="D3395" s="10">
        <f t="shared" si="211"/>
        <v>3.0111924259307303E-2</v>
      </c>
      <c r="E3395" s="22">
        <f t="shared" si="209"/>
        <v>223077.99153127539</v>
      </c>
      <c r="F3395" s="22">
        <f t="shared" si="210"/>
        <v>305487.63278168498</v>
      </c>
    </row>
    <row r="3396" spans="1:6">
      <c r="A3396" s="17">
        <v>45365</v>
      </c>
      <c r="B3396">
        <v>71371</v>
      </c>
      <c r="C3396" s="3">
        <f t="shared" si="212"/>
        <v>-2.3932933083519098E-2</v>
      </c>
      <c r="D3396" s="10">
        <f t="shared" si="211"/>
        <v>3.0442675533797588E-2</v>
      </c>
      <c r="E3396" s="22">
        <f t="shared" si="209"/>
        <v>220130.74067952382</v>
      </c>
      <c r="F3396" s="22">
        <f t="shared" si="210"/>
        <v>301451.60627931642</v>
      </c>
    </row>
    <row r="3397" spans="1:6">
      <c r="A3397" s="17">
        <v>45366</v>
      </c>
      <c r="B3397">
        <v>69516</v>
      </c>
      <c r="C3397" s="3">
        <f t="shared" si="212"/>
        <v>-2.5990948704655951E-2</v>
      </c>
      <c r="D3397" s="10">
        <f t="shared" si="211"/>
        <v>3.1157222642818557E-2</v>
      </c>
      <c r="E3397" s="22">
        <f t="shared" si="209"/>
        <v>219441.92603238547</v>
      </c>
      <c r="F3397" s="22">
        <f t="shared" si="210"/>
        <v>300508.32920148707</v>
      </c>
    </row>
    <row r="3398" spans="1:6">
      <c r="A3398" s="17">
        <v>45367</v>
      </c>
      <c r="B3398">
        <v>65248</v>
      </c>
      <c r="C3398" s="3">
        <f t="shared" si="212"/>
        <v>-6.1395937625870305E-2</v>
      </c>
      <c r="D3398" s="10">
        <f t="shared" si="211"/>
        <v>3.3575729478413245E-2</v>
      </c>
      <c r="E3398" s="22">
        <f t="shared" si="209"/>
        <v>221956.95356737397</v>
      </c>
      <c r="F3398" s="22">
        <f t="shared" si="210"/>
        <v>303952.46012076997</v>
      </c>
    </row>
    <row r="3399" spans="1:6">
      <c r="A3399" s="17">
        <v>45368</v>
      </c>
      <c r="B3399">
        <v>68352</v>
      </c>
      <c r="C3399" s="3">
        <f t="shared" si="212"/>
        <v>4.7572339382050022E-2</v>
      </c>
      <c r="D3399" s="10">
        <f t="shared" si="211"/>
        <v>3.3963650796016105E-2</v>
      </c>
      <c r="E3399" s="22">
        <f t="shared" si="209"/>
        <v>235202.36687384621</v>
      </c>
      <c r="F3399" s="22">
        <f t="shared" si="210"/>
        <v>322091.00408216275</v>
      </c>
    </row>
    <row r="3400" spans="1:6">
      <c r="A3400" s="17">
        <v>45369</v>
      </c>
      <c r="B3400">
        <v>67613</v>
      </c>
      <c r="C3400" s="3">
        <f t="shared" si="212"/>
        <v>-1.0811680711610486E-2</v>
      </c>
      <c r="D3400" s="10">
        <f t="shared" si="211"/>
        <v>3.4063376234774553E-2</v>
      </c>
      <c r="E3400" s="22">
        <f t="shared" si="209"/>
        <v>233342.57797692873</v>
      </c>
      <c r="F3400" s="22">
        <f t="shared" si="210"/>
        <v>319544.17055684235</v>
      </c>
    </row>
    <row r="3401" spans="1:6">
      <c r="A3401" s="17">
        <v>45370</v>
      </c>
      <c r="B3401">
        <v>61897</v>
      </c>
      <c r="C3401" s="3">
        <f t="shared" si="212"/>
        <v>-8.4539955334033398E-2</v>
      </c>
      <c r="D3401" s="10">
        <f t="shared" si="211"/>
        <v>3.71683210220701E-2</v>
      </c>
      <c r="E3401" s="22">
        <f t="shared" si="209"/>
        <v>233087.31436176834</v>
      </c>
      <c r="F3401" s="22">
        <f t="shared" si="210"/>
        <v>319194.60726287786</v>
      </c>
    </row>
    <row r="3402" spans="1:6">
      <c r="A3402" s="17">
        <v>45371</v>
      </c>
      <c r="B3402">
        <v>67872</v>
      </c>
      <c r="C3402" s="3">
        <f t="shared" si="212"/>
        <v>9.653133431345623E-2</v>
      </c>
      <c r="D3402" s="10">
        <f t="shared" si="211"/>
        <v>4.0273517943575379E-2</v>
      </c>
      <c r="E3402" s="22">
        <f t="shared" si="209"/>
        <v>276940.39573176805</v>
      </c>
      <c r="F3402" s="22">
        <f t="shared" si="210"/>
        <v>379247.92729658302</v>
      </c>
    </row>
    <row r="3403" spans="1:6">
      <c r="A3403" s="17">
        <v>45372</v>
      </c>
      <c r="B3403">
        <v>65485</v>
      </c>
      <c r="C3403" s="3">
        <f t="shared" si="212"/>
        <v>-3.5169141914191418E-2</v>
      </c>
      <c r="D3403" s="10">
        <f t="shared" si="211"/>
        <v>4.0966207090582282E-2</v>
      </c>
      <c r="E3403" s="22">
        <f t="shared" si="209"/>
        <v>271796.38873556035</v>
      </c>
      <c r="F3403" s="22">
        <f t="shared" si="210"/>
        <v>372203.61732455424</v>
      </c>
    </row>
    <row r="3404" spans="1:6">
      <c r="A3404" s="17">
        <v>45373</v>
      </c>
      <c r="B3404">
        <v>63807</v>
      </c>
      <c r="C3404" s="3">
        <f t="shared" si="212"/>
        <v>-2.562418874551424E-2</v>
      </c>
      <c r="D3404" s="10">
        <f t="shared" si="211"/>
        <v>4.1261125809445763E-2</v>
      </c>
      <c r="E3404" s="22">
        <f t="shared" si="209"/>
        <v>266738.37044642458</v>
      </c>
      <c r="F3404" s="22">
        <f t="shared" si="210"/>
        <v>365277.06207314593</v>
      </c>
    </row>
    <row r="3405" spans="1:6">
      <c r="A3405" s="17">
        <v>45374</v>
      </c>
      <c r="B3405">
        <v>64001</v>
      </c>
      <c r="C3405" s="3">
        <f t="shared" si="212"/>
        <v>3.0404187628316642E-3</v>
      </c>
      <c r="D3405" s="10">
        <f t="shared" si="211"/>
        <v>4.1265201290819863E-2</v>
      </c>
      <c r="E3405" s="22">
        <f t="shared" si="209"/>
        <v>267575.79342162743</v>
      </c>
      <c r="F3405" s="22">
        <f t="shared" si="210"/>
        <v>366423.84648058866</v>
      </c>
    </row>
    <row r="3406" spans="1:6">
      <c r="A3406" s="17">
        <v>45375</v>
      </c>
      <c r="B3406">
        <v>67188</v>
      </c>
      <c r="C3406" s="3">
        <f t="shared" si="212"/>
        <v>4.9796096935985378E-2</v>
      </c>
      <c r="D3406" s="10">
        <f t="shared" si="211"/>
        <v>4.1837477101265022E-2</v>
      </c>
      <c r="E3406" s="22">
        <f t="shared" si="209"/>
        <v>284795.61316012481</v>
      </c>
      <c r="F3406" s="22">
        <f t="shared" si="210"/>
        <v>390005.02512009337</v>
      </c>
    </row>
    <row r="3407" spans="1:6">
      <c r="A3407" s="17">
        <v>45376</v>
      </c>
      <c r="B3407">
        <v>69898</v>
      </c>
      <c r="C3407" s="3">
        <f t="shared" si="212"/>
        <v>4.0334583556587485E-2</v>
      </c>
      <c r="D3407" s="10">
        <f t="shared" si="211"/>
        <v>4.2191897228555958E-2</v>
      </c>
      <c r="E3407" s="22">
        <f t="shared" si="209"/>
        <v>298792.6418105</v>
      </c>
      <c r="F3407" s="22">
        <f t="shared" si="210"/>
        <v>409172.84673722967</v>
      </c>
    </row>
    <row r="3408" spans="1:6">
      <c r="A3408" s="17">
        <v>45377</v>
      </c>
      <c r="B3408">
        <v>69997</v>
      </c>
      <c r="C3408" s="3">
        <f t="shared" si="212"/>
        <v>1.4163495378980802E-3</v>
      </c>
      <c r="D3408" s="10">
        <f t="shared" si="211"/>
        <v>4.2101390162337278E-2</v>
      </c>
      <c r="E3408" s="22">
        <f t="shared" si="209"/>
        <v>298573.98003452044</v>
      </c>
      <c r="F3408" s="22">
        <f t="shared" si="210"/>
        <v>408873.40676170663</v>
      </c>
    </row>
    <row r="3409" spans="1:6">
      <c r="A3409" s="17">
        <v>45378</v>
      </c>
      <c r="B3409">
        <v>69421</v>
      </c>
      <c r="C3409" s="3">
        <f t="shared" si="212"/>
        <v>-8.2289240967470031E-3</v>
      </c>
      <c r="D3409" s="10">
        <f t="shared" si="211"/>
        <v>4.2056966537153788E-2</v>
      </c>
      <c r="E3409" s="22">
        <f t="shared" si="209"/>
        <v>295804.58710857062</v>
      </c>
      <c r="F3409" s="22">
        <f t="shared" si="210"/>
        <v>405080.942595325</v>
      </c>
    </row>
    <row r="3410" spans="1:6">
      <c r="A3410" s="17">
        <v>45379</v>
      </c>
      <c r="B3410">
        <v>70803</v>
      </c>
      <c r="C3410" s="3">
        <f t="shared" si="212"/>
        <v>1.9907520779014996E-2</v>
      </c>
      <c r="D3410" s="10">
        <f t="shared" si="211"/>
        <v>4.1943315491632611E-2</v>
      </c>
      <c r="E3410" s="22">
        <f t="shared" si="209"/>
        <v>300878.05358452443</v>
      </c>
      <c r="F3410" s="22">
        <f t="shared" si="210"/>
        <v>412028.65291447181</v>
      </c>
    </row>
    <row r="3411" spans="1:6">
      <c r="A3411" s="17">
        <v>45380</v>
      </c>
      <c r="B3411">
        <v>69903</v>
      </c>
      <c r="C3411" s="3">
        <f t="shared" si="212"/>
        <v>-1.271132579128003E-2</v>
      </c>
      <c r="D3411" s="10">
        <f t="shared" si="211"/>
        <v>4.212125169092408E-2</v>
      </c>
      <c r="E3411" s="22">
        <f t="shared" si="209"/>
        <v>298313.68517199054</v>
      </c>
      <c r="F3411" s="22">
        <f t="shared" si="210"/>
        <v>408516.95357314404</v>
      </c>
    </row>
    <row r="3412" spans="1:6">
      <c r="A3412" s="17">
        <v>45381</v>
      </c>
      <c r="B3412">
        <v>69613</v>
      </c>
      <c r="C3412" s="3">
        <f t="shared" si="212"/>
        <v>-4.1486059253537048E-3</v>
      </c>
      <c r="D3412" s="10">
        <f t="shared" si="211"/>
        <v>4.2174748162966028E-2</v>
      </c>
      <c r="E3412" s="22">
        <f t="shared" si="209"/>
        <v>297453.40340414777</v>
      </c>
      <c r="F3412" s="22">
        <f t="shared" si="210"/>
        <v>407338.86586050352</v>
      </c>
    </row>
    <row r="3413" spans="1:6">
      <c r="A3413" s="17">
        <v>45382</v>
      </c>
      <c r="B3413">
        <v>71285</v>
      </c>
      <c r="C3413" s="3">
        <f t="shared" si="212"/>
        <v>2.4018502291238704E-2</v>
      </c>
      <c r="D3413" s="10">
        <f t="shared" si="211"/>
        <v>4.1521656464837201E-2</v>
      </c>
      <c r="E3413" s="22">
        <f t="shared" si="209"/>
        <v>299880.97834339156</v>
      </c>
      <c r="F3413" s="22">
        <f t="shared" si="210"/>
        <v>410663.23737962643</v>
      </c>
    </row>
    <row r="3414" spans="1:6">
      <c r="A3414" s="17">
        <v>45383</v>
      </c>
      <c r="B3414">
        <v>69699</v>
      </c>
      <c r="C3414" s="3">
        <f t="shared" si="212"/>
        <v>-2.2248719927053379E-2</v>
      </c>
      <c r="D3414" s="10">
        <f t="shared" si="211"/>
        <v>4.1296060843514171E-2</v>
      </c>
      <c r="E3414" s="22">
        <f t="shared" si="209"/>
        <v>291615.9461376064</v>
      </c>
      <c r="F3414" s="22">
        <f t="shared" si="210"/>
        <v>399344.93069200451</v>
      </c>
    </row>
    <row r="3415" spans="1:6">
      <c r="A3415" s="17">
        <v>45384</v>
      </c>
      <c r="B3415">
        <v>65469</v>
      </c>
      <c r="C3415" s="3">
        <f t="shared" si="212"/>
        <v>-6.0689536435242976E-2</v>
      </c>
      <c r="D3415" s="10">
        <f t="shared" si="211"/>
        <v>3.9787530929783523E-2</v>
      </c>
      <c r="E3415" s="22">
        <f t="shared" si="209"/>
        <v>263911.78906183009</v>
      </c>
      <c r="F3415" s="22">
        <f t="shared" si="210"/>
        <v>361406.28284424345</v>
      </c>
    </row>
    <row r="3416" spans="1:6">
      <c r="A3416" s="17">
        <v>45385</v>
      </c>
      <c r="B3416">
        <v>65988</v>
      </c>
      <c r="C3416" s="3">
        <f t="shared" si="212"/>
        <v>7.9274160289602713E-3</v>
      </c>
      <c r="D3416" s="10">
        <f t="shared" si="211"/>
        <v>3.9575405767849792E-2</v>
      </c>
      <c r="E3416" s="22">
        <f t="shared" si="209"/>
        <v>264585.74143575667</v>
      </c>
      <c r="F3416" s="22">
        <f t="shared" si="210"/>
        <v>362329.20721659035</v>
      </c>
    </row>
    <row r="3417" spans="1:6">
      <c r="A3417" s="17">
        <v>45386</v>
      </c>
      <c r="B3417">
        <v>68538</v>
      </c>
      <c r="C3417" s="3">
        <f t="shared" si="212"/>
        <v>3.8643389707219492E-2</v>
      </c>
      <c r="D3417" s="10">
        <f t="shared" si="211"/>
        <v>3.9932994642613823E-2</v>
      </c>
      <c r="E3417" s="22">
        <f t="shared" si="209"/>
        <v>277293.31597330427</v>
      </c>
      <c r="F3417" s="22">
        <f t="shared" si="210"/>
        <v>379731.22360209288</v>
      </c>
    </row>
    <row r="3418" spans="1:6">
      <c r="A3418" s="17">
        <v>45387</v>
      </c>
      <c r="B3418">
        <v>67857</v>
      </c>
      <c r="C3418" s="3">
        <f t="shared" si="212"/>
        <v>-9.9360938457498035E-3</v>
      </c>
      <c r="D3418" s="10">
        <f t="shared" si="211"/>
        <v>3.996391212795207E-2</v>
      </c>
      <c r="E3418" s="22">
        <f t="shared" si="209"/>
        <v>274750.66031882155</v>
      </c>
      <c r="F3418" s="22">
        <f t="shared" si="210"/>
        <v>376249.25816240499</v>
      </c>
    </row>
    <row r="3419" spans="1:6">
      <c r="A3419" s="17">
        <v>45388</v>
      </c>
      <c r="B3419">
        <v>68917</v>
      </c>
      <c r="C3419" s="3">
        <f t="shared" si="212"/>
        <v>1.5621085518074776E-2</v>
      </c>
      <c r="D3419" s="10">
        <f t="shared" si="211"/>
        <v>3.9942648662632418E-2</v>
      </c>
      <c r="E3419" s="22">
        <f t="shared" ref="E3419:E3482" si="213">NORMSINV(1-$G$4)*D3419*SQRT($G$6)*$G$2*B3419</f>
        <v>278894.09463433694</v>
      </c>
      <c r="F3419" s="22">
        <f t="shared" ref="F3419:F3482" si="214">$G$4^(-1)*NORMDIST(NORMSINV($G$4),0,1,FALSE)*D3419*SQRT($G$6)*$G$2*B3419</f>
        <v>381923.36313324753</v>
      </c>
    </row>
    <row r="3420" spans="1:6">
      <c r="A3420" s="17">
        <v>45389</v>
      </c>
      <c r="B3420">
        <v>69358</v>
      </c>
      <c r="C3420" s="3">
        <f t="shared" si="212"/>
        <v>6.3990016976943282E-3</v>
      </c>
      <c r="D3420" s="10">
        <f t="shared" si="211"/>
        <v>3.7417758345614602E-2</v>
      </c>
      <c r="E3420" s="22">
        <f t="shared" si="213"/>
        <v>262936.22377510444</v>
      </c>
      <c r="F3420" s="22">
        <f t="shared" si="214"/>
        <v>360070.32348751771</v>
      </c>
    </row>
    <row r="3421" spans="1:6">
      <c r="A3421" s="17">
        <v>45390</v>
      </c>
      <c r="B3421">
        <v>71613</v>
      </c>
      <c r="C3421" s="3">
        <f t="shared" si="212"/>
        <v>3.2512471524553763E-2</v>
      </c>
      <c r="D3421" s="10">
        <f t="shared" si="211"/>
        <v>3.5800150048030423E-2</v>
      </c>
      <c r="E3421" s="22">
        <f t="shared" si="213"/>
        <v>259748.35663416178</v>
      </c>
      <c r="F3421" s="22">
        <f t="shared" si="214"/>
        <v>355704.79204345075</v>
      </c>
    </row>
    <row r="3422" spans="1:6">
      <c r="A3422" s="17">
        <v>45391</v>
      </c>
      <c r="B3422">
        <v>69135</v>
      </c>
      <c r="C3422" s="3">
        <f t="shared" si="212"/>
        <v>-3.4602655942356834E-2</v>
      </c>
      <c r="D3422" s="10">
        <f t="shared" si="211"/>
        <v>3.5924422316206996E-2</v>
      </c>
      <c r="E3422" s="22">
        <f t="shared" si="213"/>
        <v>251630.83255057354</v>
      </c>
      <c r="F3422" s="22">
        <f t="shared" si="214"/>
        <v>344588.48604068649</v>
      </c>
    </row>
    <row r="3423" spans="1:6">
      <c r="A3423" s="17">
        <v>45392</v>
      </c>
      <c r="B3423">
        <v>70630</v>
      </c>
      <c r="C3423" s="3">
        <f t="shared" si="212"/>
        <v>2.1624358139871267E-2</v>
      </c>
      <c r="D3423" s="10">
        <f t="shared" si="211"/>
        <v>3.6040319492264751E-2</v>
      </c>
      <c r="E3423" s="22">
        <f t="shared" si="213"/>
        <v>257901.53837613424</v>
      </c>
      <c r="F3423" s="22">
        <f t="shared" si="214"/>
        <v>353175.72078030126</v>
      </c>
    </row>
    <row r="3424" spans="1:6">
      <c r="A3424" s="17">
        <v>45393</v>
      </c>
      <c r="B3424">
        <v>70015</v>
      </c>
      <c r="C3424" s="3">
        <f t="shared" si="212"/>
        <v>-8.7073481523431973E-3</v>
      </c>
      <c r="D3424" s="10">
        <f t="shared" si="211"/>
        <v>3.5945839861254429E-2</v>
      </c>
      <c r="E3424" s="22">
        <f t="shared" si="213"/>
        <v>254985.6984228993</v>
      </c>
      <c r="F3424" s="22">
        <f t="shared" si="214"/>
        <v>349182.70901446271</v>
      </c>
    </row>
    <row r="3425" spans="1:6">
      <c r="A3425" s="17">
        <v>45394</v>
      </c>
      <c r="B3425">
        <v>67150</v>
      </c>
      <c r="C3425" s="3">
        <f t="shared" si="212"/>
        <v>-4.0919802899378702E-2</v>
      </c>
      <c r="D3425" s="10">
        <f t="shared" si="211"/>
        <v>3.6668039127740179E-2</v>
      </c>
      <c r="E3425" s="22">
        <f t="shared" si="213"/>
        <v>249465.10033040796</v>
      </c>
      <c r="F3425" s="22">
        <f t="shared" si="214"/>
        <v>341622.68737701757</v>
      </c>
    </row>
    <row r="3426" spans="1:6">
      <c r="A3426" s="17">
        <v>45395</v>
      </c>
      <c r="B3426">
        <v>64054</v>
      </c>
      <c r="C3426" s="3">
        <f t="shared" si="212"/>
        <v>-4.6105733432613552E-2</v>
      </c>
      <c r="D3426" s="10">
        <f t="shared" si="211"/>
        <v>3.747738643984079E-2</v>
      </c>
      <c r="E3426" s="22">
        <f t="shared" si="213"/>
        <v>243215.72269371361</v>
      </c>
      <c r="F3426" s="22">
        <f t="shared" si="214"/>
        <v>333064.6599020171</v>
      </c>
    </row>
    <row r="3427" spans="1:6">
      <c r="A3427" s="17">
        <v>45396</v>
      </c>
      <c r="B3427">
        <v>65749</v>
      </c>
      <c r="C3427" s="3">
        <f t="shared" si="212"/>
        <v>2.6462047647297593E-2</v>
      </c>
      <c r="D3427" s="10">
        <f t="shared" si="211"/>
        <v>3.691864066218864E-2</v>
      </c>
      <c r="E3427" s="22">
        <f t="shared" si="213"/>
        <v>245929.68189839824</v>
      </c>
      <c r="F3427" s="22">
        <f t="shared" si="214"/>
        <v>336781.21197967447</v>
      </c>
    </row>
    <row r="3428" spans="1:6">
      <c r="A3428" s="17">
        <v>45397</v>
      </c>
      <c r="B3428">
        <v>63438</v>
      </c>
      <c r="C3428" s="3">
        <f t="shared" si="212"/>
        <v>-3.5148823556251804E-2</v>
      </c>
      <c r="D3428" s="10">
        <f t="shared" si="211"/>
        <v>3.7337985807841076E-2</v>
      </c>
      <c r="E3428" s="22">
        <f t="shared" si="213"/>
        <v>239980.78137147424</v>
      </c>
      <c r="F3428" s="22">
        <f t="shared" si="214"/>
        <v>328634.66409680567</v>
      </c>
    </row>
    <row r="3429" spans="1:6">
      <c r="A3429" s="17">
        <v>45398</v>
      </c>
      <c r="B3429">
        <v>63830</v>
      </c>
      <c r="C3429" s="3">
        <f t="shared" si="212"/>
        <v>6.1792616412875562E-3</v>
      </c>
      <c r="D3429" s="10">
        <f t="shared" ref="D3429:D3492" si="215">STDEV(C3396:C3429)</f>
        <v>3.709484942773722E-2</v>
      </c>
      <c r="E3429" s="22">
        <f t="shared" si="213"/>
        <v>239891.32939816813</v>
      </c>
      <c r="F3429" s="22">
        <f t="shared" si="214"/>
        <v>328512.16670750547</v>
      </c>
    </row>
    <row r="3430" spans="1:6">
      <c r="A3430" s="17">
        <v>45399</v>
      </c>
      <c r="B3430">
        <v>61278</v>
      </c>
      <c r="C3430" s="3">
        <f t="shared" si="212"/>
        <v>-3.9981200062666457E-2</v>
      </c>
      <c r="D3430" s="10">
        <f t="shared" si="215"/>
        <v>3.7465317805378012E-2</v>
      </c>
      <c r="E3430" s="22">
        <f t="shared" si="213"/>
        <v>232600.20726294757</v>
      </c>
      <c r="F3430" s="22">
        <f t="shared" si="214"/>
        <v>318527.55268923548</v>
      </c>
    </row>
    <row r="3431" spans="1:6">
      <c r="A3431" s="17">
        <v>45400</v>
      </c>
      <c r="B3431">
        <v>63515</v>
      </c>
      <c r="C3431" s="3">
        <f t="shared" si="212"/>
        <v>3.6505760631874405E-2</v>
      </c>
      <c r="D3431" s="10">
        <f t="shared" si="215"/>
        <v>3.7874137889868945E-2</v>
      </c>
      <c r="E3431" s="22">
        <f t="shared" si="213"/>
        <v>243722.2352893982</v>
      </c>
      <c r="F3431" s="22">
        <f t="shared" si="214"/>
        <v>333758.28876593011</v>
      </c>
    </row>
    <row r="3432" spans="1:6">
      <c r="A3432" s="17">
        <v>45401</v>
      </c>
      <c r="B3432">
        <v>63821</v>
      </c>
      <c r="C3432" s="3">
        <f t="shared" si="212"/>
        <v>4.8177595843501538E-3</v>
      </c>
      <c r="D3432" s="10">
        <f t="shared" si="215"/>
        <v>3.6398712635573337E-2</v>
      </c>
      <c r="E3432" s="22">
        <f t="shared" si="213"/>
        <v>235356.24289098871</v>
      </c>
      <c r="F3432" s="22">
        <f t="shared" si="214"/>
        <v>322301.72509455873</v>
      </c>
    </row>
    <row r="3433" spans="1:6">
      <c r="A3433" s="17">
        <v>45402</v>
      </c>
      <c r="B3433">
        <v>64990</v>
      </c>
      <c r="C3433" s="3">
        <f t="shared" si="212"/>
        <v>1.8316854953698627E-2</v>
      </c>
      <c r="D3433" s="10">
        <f t="shared" si="215"/>
        <v>3.5576353895104003E-2</v>
      </c>
      <c r="E3433" s="22">
        <f t="shared" si="213"/>
        <v>234252.4100582517</v>
      </c>
      <c r="F3433" s="22">
        <f t="shared" si="214"/>
        <v>320790.11349744484</v>
      </c>
    </row>
    <row r="3434" spans="1:6">
      <c r="A3434" s="17">
        <v>45403</v>
      </c>
      <c r="B3434">
        <v>64950</v>
      </c>
      <c r="C3434" s="3">
        <f t="shared" si="212"/>
        <v>-6.1547930450838589E-4</v>
      </c>
      <c r="D3434" s="10">
        <f t="shared" si="215"/>
        <v>3.5532943884074186E-2</v>
      </c>
      <c r="E3434" s="22">
        <f t="shared" si="213"/>
        <v>233822.57536702251</v>
      </c>
      <c r="F3434" s="22">
        <f t="shared" si="214"/>
        <v>320201.48894775391</v>
      </c>
    </row>
    <row r="3435" spans="1:6">
      <c r="A3435" s="17">
        <v>45404</v>
      </c>
      <c r="B3435">
        <v>66855</v>
      </c>
      <c r="C3435" s="3">
        <f t="shared" si="212"/>
        <v>2.9330254041570438E-2</v>
      </c>
      <c r="D3435" s="10">
        <f t="shared" si="215"/>
        <v>3.2625886755292516E-2</v>
      </c>
      <c r="E3435" s="22">
        <f t="shared" si="213"/>
        <v>220989.84216382535</v>
      </c>
      <c r="F3435" s="22">
        <f t="shared" si="214"/>
        <v>302628.07768717239</v>
      </c>
    </row>
    <row r="3436" spans="1:6">
      <c r="A3436" s="17">
        <v>45405</v>
      </c>
      <c r="B3436">
        <v>66421</v>
      </c>
      <c r="C3436" s="3">
        <f t="shared" si="212"/>
        <v>-6.491661057512527E-3</v>
      </c>
      <c r="D3436" s="10">
        <f t="shared" si="215"/>
        <v>2.8129271532504507E-2</v>
      </c>
      <c r="E3436" s="22">
        <f t="shared" si="213"/>
        <v>189295.36899356297</v>
      </c>
      <c r="F3436" s="22">
        <f t="shared" si="214"/>
        <v>259225.00813923537</v>
      </c>
    </row>
    <row r="3437" spans="1:6">
      <c r="A3437" s="17">
        <v>45406</v>
      </c>
      <c r="B3437">
        <v>64259</v>
      </c>
      <c r="C3437" s="3">
        <f t="shared" si="212"/>
        <v>-3.2549946553047979E-2</v>
      </c>
      <c r="D3437" s="10">
        <f t="shared" si="215"/>
        <v>2.8034167402003107E-2</v>
      </c>
      <c r="E3437" s="22">
        <f t="shared" si="213"/>
        <v>182514.64551942344</v>
      </c>
      <c r="F3437" s="22">
        <f t="shared" si="214"/>
        <v>249939.3446435082</v>
      </c>
    </row>
    <row r="3438" spans="1:6">
      <c r="A3438" s="17">
        <v>45407</v>
      </c>
      <c r="B3438">
        <v>64493</v>
      </c>
      <c r="C3438" s="3">
        <f t="shared" si="212"/>
        <v>3.641513251062108E-3</v>
      </c>
      <c r="D3438" s="10">
        <f t="shared" si="215"/>
        <v>2.7676011695610053E-2</v>
      </c>
      <c r="E3438" s="22">
        <f t="shared" si="213"/>
        <v>180839.03420914334</v>
      </c>
      <c r="F3438" s="22">
        <f t="shared" si="214"/>
        <v>247644.72772892148</v>
      </c>
    </row>
    <row r="3439" spans="1:6">
      <c r="A3439" s="17">
        <v>45408</v>
      </c>
      <c r="B3439">
        <v>63745</v>
      </c>
      <c r="C3439" s="3">
        <f t="shared" si="212"/>
        <v>-1.1598157939621354E-2</v>
      </c>
      <c r="D3439" s="10">
        <f t="shared" si="215"/>
        <v>2.7752074039479682E-2</v>
      </c>
      <c r="E3439" s="22">
        <f t="shared" si="213"/>
        <v>179232.87249390609</v>
      </c>
      <c r="F3439" s="22">
        <f t="shared" si="214"/>
        <v>245445.21653158491</v>
      </c>
    </row>
    <row r="3440" spans="1:6">
      <c r="A3440" s="17">
        <v>45409</v>
      </c>
      <c r="B3440">
        <v>63429</v>
      </c>
      <c r="C3440" s="3">
        <f t="shared" si="212"/>
        <v>-4.9572515491411095E-3</v>
      </c>
      <c r="D3440" s="10">
        <f t="shared" si="215"/>
        <v>2.6343222290635394E-2</v>
      </c>
      <c r="E3440" s="22">
        <f t="shared" si="213"/>
        <v>169290.60430100144</v>
      </c>
      <c r="F3440" s="22">
        <f t="shared" si="214"/>
        <v>231830.06806318357</v>
      </c>
    </row>
    <row r="3441" spans="1:6">
      <c r="A3441" s="17">
        <v>45410</v>
      </c>
      <c r="B3441">
        <v>63098</v>
      </c>
      <c r="C3441" s="3">
        <f t="shared" si="212"/>
        <v>-5.2184332087846256E-3</v>
      </c>
      <c r="D3441" s="10">
        <f t="shared" si="215"/>
        <v>2.5296402136230679E-2</v>
      </c>
      <c r="E3441" s="22">
        <f t="shared" si="213"/>
        <v>161715.05191929633</v>
      </c>
      <c r="F3441" s="22">
        <f t="shared" si="214"/>
        <v>221455.94936050425</v>
      </c>
    </row>
    <row r="3442" spans="1:6">
      <c r="A3442" s="17">
        <v>45411</v>
      </c>
      <c r="B3442">
        <v>63832</v>
      </c>
      <c r="C3442" s="3">
        <f t="shared" si="212"/>
        <v>1.1632698342261244E-2</v>
      </c>
      <c r="D3442" s="10">
        <f t="shared" si="215"/>
        <v>2.5407119166497953E-2</v>
      </c>
      <c r="E3442" s="22">
        <f t="shared" si="213"/>
        <v>164312.26063582045</v>
      </c>
      <c r="F3442" s="22">
        <f t="shared" si="214"/>
        <v>225012.6208958927</v>
      </c>
    </row>
    <row r="3443" spans="1:6">
      <c r="A3443" s="17">
        <v>45412</v>
      </c>
      <c r="B3443">
        <v>60632</v>
      </c>
      <c r="C3443" s="3">
        <f t="shared" si="212"/>
        <v>-5.0131595438024812E-2</v>
      </c>
      <c r="D3443" s="10">
        <f t="shared" si="215"/>
        <v>2.6683097341146791E-2</v>
      </c>
      <c r="E3443" s="22">
        <f t="shared" si="213"/>
        <v>163913.31317703545</v>
      </c>
      <c r="F3443" s="22">
        <f t="shared" si="214"/>
        <v>224466.29396354084</v>
      </c>
    </row>
    <row r="3444" spans="1:6">
      <c r="A3444" s="17">
        <v>45413</v>
      </c>
      <c r="B3444">
        <v>58256</v>
      </c>
      <c r="C3444" s="3">
        <f t="shared" si="212"/>
        <v>-3.9187227866473148E-2</v>
      </c>
      <c r="D3444" s="10">
        <f t="shared" si="215"/>
        <v>2.7026289282887202E-2</v>
      </c>
      <c r="E3444" s="22">
        <f t="shared" si="213"/>
        <v>159515.60551975522</v>
      </c>
      <c r="F3444" s="22">
        <f t="shared" si="214"/>
        <v>218443.98179968004</v>
      </c>
    </row>
    <row r="3445" spans="1:6">
      <c r="A3445" s="17">
        <v>45414</v>
      </c>
      <c r="B3445">
        <v>59099</v>
      </c>
      <c r="C3445" s="3">
        <f t="shared" si="212"/>
        <v>1.4470612469101895E-2</v>
      </c>
      <c r="D3445" s="10">
        <f t="shared" si="215"/>
        <v>2.7203761924926115E-2</v>
      </c>
      <c r="E3445" s="22">
        <f t="shared" si="213"/>
        <v>162886.53765517834</v>
      </c>
      <c r="F3445" s="22">
        <f t="shared" si="214"/>
        <v>223060.20624768321</v>
      </c>
    </row>
    <row r="3446" spans="1:6">
      <c r="A3446" s="17">
        <v>45415</v>
      </c>
      <c r="B3446">
        <v>62915</v>
      </c>
      <c r="C3446" s="3">
        <f t="shared" si="212"/>
        <v>6.4569620467351388E-2</v>
      </c>
      <c r="D3446" s="10">
        <f t="shared" si="215"/>
        <v>2.9675878453774791E-2</v>
      </c>
      <c r="E3446" s="22">
        <f t="shared" si="213"/>
        <v>189161.99198536322</v>
      </c>
      <c r="F3446" s="22">
        <f t="shared" si="214"/>
        <v>259042.35889525226</v>
      </c>
    </row>
    <row r="3447" spans="1:6">
      <c r="A3447" s="17">
        <v>45416</v>
      </c>
      <c r="B3447">
        <v>63899</v>
      </c>
      <c r="C3447" s="3">
        <f t="shared" si="212"/>
        <v>1.5640149407931337E-2</v>
      </c>
      <c r="D3447" s="10">
        <f t="shared" si="215"/>
        <v>2.9482803000687424E-2</v>
      </c>
      <c r="E3447" s="22">
        <f t="shared" si="213"/>
        <v>190870.55062742525</v>
      </c>
      <c r="F3447" s="22">
        <f t="shared" si="214"/>
        <v>261382.09456997938</v>
      </c>
    </row>
    <row r="3448" spans="1:6">
      <c r="A3448" s="17">
        <v>45417</v>
      </c>
      <c r="B3448">
        <v>64021</v>
      </c>
      <c r="C3448" s="3">
        <f t="shared" si="212"/>
        <v>1.9092630557598711E-3</v>
      </c>
      <c r="D3448" s="10">
        <f t="shared" si="215"/>
        <v>2.929006541953242E-2</v>
      </c>
      <c r="E3448" s="22">
        <f t="shared" si="213"/>
        <v>189984.81458113456</v>
      </c>
      <c r="F3448" s="22">
        <f t="shared" si="214"/>
        <v>260169.14923999234</v>
      </c>
    </row>
    <row r="3449" spans="1:6">
      <c r="A3449" s="17">
        <v>45418</v>
      </c>
      <c r="B3449">
        <v>63164</v>
      </c>
      <c r="C3449" s="3">
        <f t="shared" si="212"/>
        <v>-1.3386232642414208E-2</v>
      </c>
      <c r="D3449" s="10">
        <f t="shared" si="215"/>
        <v>2.7489763000196222E-2</v>
      </c>
      <c r="E3449" s="22">
        <f t="shared" si="213"/>
        <v>175920.60692698573</v>
      </c>
      <c r="F3449" s="22">
        <f t="shared" si="214"/>
        <v>240909.33130042834</v>
      </c>
    </row>
    <row r="3450" spans="1:6">
      <c r="A3450" s="17">
        <v>45419</v>
      </c>
      <c r="B3450">
        <v>62320</v>
      </c>
      <c r="C3450" s="3">
        <f t="shared" si="212"/>
        <v>-1.33620416693053E-2</v>
      </c>
      <c r="D3450" s="10">
        <f t="shared" si="215"/>
        <v>2.7530050304443776E-2</v>
      </c>
      <c r="E3450" s="22">
        <f t="shared" si="213"/>
        <v>173824.32187735842</v>
      </c>
      <c r="F3450" s="22">
        <f t="shared" si="214"/>
        <v>238038.63503384255</v>
      </c>
    </row>
    <row r="3451" spans="1:6">
      <c r="A3451" s="17">
        <v>45420</v>
      </c>
      <c r="B3451">
        <v>61181</v>
      </c>
      <c r="C3451" s="3">
        <f t="shared" si="212"/>
        <v>-1.8276636713735559E-2</v>
      </c>
      <c r="D3451" s="10">
        <f t="shared" si="215"/>
        <v>2.6746194174909432E-2</v>
      </c>
      <c r="E3451" s="22">
        <f t="shared" si="213"/>
        <v>165788.5978795244</v>
      </c>
      <c r="F3451" s="22">
        <f t="shared" si="214"/>
        <v>227034.34776670919</v>
      </c>
    </row>
    <row r="3452" spans="1:6">
      <c r="A3452" s="17">
        <v>45421</v>
      </c>
      <c r="B3452">
        <v>63075</v>
      </c>
      <c r="C3452" s="3">
        <f t="shared" si="212"/>
        <v>3.0957323352021053E-2</v>
      </c>
      <c r="D3452" s="10">
        <f t="shared" si="215"/>
        <v>2.7337149716211359E-2</v>
      </c>
      <c r="E3452" s="22">
        <f t="shared" si="213"/>
        <v>174697.45757855469</v>
      </c>
      <c r="F3452" s="22">
        <f t="shared" si="214"/>
        <v>239234.32518966967</v>
      </c>
    </row>
    <row r="3453" spans="1:6">
      <c r="A3453" s="17">
        <v>45422</v>
      </c>
      <c r="B3453">
        <v>60793</v>
      </c>
      <c r="C3453" s="3">
        <f t="shared" si="212"/>
        <v>-3.6179151803408638E-2</v>
      </c>
      <c r="D3453" s="10">
        <f t="shared" si="215"/>
        <v>2.7777655898243256E-2</v>
      </c>
      <c r="E3453" s="22">
        <f t="shared" si="213"/>
        <v>171090.25092154273</v>
      </c>
      <c r="F3453" s="22">
        <f t="shared" si="214"/>
        <v>234294.5415066593</v>
      </c>
    </row>
    <row r="3454" spans="1:6">
      <c r="A3454" s="17">
        <v>45423</v>
      </c>
      <c r="B3454">
        <v>60816</v>
      </c>
      <c r="C3454" s="3">
        <f t="shared" si="212"/>
        <v>3.7833303176352541E-4</v>
      </c>
      <c r="D3454" s="10">
        <f t="shared" si="215"/>
        <v>2.7733058817459546E-2</v>
      </c>
      <c r="E3454" s="22">
        <f t="shared" si="213"/>
        <v>170880.19036026535</v>
      </c>
      <c r="F3454" s="22">
        <f t="shared" si="214"/>
        <v>234006.88021311379</v>
      </c>
    </row>
    <row r="3455" spans="1:6">
      <c r="A3455" s="17">
        <v>45424</v>
      </c>
      <c r="B3455">
        <v>61462</v>
      </c>
      <c r="C3455" s="3">
        <f t="shared" si="212"/>
        <v>1.0622204682978163E-2</v>
      </c>
      <c r="D3455" s="10">
        <f t="shared" si="215"/>
        <v>2.7119360277565729E-2</v>
      </c>
      <c r="E3455" s="22">
        <f t="shared" si="213"/>
        <v>168873.77944589301</v>
      </c>
      <c r="F3455" s="22">
        <f t="shared" si="214"/>
        <v>231259.25945316526</v>
      </c>
    </row>
    <row r="3456" spans="1:6">
      <c r="A3456" s="17">
        <v>45425</v>
      </c>
      <c r="B3456">
        <v>62934</v>
      </c>
      <c r="C3456" s="3">
        <f t="shared" si="212"/>
        <v>2.3949757573785427E-2</v>
      </c>
      <c r="D3456" s="10">
        <f t="shared" si="215"/>
        <v>2.6984295868532453E-2</v>
      </c>
      <c r="E3456" s="22">
        <f t="shared" si="213"/>
        <v>172057.06883278518</v>
      </c>
      <c r="F3456" s="22">
        <f t="shared" si="214"/>
        <v>235618.52202579973</v>
      </c>
    </row>
    <row r="3457" spans="1:6">
      <c r="A3457" s="17">
        <v>45426</v>
      </c>
      <c r="B3457">
        <v>61543</v>
      </c>
      <c r="C3457" s="3">
        <f t="shared" si="212"/>
        <v>-2.2102520100422664E-2</v>
      </c>
      <c r="D3457" s="10">
        <f t="shared" si="215"/>
        <v>2.6845951652674144E-2</v>
      </c>
      <c r="E3457" s="22">
        <f t="shared" si="213"/>
        <v>167391.56147904543</v>
      </c>
      <c r="F3457" s="22">
        <f t="shared" si="214"/>
        <v>229229.47939799004</v>
      </c>
    </row>
    <row r="3458" spans="1:6">
      <c r="A3458" s="17">
        <v>45427</v>
      </c>
      <c r="B3458">
        <v>66242</v>
      </c>
      <c r="C3458" s="3">
        <f t="shared" si="212"/>
        <v>7.6353118957476887E-2</v>
      </c>
      <c r="D3458" s="10">
        <f t="shared" si="215"/>
        <v>3.012729209196105E-2</v>
      </c>
      <c r="E3458" s="22">
        <f t="shared" si="213"/>
        <v>202194.63531108224</v>
      </c>
      <c r="F3458" s="22">
        <f t="shared" si="214"/>
        <v>276889.53122782073</v>
      </c>
    </row>
    <row r="3459" spans="1:6">
      <c r="A3459" s="17">
        <v>45428</v>
      </c>
      <c r="B3459">
        <v>65252</v>
      </c>
      <c r="C3459" s="3">
        <f t="shared" ref="C3459:C3522" si="216">(B3459-B3458)/B3458</f>
        <v>-1.4945200929923613E-2</v>
      </c>
      <c r="D3459" s="10">
        <f t="shared" si="215"/>
        <v>2.9410110253724923E-2</v>
      </c>
      <c r="E3459" s="22">
        <f t="shared" si="213"/>
        <v>194431.47654583887</v>
      </c>
      <c r="F3459" s="22">
        <f t="shared" si="214"/>
        <v>266258.50044874859</v>
      </c>
    </row>
    <row r="3460" spans="1:6">
      <c r="A3460" s="17">
        <v>45429</v>
      </c>
      <c r="B3460">
        <v>67053</v>
      </c>
      <c r="C3460" s="3">
        <f t="shared" si="216"/>
        <v>2.7600686568994053E-2</v>
      </c>
      <c r="D3460" s="10">
        <f t="shared" si="215"/>
        <v>2.8647622816428003E-2</v>
      </c>
      <c r="E3460" s="22">
        <f t="shared" si="213"/>
        <v>194617.9517043223</v>
      </c>
      <c r="F3460" s="22">
        <f t="shared" si="214"/>
        <v>266513.86340206669</v>
      </c>
    </row>
    <row r="3461" spans="1:6">
      <c r="A3461" s="17">
        <v>45430</v>
      </c>
      <c r="B3461">
        <v>66930</v>
      </c>
      <c r="C3461" s="3">
        <f t="shared" si="216"/>
        <v>-1.8343698268533846E-3</v>
      </c>
      <c r="D3461" s="10">
        <f t="shared" si="215"/>
        <v>2.8316806512245961E-2</v>
      </c>
      <c r="E3461" s="22">
        <f t="shared" si="213"/>
        <v>192017.66864843955</v>
      </c>
      <c r="F3461" s="22">
        <f t="shared" si="214"/>
        <v>262952.98180253612</v>
      </c>
    </row>
    <row r="3462" spans="1:6">
      <c r="A3462" s="17">
        <v>45431</v>
      </c>
      <c r="B3462">
        <v>66275</v>
      </c>
      <c r="C3462" s="3">
        <f t="shared" si="216"/>
        <v>-9.7863439414313455E-3</v>
      </c>
      <c r="D3462" s="10">
        <f t="shared" si="215"/>
        <v>2.7664696984473928E-2</v>
      </c>
      <c r="E3462" s="22">
        <f t="shared" si="213"/>
        <v>185759.80575276556</v>
      </c>
      <c r="F3462" s="22">
        <f t="shared" si="214"/>
        <v>254383.334437732</v>
      </c>
    </row>
    <row r="3463" spans="1:6">
      <c r="A3463" s="17">
        <v>45432</v>
      </c>
      <c r="B3463">
        <v>71401</v>
      </c>
      <c r="C3463" s="3">
        <f t="shared" si="216"/>
        <v>7.7344398340248963E-2</v>
      </c>
      <c r="D3463" s="10">
        <f t="shared" si="215"/>
        <v>3.0558202702823892E-2</v>
      </c>
      <c r="E3463" s="22">
        <f t="shared" si="213"/>
        <v>221058.99733561013</v>
      </c>
      <c r="F3463" s="22">
        <f t="shared" si="214"/>
        <v>302722.78021510056</v>
      </c>
    </row>
    <row r="3464" spans="1:6">
      <c r="A3464" s="17">
        <v>45433</v>
      </c>
      <c r="B3464">
        <v>70136</v>
      </c>
      <c r="C3464" s="3">
        <f t="shared" si="216"/>
        <v>-1.7716838699738099E-2</v>
      </c>
      <c r="D3464" s="10">
        <f t="shared" si="215"/>
        <v>2.9822421078039847E-2</v>
      </c>
      <c r="E3464" s="22">
        <f t="shared" si="213"/>
        <v>211914.16421170399</v>
      </c>
      <c r="F3464" s="22">
        <f t="shared" si="214"/>
        <v>290199.65588522254</v>
      </c>
    </row>
    <row r="3465" spans="1:6">
      <c r="A3465" s="17">
        <v>45434</v>
      </c>
      <c r="B3465">
        <v>69118</v>
      </c>
      <c r="C3465" s="3">
        <f t="shared" si="216"/>
        <v>-1.45146572373674E-2</v>
      </c>
      <c r="D3465" s="10">
        <f t="shared" si="215"/>
        <v>2.9439285889882271E-2</v>
      </c>
      <c r="E3465" s="22">
        <f t="shared" si="213"/>
        <v>206155.31124911227</v>
      </c>
      <c r="F3465" s="22">
        <f t="shared" si="214"/>
        <v>282313.36308240576</v>
      </c>
    </row>
    <row r="3466" spans="1:6">
      <c r="A3466" s="17">
        <v>45435</v>
      </c>
      <c r="B3466">
        <v>67945</v>
      </c>
      <c r="C3466" s="3">
        <f t="shared" si="216"/>
        <v>-1.6970977169478284E-2</v>
      </c>
      <c r="D3466" s="10">
        <f t="shared" si="215"/>
        <v>2.9632843960637797E-2</v>
      </c>
      <c r="E3466" s="22">
        <f t="shared" si="213"/>
        <v>203989.08563964514</v>
      </c>
      <c r="F3466" s="22">
        <f t="shared" si="214"/>
        <v>279346.88876118435</v>
      </c>
    </row>
    <row r="3467" spans="1:6">
      <c r="A3467" s="17">
        <v>45436</v>
      </c>
      <c r="B3467">
        <v>68548</v>
      </c>
      <c r="C3467" s="3">
        <f t="shared" si="216"/>
        <v>8.8748252262859668E-3</v>
      </c>
      <c r="D3467" s="10">
        <f t="shared" si="215"/>
        <v>2.9521856147652237E-2</v>
      </c>
      <c r="E3467" s="22">
        <f t="shared" si="213"/>
        <v>205028.64518931098</v>
      </c>
      <c r="F3467" s="22">
        <f t="shared" si="214"/>
        <v>280770.48319012416</v>
      </c>
    </row>
    <row r="3468" spans="1:6">
      <c r="A3468" s="17">
        <v>45437</v>
      </c>
      <c r="B3468">
        <v>69275</v>
      </c>
      <c r="C3468" s="3">
        <f t="shared" si="216"/>
        <v>1.060570694987454E-2</v>
      </c>
      <c r="D3468" s="10">
        <f t="shared" si="215"/>
        <v>2.9554621632963841E-2</v>
      </c>
      <c r="E3468" s="22">
        <f t="shared" si="213"/>
        <v>207433.08788308434</v>
      </c>
      <c r="F3468" s="22">
        <f t="shared" si="214"/>
        <v>284063.17693206627</v>
      </c>
    </row>
    <row r="3469" spans="1:6">
      <c r="A3469" s="17">
        <v>45438</v>
      </c>
      <c r="B3469">
        <v>68489</v>
      </c>
      <c r="C3469" s="3">
        <f t="shared" si="216"/>
        <v>-1.1346084446048357E-2</v>
      </c>
      <c r="D3469" s="10">
        <f t="shared" si="215"/>
        <v>2.9249574772449164E-2</v>
      </c>
      <c r="E3469" s="22">
        <f t="shared" si="213"/>
        <v>202962.81423071303</v>
      </c>
      <c r="F3469" s="22">
        <f t="shared" si="214"/>
        <v>277941.49138803181</v>
      </c>
    </row>
    <row r="3470" spans="1:6">
      <c r="A3470" s="17">
        <v>45439</v>
      </c>
      <c r="B3470">
        <v>69392</v>
      </c>
      <c r="C3470" s="3">
        <f t="shared" si="216"/>
        <v>1.3184598986698593E-2</v>
      </c>
      <c r="D3470" s="10">
        <f t="shared" si="215"/>
        <v>2.9289086998489252E-2</v>
      </c>
      <c r="E3470" s="22">
        <f t="shared" si="213"/>
        <v>205916.58779428492</v>
      </c>
      <c r="F3470" s="22">
        <f t="shared" si="214"/>
        <v>281986.45022738102</v>
      </c>
    </row>
    <row r="3471" spans="1:6">
      <c r="A3471" s="17">
        <v>45440</v>
      </c>
      <c r="B3471">
        <v>68327</v>
      </c>
      <c r="C3471" s="3">
        <f t="shared" si="216"/>
        <v>-1.5347590500345861E-2</v>
      </c>
      <c r="D3471" s="10">
        <f t="shared" si="215"/>
        <v>2.8824473345993862E-2</v>
      </c>
      <c r="E3471" s="22">
        <f t="shared" si="213"/>
        <v>199539.93571548851</v>
      </c>
      <c r="F3471" s="22">
        <f t="shared" si="214"/>
        <v>273254.13048910321</v>
      </c>
    </row>
    <row r="3472" spans="1:6">
      <c r="A3472" s="17">
        <v>45441</v>
      </c>
      <c r="B3472">
        <v>67564</v>
      </c>
      <c r="C3472" s="3">
        <f t="shared" si="216"/>
        <v>-1.1166888638459174E-2</v>
      </c>
      <c r="D3472" s="10">
        <f t="shared" si="215"/>
        <v>2.8913805451003062E-2</v>
      </c>
      <c r="E3472" s="22">
        <f t="shared" si="213"/>
        <v>197923.19907028208</v>
      </c>
      <c r="F3472" s="22">
        <f t="shared" si="214"/>
        <v>271040.13776312745</v>
      </c>
    </row>
    <row r="3473" spans="1:6">
      <c r="A3473" s="17">
        <v>45442</v>
      </c>
      <c r="B3473">
        <v>68338</v>
      </c>
      <c r="C3473" s="3">
        <f t="shared" si="216"/>
        <v>1.1455804866496951E-2</v>
      </c>
      <c r="D3473" s="10">
        <f t="shared" si="215"/>
        <v>2.8861161844709091E-2</v>
      </c>
      <c r="E3473" s="22">
        <f t="shared" si="213"/>
        <v>199826.07998250274</v>
      </c>
      <c r="F3473" s="22">
        <f t="shared" si="214"/>
        <v>273645.98238880967</v>
      </c>
    </row>
    <row r="3474" spans="1:6">
      <c r="A3474" s="17">
        <v>45443</v>
      </c>
      <c r="B3474">
        <v>67477</v>
      </c>
      <c r="C3474" s="3">
        <f t="shared" si="216"/>
        <v>-1.259913957095613E-2</v>
      </c>
      <c r="D3474" s="10">
        <f t="shared" si="215"/>
        <v>2.8950171490535637E-2</v>
      </c>
      <c r="E3474" s="22">
        <f t="shared" si="213"/>
        <v>197916.95501087193</v>
      </c>
      <c r="F3474" s="22">
        <f t="shared" si="214"/>
        <v>271031.58701854234</v>
      </c>
    </row>
    <row r="3475" spans="1:6">
      <c r="A3475" s="17">
        <v>45444</v>
      </c>
      <c r="B3475">
        <v>67723</v>
      </c>
      <c r="C3475" s="3">
        <f t="shared" si="216"/>
        <v>3.6456866784237594E-3</v>
      </c>
      <c r="D3475" s="10">
        <f t="shared" si="215"/>
        <v>2.8921053973535657E-2</v>
      </c>
      <c r="E3475" s="22">
        <f t="shared" si="213"/>
        <v>198438.71149569852</v>
      </c>
      <c r="F3475" s="22">
        <f t="shared" si="214"/>
        <v>271746.09118071478</v>
      </c>
    </row>
    <row r="3476" spans="1:6">
      <c r="A3476" s="17">
        <v>45445</v>
      </c>
      <c r="B3476">
        <v>67752</v>
      </c>
      <c r="C3476" s="3">
        <f t="shared" si="216"/>
        <v>4.2821493436498681E-4</v>
      </c>
      <c r="D3476" s="10">
        <f t="shared" si="215"/>
        <v>2.8877412048821938E-2</v>
      </c>
      <c r="E3476" s="22">
        <f t="shared" si="213"/>
        <v>198224.11330095946</v>
      </c>
      <c r="F3476" s="22">
        <f t="shared" si="214"/>
        <v>271452.21595770394</v>
      </c>
    </row>
    <row r="3477" spans="1:6">
      <c r="A3477" s="17">
        <v>45446</v>
      </c>
      <c r="B3477">
        <v>68801</v>
      </c>
      <c r="C3477" s="3">
        <f t="shared" si="216"/>
        <v>1.5482937773054669E-2</v>
      </c>
      <c r="D3477" s="10">
        <f t="shared" si="215"/>
        <v>2.7433941054977061E-2</v>
      </c>
      <c r="E3477" s="22">
        <f t="shared" si="213"/>
        <v>191231.33018276168</v>
      </c>
      <c r="F3477" s="22">
        <f t="shared" si="214"/>
        <v>261876.15358296951</v>
      </c>
    </row>
    <row r="3478" spans="1:6">
      <c r="A3478" s="17">
        <v>45447</v>
      </c>
      <c r="B3478">
        <v>70564</v>
      </c>
      <c r="C3478" s="3">
        <f t="shared" si="216"/>
        <v>2.5624627549018182E-2</v>
      </c>
      <c r="D3478" s="10">
        <f t="shared" si="215"/>
        <v>2.6574622851137972E-2</v>
      </c>
      <c r="E3478" s="22">
        <f t="shared" si="213"/>
        <v>189988.09808061505</v>
      </c>
      <c r="F3478" s="22">
        <f t="shared" si="214"/>
        <v>260173.64573234765</v>
      </c>
    </row>
    <row r="3479" spans="1:6">
      <c r="A3479" s="17">
        <v>45448</v>
      </c>
      <c r="B3479">
        <v>71119</v>
      </c>
      <c r="C3479" s="3">
        <f t="shared" si="216"/>
        <v>7.865200385465676E-3</v>
      </c>
      <c r="D3479" s="10">
        <f t="shared" si="215"/>
        <v>2.6534839206404655E-2</v>
      </c>
      <c r="E3479" s="22">
        <f t="shared" si="213"/>
        <v>191195.73306626276</v>
      </c>
      <c r="F3479" s="22">
        <f t="shared" si="214"/>
        <v>261827.40615262714</v>
      </c>
    </row>
    <row r="3480" spans="1:6">
      <c r="A3480" s="17">
        <v>45449</v>
      </c>
      <c r="B3480">
        <v>70775</v>
      </c>
      <c r="C3480" s="3">
        <f t="shared" si="216"/>
        <v>-4.8369633993728817E-3</v>
      </c>
      <c r="D3480" s="10">
        <f t="shared" si="215"/>
        <v>2.4465081547754512E-2</v>
      </c>
      <c r="E3480" s="22">
        <f t="shared" si="213"/>
        <v>175429.50578926367</v>
      </c>
      <c r="F3480" s="22">
        <f t="shared" si="214"/>
        <v>240236.80720699675</v>
      </c>
    </row>
    <row r="3481" spans="1:6">
      <c r="A3481" s="17">
        <v>45450</v>
      </c>
      <c r="B3481">
        <v>69326</v>
      </c>
      <c r="C3481" s="3">
        <f t="shared" si="216"/>
        <v>-2.0473330978452844E-2</v>
      </c>
      <c r="D3481" s="10">
        <f t="shared" si="215"/>
        <v>2.4715944823181662E-2</v>
      </c>
      <c r="E3481" s="22">
        <f t="shared" si="213"/>
        <v>173599.89333466196</v>
      </c>
      <c r="F3481" s="22">
        <f t="shared" si="214"/>
        <v>237731.29792825726</v>
      </c>
    </row>
    <row r="3482" spans="1:6">
      <c r="A3482" s="17">
        <v>45451</v>
      </c>
      <c r="B3482">
        <v>69306</v>
      </c>
      <c r="C3482" s="3">
        <f t="shared" si="216"/>
        <v>-2.884920520439662E-4</v>
      </c>
      <c r="D3482" s="10">
        <f t="shared" si="215"/>
        <v>2.4720920206020291E-2</v>
      </c>
      <c r="E3482" s="22">
        <f t="shared" si="213"/>
        <v>173584.74716557781</v>
      </c>
      <c r="F3482" s="22">
        <f t="shared" si="214"/>
        <v>237710.55644987361</v>
      </c>
    </row>
    <row r="3483" spans="1:6">
      <c r="A3483" s="17">
        <v>45452</v>
      </c>
      <c r="B3483">
        <v>69640</v>
      </c>
      <c r="C3483" s="3">
        <f t="shared" si="216"/>
        <v>4.8192075722159698E-3</v>
      </c>
      <c r="D3483" s="10">
        <f t="shared" si="215"/>
        <v>2.4560257442731978E-2</v>
      </c>
      <c r="E3483" s="22">
        <f t="shared" ref="E3483:E3546" si="217">NORMSINV(1-$G$4)*D3483*SQRT($G$6)*$G$2*B3483</f>
        <v>173287.71353855211</v>
      </c>
      <c r="F3483" s="22">
        <f t="shared" ref="F3483:F3546" si="218">$G$4^(-1)*NORMDIST(NORMSINV($G$4),0,1,FALSE)*D3483*SQRT($G$6)*$G$2*B3483</f>
        <v>237303.79243450044</v>
      </c>
    </row>
    <row r="3484" spans="1:6">
      <c r="A3484" s="17">
        <v>45453</v>
      </c>
      <c r="B3484">
        <v>69501</v>
      </c>
      <c r="C3484" s="3">
        <f t="shared" si="216"/>
        <v>-1.9959793222286042E-3</v>
      </c>
      <c r="D3484" s="10">
        <f t="shared" si="215"/>
        <v>2.4405419868458199E-2</v>
      </c>
      <c r="E3484" s="22">
        <f t="shared" si="217"/>
        <v>171851.5411358526</v>
      </c>
      <c r="F3484" s="22">
        <f t="shared" si="218"/>
        <v>235337.06813079189</v>
      </c>
    </row>
    <row r="3485" spans="1:6">
      <c r="A3485" s="17">
        <v>45454</v>
      </c>
      <c r="B3485">
        <v>67306</v>
      </c>
      <c r="C3485" s="3">
        <f t="shared" si="216"/>
        <v>-3.1582279391663429E-2</v>
      </c>
      <c r="D3485" s="10">
        <f t="shared" si="215"/>
        <v>2.4867405295715628E-2</v>
      </c>
      <c r="E3485" s="22">
        <f t="shared" si="217"/>
        <v>169574.42300425039</v>
      </c>
      <c r="F3485" s="22">
        <f t="shared" si="218"/>
        <v>232218.73528759042</v>
      </c>
    </row>
    <row r="3486" spans="1:6">
      <c r="A3486" s="17">
        <v>45455</v>
      </c>
      <c r="B3486">
        <v>68243</v>
      </c>
      <c r="C3486" s="3">
        <f t="shared" si="216"/>
        <v>1.3921492883249635E-2</v>
      </c>
      <c r="D3486" s="10">
        <f t="shared" si="215"/>
        <v>2.4457410940298678E-2</v>
      </c>
      <c r="E3486" s="22">
        <f t="shared" si="217"/>
        <v>169100.41963180905</v>
      </c>
      <c r="F3486" s="22">
        <f t="shared" si="218"/>
        <v>231569.62522888993</v>
      </c>
    </row>
    <row r="3487" spans="1:6">
      <c r="A3487" s="17">
        <v>45456</v>
      </c>
      <c r="B3487">
        <v>66733</v>
      </c>
      <c r="C3487" s="3">
        <f t="shared" si="216"/>
        <v>-2.2126811541110444E-2</v>
      </c>
      <c r="D3487" s="10">
        <f t="shared" si="215"/>
        <v>2.3894446034387559E-2</v>
      </c>
      <c r="E3487" s="22">
        <f t="shared" si="217"/>
        <v>161552.50988964812</v>
      </c>
      <c r="F3487" s="22">
        <f t="shared" si="218"/>
        <v>221233.3609306734</v>
      </c>
    </row>
    <row r="3488" spans="1:6">
      <c r="A3488" s="17">
        <v>45457</v>
      </c>
      <c r="B3488">
        <v>65996</v>
      </c>
      <c r="C3488" s="3">
        <f t="shared" si="216"/>
        <v>-1.1044011208847198E-2</v>
      </c>
      <c r="D3488" s="10">
        <f t="shared" si="215"/>
        <v>2.4012651282125666E-2</v>
      </c>
      <c r="E3488" s="22">
        <f t="shared" si="217"/>
        <v>160558.69219264554</v>
      </c>
      <c r="F3488" s="22">
        <f t="shared" si="218"/>
        <v>219872.40634438785</v>
      </c>
    </row>
    <row r="3489" spans="1:6">
      <c r="A3489" s="17">
        <v>45458</v>
      </c>
      <c r="B3489">
        <v>66182</v>
      </c>
      <c r="C3489" s="3">
        <f t="shared" si="216"/>
        <v>2.8183526274319654E-3</v>
      </c>
      <c r="D3489" s="10">
        <f t="shared" si="215"/>
        <v>2.3971691053080082E-2</v>
      </c>
      <c r="E3489" s="22">
        <f t="shared" si="217"/>
        <v>160736.55399224811</v>
      </c>
      <c r="F3489" s="22">
        <f t="shared" si="218"/>
        <v>220115.97398523803</v>
      </c>
    </row>
    <row r="3490" spans="1:6">
      <c r="A3490" s="17">
        <v>45459</v>
      </c>
      <c r="B3490">
        <v>66622</v>
      </c>
      <c r="C3490" s="3">
        <f t="shared" si="216"/>
        <v>6.6483333836994951E-3</v>
      </c>
      <c r="D3490" s="10">
        <f t="shared" si="215"/>
        <v>2.3683368077714366E-2</v>
      </c>
      <c r="E3490" s="22">
        <f t="shared" si="217"/>
        <v>159859.04897455999</v>
      </c>
      <c r="F3490" s="22">
        <f t="shared" si="218"/>
        <v>218914.30039669847</v>
      </c>
    </row>
    <row r="3491" spans="1:6">
      <c r="A3491" s="17">
        <v>45460</v>
      </c>
      <c r="B3491">
        <v>66475</v>
      </c>
      <c r="C3491" s="3">
        <f t="shared" si="216"/>
        <v>-2.2064783404881268E-3</v>
      </c>
      <c r="D3491" s="10">
        <f t="shared" si="215"/>
        <v>2.3314211192860583E-2</v>
      </c>
      <c r="E3491" s="22">
        <f t="shared" si="217"/>
        <v>157020.06991580006</v>
      </c>
      <c r="F3491" s="22">
        <f t="shared" si="218"/>
        <v>215026.54353541366</v>
      </c>
    </row>
    <row r="3492" spans="1:6">
      <c r="A3492" s="17">
        <v>45461</v>
      </c>
      <c r="B3492">
        <v>65145</v>
      </c>
      <c r="C3492" s="3">
        <f t="shared" si="216"/>
        <v>-2.000752162467093E-2</v>
      </c>
      <c r="D3492" s="10">
        <f t="shared" si="215"/>
        <v>1.9634142981512382E-2</v>
      </c>
      <c r="E3492" s="22">
        <f t="shared" si="217"/>
        <v>129589.29640813021</v>
      </c>
      <c r="F3492" s="22">
        <f t="shared" si="218"/>
        <v>177462.27282135814</v>
      </c>
    </row>
    <row r="3493" spans="1:6">
      <c r="A3493" s="17">
        <v>45462</v>
      </c>
      <c r="B3493">
        <v>64946</v>
      </c>
      <c r="C3493" s="3">
        <f t="shared" si="216"/>
        <v>-3.0547240770588688E-3</v>
      </c>
      <c r="D3493" s="10">
        <f t="shared" ref="D3493:D3556" si="219">STDEV(C3460:C3493)</f>
        <v>1.9470741730037992E-2</v>
      </c>
      <c r="E3493" s="22">
        <f t="shared" si="217"/>
        <v>128118.25017107387</v>
      </c>
      <c r="F3493" s="22">
        <f t="shared" si="218"/>
        <v>175447.79156488803</v>
      </c>
    </row>
    <row r="3494" spans="1:6">
      <c r="A3494" s="17">
        <v>45463</v>
      </c>
      <c r="B3494">
        <v>64845</v>
      </c>
      <c r="C3494" s="3">
        <f t="shared" si="216"/>
        <v>-1.5551381147414776E-3</v>
      </c>
      <c r="D3494" s="10">
        <f t="shared" si="219"/>
        <v>1.8852439734572662E-2</v>
      </c>
      <c r="E3494" s="22">
        <f t="shared" si="217"/>
        <v>123856.88403239129</v>
      </c>
      <c r="F3494" s="22">
        <f t="shared" si="218"/>
        <v>169612.18830709351</v>
      </c>
    </row>
    <row r="3495" spans="1:6">
      <c r="A3495" s="17">
        <v>45464</v>
      </c>
      <c r="B3495">
        <v>64102</v>
      </c>
      <c r="C3495" s="3">
        <f t="shared" si="216"/>
        <v>-1.1458092374122909E-2</v>
      </c>
      <c r="D3495" s="10">
        <f t="shared" si="219"/>
        <v>1.8940237739518591E-2</v>
      </c>
      <c r="E3495" s="22">
        <f t="shared" si="217"/>
        <v>123007.92712111016</v>
      </c>
      <c r="F3495" s="22">
        <f t="shared" si="218"/>
        <v>168449.60908813652</v>
      </c>
    </row>
    <row r="3496" spans="1:6">
      <c r="A3496" s="17">
        <v>45465</v>
      </c>
      <c r="B3496">
        <v>64233</v>
      </c>
      <c r="C3496" s="3">
        <f t="shared" si="216"/>
        <v>2.0436179838382576E-3</v>
      </c>
      <c r="D3496" s="10">
        <f t="shared" si="219"/>
        <v>1.8884385941143316E-2</v>
      </c>
      <c r="E3496" s="22">
        <f t="shared" si="217"/>
        <v>122895.83591363956</v>
      </c>
      <c r="F3496" s="22">
        <f t="shared" si="218"/>
        <v>168296.10906157282</v>
      </c>
    </row>
    <row r="3497" spans="1:6">
      <c r="A3497" s="17">
        <v>45466</v>
      </c>
      <c r="B3497">
        <v>63154</v>
      </c>
      <c r="C3497" s="3">
        <f t="shared" si="216"/>
        <v>-1.6798218984011334E-2</v>
      </c>
      <c r="D3497" s="10">
        <f t="shared" si="219"/>
        <v>1.3103826936668603E-2</v>
      </c>
      <c r="E3497" s="22">
        <f t="shared" si="217"/>
        <v>83844.601634914332</v>
      </c>
      <c r="F3497" s="22">
        <f t="shared" si="218"/>
        <v>114818.5381227192</v>
      </c>
    </row>
    <row r="3498" spans="1:6">
      <c r="A3498" s="17">
        <v>45467</v>
      </c>
      <c r="B3498">
        <v>60252</v>
      </c>
      <c r="C3498" s="3">
        <f t="shared" si="216"/>
        <v>-4.5951166988630963E-2</v>
      </c>
      <c r="D3498" s="10">
        <f t="shared" si="219"/>
        <v>1.481385561435929E-2</v>
      </c>
      <c r="E3498" s="22">
        <f t="shared" si="217"/>
        <v>90430.653439395857</v>
      </c>
      <c r="F3498" s="22">
        <f t="shared" si="218"/>
        <v>123837.6141925633</v>
      </c>
    </row>
    <row r="3499" spans="1:6">
      <c r="A3499" s="17">
        <v>45468</v>
      </c>
      <c r="B3499">
        <v>61789</v>
      </c>
      <c r="C3499" s="3">
        <f t="shared" si="216"/>
        <v>2.5509526654716855E-2</v>
      </c>
      <c r="D3499" s="10">
        <f t="shared" si="219"/>
        <v>1.5553456023676346E-2</v>
      </c>
      <c r="E3499" s="22">
        <f t="shared" si="217"/>
        <v>97367.532985371756</v>
      </c>
      <c r="F3499" s="22">
        <f t="shared" si="218"/>
        <v>133337.12105491891</v>
      </c>
    </row>
    <row r="3500" spans="1:6">
      <c r="A3500" s="17">
        <v>45469</v>
      </c>
      <c r="B3500">
        <v>60807</v>
      </c>
      <c r="C3500" s="3">
        <f t="shared" si="216"/>
        <v>-1.589279645244299E-2</v>
      </c>
      <c r="D3500" s="10">
        <f t="shared" si="219"/>
        <v>1.5525545569967774E-2</v>
      </c>
      <c r="E3500" s="22">
        <f t="shared" si="217"/>
        <v>95648.142824583018</v>
      </c>
      <c r="F3500" s="22">
        <f t="shared" si="218"/>
        <v>130982.55247358116</v>
      </c>
    </row>
    <row r="3501" spans="1:6">
      <c r="A3501" s="17">
        <v>45470</v>
      </c>
      <c r="B3501">
        <v>61622</v>
      </c>
      <c r="C3501" s="3">
        <f t="shared" si="216"/>
        <v>1.3403062147450129E-2</v>
      </c>
      <c r="D3501" s="10">
        <f t="shared" si="219"/>
        <v>1.5650665639316573E-2</v>
      </c>
      <c r="E3501" s="22">
        <f t="shared" si="217"/>
        <v>97711.278782933921</v>
      </c>
      <c r="F3501" s="22">
        <f t="shared" si="218"/>
        <v>133807.85368638605</v>
      </c>
    </row>
    <row r="3502" spans="1:6">
      <c r="A3502" s="17">
        <v>45471</v>
      </c>
      <c r="B3502">
        <v>60315</v>
      </c>
      <c r="C3502" s="3">
        <f t="shared" si="216"/>
        <v>-2.1209957482717211E-2</v>
      </c>
      <c r="D3502" s="10">
        <f t="shared" si="219"/>
        <v>1.5762758551803532E-2</v>
      </c>
      <c r="E3502" s="22">
        <f t="shared" si="217"/>
        <v>96323.809377743397</v>
      </c>
      <c r="F3502" s="22">
        <f t="shared" si="218"/>
        <v>131907.82427855794</v>
      </c>
    </row>
    <row r="3503" spans="1:6">
      <c r="A3503" s="17">
        <v>45472</v>
      </c>
      <c r="B3503">
        <v>60879</v>
      </c>
      <c r="C3503" s="3">
        <f t="shared" si="216"/>
        <v>9.3509077343944293E-3</v>
      </c>
      <c r="D3503" s="10">
        <f t="shared" si="219"/>
        <v>1.5867528337591655E-2</v>
      </c>
      <c r="E3503" s="22">
        <f t="shared" si="217"/>
        <v>97870.743338569955</v>
      </c>
      <c r="F3503" s="22">
        <f t="shared" si="218"/>
        <v>134026.22775941511</v>
      </c>
    </row>
    <row r="3504" spans="1:6">
      <c r="A3504" s="17">
        <v>45473</v>
      </c>
      <c r="B3504">
        <v>62676</v>
      </c>
      <c r="C3504" s="3">
        <f t="shared" si="216"/>
        <v>2.9517567634159563E-2</v>
      </c>
      <c r="D3504" s="10">
        <f t="shared" si="219"/>
        <v>1.6612555382558878E-2</v>
      </c>
      <c r="E3504" s="22">
        <f t="shared" si="217"/>
        <v>105490.61102025554</v>
      </c>
      <c r="F3504" s="22">
        <f t="shared" si="218"/>
        <v>144461.03275388922</v>
      </c>
    </row>
    <row r="3505" spans="1:6">
      <c r="A3505" s="17">
        <v>45474</v>
      </c>
      <c r="B3505">
        <v>62829</v>
      </c>
      <c r="C3505" s="3">
        <f t="shared" si="216"/>
        <v>2.4411257897759909E-3</v>
      </c>
      <c r="D3505" s="10">
        <f t="shared" si="219"/>
        <v>1.6486825430981129E-2</v>
      </c>
      <c r="E3505" s="22">
        <f t="shared" si="217"/>
        <v>104947.78601083628</v>
      </c>
      <c r="F3505" s="22">
        <f t="shared" si="218"/>
        <v>143717.67691674948</v>
      </c>
    </row>
    <row r="3506" spans="1:6">
      <c r="A3506" s="17">
        <v>45475</v>
      </c>
      <c r="B3506">
        <v>62033</v>
      </c>
      <c r="C3506" s="3">
        <f t="shared" si="216"/>
        <v>-1.2669308758694233E-2</v>
      </c>
      <c r="D3506" s="10">
        <f t="shared" si="219"/>
        <v>1.6513216297838054E-2</v>
      </c>
      <c r="E3506" s="22">
        <f t="shared" si="217"/>
        <v>103784.0342590486</v>
      </c>
      <c r="F3506" s="22">
        <f t="shared" si="218"/>
        <v>142124.01110794951</v>
      </c>
    </row>
    <row r="3507" spans="1:6">
      <c r="A3507" s="17">
        <v>45476</v>
      </c>
      <c r="B3507">
        <v>60142</v>
      </c>
      <c r="C3507" s="3">
        <f t="shared" si="216"/>
        <v>-3.0483774765044411E-2</v>
      </c>
      <c r="D3507" s="10">
        <f t="shared" si="219"/>
        <v>1.7007722076018864E-2</v>
      </c>
      <c r="E3507" s="22">
        <f t="shared" si="217"/>
        <v>103633.48690319266</v>
      </c>
      <c r="F3507" s="22">
        <f t="shared" si="218"/>
        <v>141917.84843342355</v>
      </c>
    </row>
    <row r="3508" spans="1:6">
      <c r="A3508" s="17">
        <v>45477</v>
      </c>
      <c r="B3508">
        <v>57045</v>
      </c>
      <c r="C3508" s="3">
        <f t="shared" si="216"/>
        <v>-5.1494795650294301E-2</v>
      </c>
      <c r="D3508" s="10">
        <f t="shared" si="219"/>
        <v>1.8840139025972924E-2</v>
      </c>
      <c r="E3508" s="22">
        <f t="shared" si="217"/>
        <v>108887.43860326492</v>
      </c>
      <c r="F3508" s="22">
        <f t="shared" si="218"/>
        <v>149112.71896541576</v>
      </c>
    </row>
    <row r="3509" spans="1:6">
      <c r="A3509" s="17">
        <v>45478</v>
      </c>
      <c r="B3509">
        <v>56632</v>
      </c>
      <c r="C3509" s="3">
        <f t="shared" si="216"/>
        <v>-7.2398983258830747E-3</v>
      </c>
      <c r="D3509" s="10">
        <f t="shared" si="219"/>
        <v>1.878549901052513E-2</v>
      </c>
      <c r="E3509" s="22">
        <f t="shared" si="217"/>
        <v>107785.5964892737</v>
      </c>
      <c r="F3509" s="22">
        <f t="shared" si="218"/>
        <v>147603.83349988042</v>
      </c>
    </row>
    <row r="3510" spans="1:6">
      <c r="A3510" s="17">
        <v>45479</v>
      </c>
      <c r="B3510">
        <v>58251</v>
      </c>
      <c r="C3510" s="3">
        <f t="shared" si="216"/>
        <v>2.8588077412063852E-2</v>
      </c>
      <c r="D3510" s="10">
        <f t="shared" si="219"/>
        <v>1.9636884334203297E-2</v>
      </c>
      <c r="E3510" s="22">
        <f t="shared" si="217"/>
        <v>115891.62742118214</v>
      </c>
      <c r="F3510" s="22">
        <f t="shared" si="218"/>
        <v>158704.40054213238</v>
      </c>
    </row>
    <row r="3511" spans="1:6">
      <c r="A3511" s="17">
        <v>45480</v>
      </c>
      <c r="B3511">
        <v>55829</v>
      </c>
      <c r="C3511" s="3">
        <f t="shared" si="216"/>
        <v>-4.1578685344457605E-2</v>
      </c>
      <c r="D3511" s="10">
        <f t="shared" si="219"/>
        <v>2.0326029220855291E-2</v>
      </c>
      <c r="E3511" s="22">
        <f t="shared" si="217"/>
        <v>114971.04761442663</v>
      </c>
      <c r="F3511" s="22">
        <f t="shared" si="218"/>
        <v>157443.73944319587</v>
      </c>
    </row>
    <row r="3512" spans="1:6">
      <c r="A3512" s="17">
        <v>45481</v>
      </c>
      <c r="B3512">
        <v>56710</v>
      </c>
      <c r="C3512" s="3">
        <f t="shared" si="216"/>
        <v>1.578032921958122E-2</v>
      </c>
      <c r="D3512" s="10">
        <f t="shared" si="219"/>
        <v>1.9929260373878155E-2</v>
      </c>
      <c r="E3512" s="22">
        <f t="shared" si="217"/>
        <v>114505.65165283567</v>
      </c>
      <c r="F3512" s="22">
        <f t="shared" si="218"/>
        <v>156806.4165516069</v>
      </c>
    </row>
    <row r="3513" spans="1:6">
      <c r="A3513" s="17">
        <v>45482</v>
      </c>
      <c r="B3513">
        <v>58033</v>
      </c>
      <c r="C3513" s="3">
        <f t="shared" si="216"/>
        <v>2.3329218832657379E-2</v>
      </c>
      <c r="D3513" s="10">
        <f t="shared" si="219"/>
        <v>2.0430445230180474E-2</v>
      </c>
      <c r="E3513" s="22">
        <f t="shared" si="217"/>
        <v>120123.76816636231</v>
      </c>
      <c r="F3513" s="22">
        <f t="shared" si="218"/>
        <v>164499.98193933509</v>
      </c>
    </row>
    <row r="3514" spans="1:6">
      <c r="A3514" s="17">
        <v>45483</v>
      </c>
      <c r="B3514">
        <v>57733</v>
      </c>
      <c r="C3514" s="3">
        <f t="shared" si="216"/>
        <v>-5.169472541485017E-3</v>
      </c>
      <c r="D3514" s="10">
        <f t="shared" si="219"/>
        <v>2.043007048497365E-2</v>
      </c>
      <c r="E3514" s="22">
        <f t="shared" si="217"/>
        <v>119500.5996666643</v>
      </c>
      <c r="F3514" s="22">
        <f t="shared" si="218"/>
        <v>163646.60205864807</v>
      </c>
    </row>
    <row r="3515" spans="1:6">
      <c r="A3515" s="17">
        <v>45484</v>
      </c>
      <c r="B3515">
        <v>57348</v>
      </c>
      <c r="C3515" s="3">
        <f t="shared" si="216"/>
        <v>-6.6686297264995755E-3</v>
      </c>
      <c r="D3515" s="10">
        <f t="shared" si="219"/>
        <v>2.0265476383630267E-2</v>
      </c>
      <c r="E3515" s="22">
        <f t="shared" si="217"/>
        <v>117747.36252594512</v>
      </c>
      <c r="F3515" s="22">
        <f t="shared" si="218"/>
        <v>161245.6827203182</v>
      </c>
    </row>
    <row r="3516" spans="1:6">
      <c r="A3516" s="17">
        <v>45485</v>
      </c>
      <c r="B3516">
        <v>57889</v>
      </c>
      <c r="C3516" s="3">
        <f t="shared" si="216"/>
        <v>9.4336332566087745E-3</v>
      </c>
      <c r="D3516" s="10">
        <f t="shared" si="219"/>
        <v>2.0407324442871085E-2</v>
      </c>
      <c r="E3516" s="22">
        <f t="shared" si="217"/>
        <v>119690.0947306195</v>
      </c>
      <c r="F3516" s="22">
        <f t="shared" si="218"/>
        <v>163906.10053321352</v>
      </c>
    </row>
    <row r="3517" spans="1:6">
      <c r="A3517" s="17">
        <v>45486</v>
      </c>
      <c r="B3517">
        <v>59226</v>
      </c>
      <c r="C3517" s="3">
        <f t="shared" si="216"/>
        <v>2.3095924959836929E-2</v>
      </c>
      <c r="D3517" s="10">
        <f t="shared" si="219"/>
        <v>2.0910386138281729E-2</v>
      </c>
      <c r="E3517" s="22">
        <f t="shared" si="217"/>
        <v>125473.07722276144</v>
      </c>
      <c r="F3517" s="22">
        <f t="shared" si="218"/>
        <v>171825.43681473407</v>
      </c>
    </row>
    <row r="3518" spans="1:6">
      <c r="A3518" s="17">
        <v>45487</v>
      </c>
      <c r="B3518">
        <v>60823</v>
      </c>
      <c r="C3518" s="3">
        <f t="shared" si="216"/>
        <v>2.6964508830581164E-2</v>
      </c>
      <c r="D3518" s="10">
        <f t="shared" si="219"/>
        <v>2.1595708942895388E-2</v>
      </c>
      <c r="E3518" s="22">
        <f t="shared" si="217"/>
        <v>133079.57247964406</v>
      </c>
      <c r="F3518" s="22">
        <f t="shared" si="218"/>
        <v>182241.92933306668</v>
      </c>
    </row>
    <row r="3519" spans="1:6">
      <c r="A3519" s="17">
        <v>45488</v>
      </c>
      <c r="B3519">
        <v>64769</v>
      </c>
      <c r="C3519" s="3">
        <f t="shared" si="216"/>
        <v>6.4876773588938397E-2</v>
      </c>
      <c r="D3519" s="10">
        <f t="shared" si="219"/>
        <v>2.4019867263575526E-2</v>
      </c>
      <c r="E3519" s="22">
        <f t="shared" si="217"/>
        <v>157620.93126642733</v>
      </c>
      <c r="F3519" s="22">
        <f t="shared" si="218"/>
        <v>215849.37554305885</v>
      </c>
    </row>
    <row r="3520" spans="1:6">
      <c r="A3520" s="17">
        <v>45489</v>
      </c>
      <c r="B3520">
        <v>65081</v>
      </c>
      <c r="C3520" s="3">
        <f t="shared" si="216"/>
        <v>4.8171193009001216E-3</v>
      </c>
      <c r="D3520" s="10">
        <f t="shared" si="219"/>
        <v>2.3900659954458708E-2</v>
      </c>
      <c r="E3520" s="22">
        <f t="shared" si="217"/>
        <v>157594.19082120425</v>
      </c>
      <c r="F3520" s="22">
        <f t="shared" si="218"/>
        <v>215812.75662222918</v>
      </c>
    </row>
    <row r="3521" spans="1:6">
      <c r="A3521" s="17">
        <v>45490</v>
      </c>
      <c r="B3521">
        <v>64091</v>
      </c>
      <c r="C3521" s="3">
        <f t="shared" si="216"/>
        <v>-1.5211812971527789E-2</v>
      </c>
      <c r="D3521" s="10">
        <f t="shared" si="219"/>
        <v>2.3745380196105188E-2</v>
      </c>
      <c r="E3521" s="22">
        <f t="shared" si="217"/>
        <v>154188.60159447923</v>
      </c>
      <c r="F3521" s="22">
        <f t="shared" si="218"/>
        <v>211149.07203390359</v>
      </c>
    </row>
    <row r="3522" spans="1:6">
      <c r="A3522" s="17">
        <v>45491</v>
      </c>
      <c r="B3522">
        <v>63964</v>
      </c>
      <c r="C3522" s="3">
        <f t="shared" si="216"/>
        <v>-1.9815574729681235E-3</v>
      </c>
      <c r="D3522" s="10">
        <f t="shared" si="219"/>
        <v>2.3678995229585428E-2</v>
      </c>
      <c r="E3522" s="22">
        <f t="shared" si="217"/>
        <v>153452.85707943563</v>
      </c>
      <c r="F3522" s="22">
        <f t="shared" si="218"/>
        <v>210141.52822068403</v>
      </c>
    </row>
    <row r="3523" spans="1:6">
      <c r="A3523" s="17">
        <v>45492</v>
      </c>
      <c r="B3523">
        <v>66705</v>
      </c>
      <c r="C3523" s="3">
        <f t="shared" ref="C3523:C3586" si="220">(B3523-B3522)/B3522</f>
        <v>4.2852229379025705E-2</v>
      </c>
      <c r="D3523" s="10">
        <f t="shared" si="219"/>
        <v>2.4824231918222979E-2</v>
      </c>
      <c r="E3523" s="22">
        <f t="shared" si="217"/>
        <v>167768.45405251862</v>
      </c>
      <c r="F3523" s="22">
        <f t="shared" si="218"/>
        <v>229745.60391252855</v>
      </c>
    </row>
    <row r="3524" spans="1:6">
      <c r="A3524" s="17">
        <v>45493</v>
      </c>
      <c r="B3524">
        <v>67155</v>
      </c>
      <c r="C3524" s="3">
        <f t="shared" si="220"/>
        <v>6.7461209804362491E-3</v>
      </c>
      <c r="D3524" s="10">
        <f t="shared" si="219"/>
        <v>2.4824967915819025E-2</v>
      </c>
      <c r="E3524" s="22">
        <f t="shared" si="217"/>
        <v>168905.24795424033</v>
      </c>
      <c r="F3524" s="22">
        <f t="shared" si="218"/>
        <v>231302.35308179355</v>
      </c>
    </row>
    <row r="3525" spans="1:6">
      <c r="A3525" s="17">
        <v>45494</v>
      </c>
      <c r="B3525">
        <v>68158</v>
      </c>
      <c r="C3525" s="3">
        <f t="shared" si="220"/>
        <v>1.4935596753778571E-2</v>
      </c>
      <c r="D3525" s="10">
        <f t="shared" si="219"/>
        <v>2.4941446436703856E-2</v>
      </c>
      <c r="E3525" s="22">
        <f t="shared" si="217"/>
        <v>172232.28698381616</v>
      </c>
      <c r="F3525" s="22">
        <f t="shared" si="218"/>
        <v>235858.46939941289</v>
      </c>
    </row>
    <row r="3526" spans="1:6">
      <c r="A3526" s="17">
        <v>45495</v>
      </c>
      <c r="B3526">
        <v>67562</v>
      </c>
      <c r="C3526" s="3">
        <f t="shared" si="220"/>
        <v>-8.7443880395551513E-3</v>
      </c>
      <c r="D3526" s="10">
        <f t="shared" si="219"/>
        <v>2.4727344154738536E-2</v>
      </c>
      <c r="E3526" s="22">
        <f t="shared" si="217"/>
        <v>169260.67357186388</v>
      </c>
      <c r="F3526" s="22">
        <f t="shared" si="218"/>
        <v>231789.08030133005</v>
      </c>
    </row>
    <row r="3527" spans="1:6">
      <c r="A3527" s="17">
        <v>45496</v>
      </c>
      <c r="B3527">
        <v>65944</v>
      </c>
      <c r="C3527" s="3">
        <f t="shared" si="220"/>
        <v>-2.3948373345963708E-2</v>
      </c>
      <c r="D3527" s="10">
        <f t="shared" si="219"/>
        <v>2.5097448417902665E-2</v>
      </c>
      <c r="E3527" s="22">
        <f t="shared" si="217"/>
        <v>167679.87876978129</v>
      </c>
      <c r="F3527" s="22">
        <f t="shared" si="218"/>
        <v>229624.30708149355</v>
      </c>
    </row>
    <row r="3528" spans="1:6">
      <c r="A3528" s="17">
        <v>45497</v>
      </c>
      <c r="B3528">
        <v>65376</v>
      </c>
      <c r="C3528" s="3">
        <f t="shared" si="220"/>
        <v>-8.6133689190828581E-3</v>
      </c>
      <c r="D3528" s="10">
        <f t="shared" si="219"/>
        <v>2.5146269498045559E-2</v>
      </c>
      <c r="E3528" s="22">
        <f t="shared" si="217"/>
        <v>166558.96167445174</v>
      </c>
      <c r="F3528" s="22">
        <f t="shared" si="218"/>
        <v>228089.29994051013</v>
      </c>
    </row>
    <row r="3529" spans="1:6">
      <c r="A3529" s="17">
        <v>45498</v>
      </c>
      <c r="B3529">
        <v>65796</v>
      </c>
      <c r="C3529" s="3">
        <f t="shared" si="220"/>
        <v>6.4243759177679879E-3</v>
      </c>
      <c r="D3529" s="10">
        <f t="shared" si="219"/>
        <v>2.5074492041844886E-2</v>
      </c>
      <c r="E3529" s="22">
        <f t="shared" si="217"/>
        <v>167150.51921148281</v>
      </c>
      <c r="F3529" s="22">
        <f t="shared" si="218"/>
        <v>228899.39111266614</v>
      </c>
    </row>
    <row r="3530" spans="1:6">
      <c r="A3530" s="17">
        <v>45499</v>
      </c>
      <c r="B3530">
        <v>67921</v>
      </c>
      <c r="C3530" s="3">
        <f t="shared" si="220"/>
        <v>3.2296796157821141E-2</v>
      </c>
      <c r="D3530" s="10">
        <f t="shared" si="219"/>
        <v>2.5640409499264334E-2</v>
      </c>
      <c r="E3530" s="22">
        <f t="shared" si="217"/>
        <v>176443.280000625</v>
      </c>
      <c r="F3530" s="22">
        <f t="shared" si="218"/>
        <v>241625.0906583496</v>
      </c>
    </row>
    <row r="3531" spans="1:6">
      <c r="A3531" s="17">
        <v>45500</v>
      </c>
      <c r="B3531">
        <v>67892</v>
      </c>
      <c r="C3531" s="3">
        <f t="shared" si="220"/>
        <v>-4.2696662298847188E-4</v>
      </c>
      <c r="D3531" s="10">
        <f t="shared" si="219"/>
        <v>2.543029063869719E-2</v>
      </c>
      <c r="E3531" s="22">
        <f t="shared" si="217"/>
        <v>174922.63884828545</v>
      </c>
      <c r="F3531" s="22">
        <f t="shared" si="218"/>
        <v>239542.69309528245</v>
      </c>
    </row>
    <row r="3532" spans="1:6">
      <c r="A3532" s="17">
        <v>45501</v>
      </c>
      <c r="B3532">
        <v>68264</v>
      </c>
      <c r="C3532" s="3">
        <f t="shared" si="220"/>
        <v>5.4792906380722326E-3</v>
      </c>
      <c r="D3532" s="10">
        <f t="shared" si="219"/>
        <v>2.3951003089963546E-2</v>
      </c>
      <c r="E3532" s="22">
        <f t="shared" si="217"/>
        <v>165650.03560842664</v>
      </c>
      <c r="F3532" s="22">
        <f t="shared" si="218"/>
        <v>226844.59771606571</v>
      </c>
    </row>
    <row r="3533" spans="1:6">
      <c r="A3533" s="17">
        <v>45502</v>
      </c>
      <c r="B3533">
        <v>66780</v>
      </c>
      <c r="C3533" s="3">
        <f t="shared" si="220"/>
        <v>-2.1739130434782608E-2</v>
      </c>
      <c r="D3533" s="10">
        <f t="shared" si="219"/>
        <v>2.4033124671979659E-2</v>
      </c>
      <c r="E3533" s="22">
        <f t="shared" si="217"/>
        <v>162604.57036734649</v>
      </c>
      <c r="F3533" s="22">
        <f t="shared" si="218"/>
        <v>222674.07438998469</v>
      </c>
    </row>
    <row r="3534" spans="1:6">
      <c r="A3534" s="17">
        <v>45503</v>
      </c>
      <c r="B3534">
        <v>66171</v>
      </c>
      <c r="C3534" s="3">
        <f t="shared" si="220"/>
        <v>-9.1194968553459117E-3</v>
      </c>
      <c r="D3534" s="10">
        <f t="shared" si="219"/>
        <v>2.3903197292788659E-2</v>
      </c>
      <c r="E3534" s="22">
        <f t="shared" si="217"/>
        <v>160250.64572091459</v>
      </c>
      <c r="F3534" s="22">
        <f t="shared" si="218"/>
        <v>219450.56111084472</v>
      </c>
    </row>
    <row r="3535" spans="1:6">
      <c r="A3535" s="17">
        <v>45504</v>
      </c>
      <c r="B3535">
        <v>64612</v>
      </c>
      <c r="C3535" s="3">
        <f t="shared" si="220"/>
        <v>-2.3560169862930892E-2</v>
      </c>
      <c r="D3535" s="10">
        <f t="shared" si="219"/>
        <v>2.4242890445906447E-2</v>
      </c>
      <c r="E3535" s="22">
        <f t="shared" si="217"/>
        <v>158698.81265106093</v>
      </c>
      <c r="F3535" s="22">
        <f t="shared" si="218"/>
        <v>217325.44868837847</v>
      </c>
    </row>
    <row r="3536" spans="1:6">
      <c r="A3536" s="17">
        <v>45505</v>
      </c>
      <c r="B3536">
        <v>65293</v>
      </c>
      <c r="C3536" s="3">
        <f t="shared" si="220"/>
        <v>1.0539837801027673E-2</v>
      </c>
      <c r="D3536" s="10">
        <f t="shared" si="219"/>
        <v>2.3944175683421904E-2</v>
      </c>
      <c r="E3536" s="22">
        <f t="shared" si="217"/>
        <v>158395.41568765958</v>
      </c>
      <c r="F3536" s="22">
        <f t="shared" si="218"/>
        <v>216909.97058806731</v>
      </c>
    </row>
    <row r="3537" spans="1:6">
      <c r="A3537" s="17">
        <v>45506</v>
      </c>
      <c r="B3537">
        <v>61421</v>
      </c>
      <c r="C3537" s="3">
        <f t="shared" si="220"/>
        <v>-5.930191597874198E-2</v>
      </c>
      <c r="D3537" s="10">
        <f t="shared" si="219"/>
        <v>2.6151667349886179E-2</v>
      </c>
      <c r="E3537" s="22">
        <f t="shared" si="217"/>
        <v>162739.26885057162</v>
      </c>
      <c r="F3537" s="22">
        <f t="shared" si="218"/>
        <v>222858.53328930176</v>
      </c>
    </row>
    <row r="3538" spans="1:6">
      <c r="A3538" s="17">
        <v>45507</v>
      </c>
      <c r="B3538">
        <v>60672</v>
      </c>
      <c r="C3538" s="3">
        <f t="shared" si="220"/>
        <v>-1.2194526302079093E-2</v>
      </c>
      <c r="D3538" s="10">
        <f t="shared" si="219"/>
        <v>2.5728623798113876E-2</v>
      </c>
      <c r="E3538" s="22">
        <f t="shared" si="217"/>
        <v>158154.28470382671</v>
      </c>
      <c r="F3538" s="22">
        <f t="shared" si="218"/>
        <v>216579.76081284136</v>
      </c>
    </row>
    <row r="3539" spans="1:6">
      <c r="A3539" s="17">
        <v>45508</v>
      </c>
      <c r="B3539">
        <v>58142</v>
      </c>
      <c r="C3539" s="3">
        <f t="shared" si="220"/>
        <v>-4.1699630801687766E-2</v>
      </c>
      <c r="D3539" s="10">
        <f t="shared" si="219"/>
        <v>2.666537877770523E-2</v>
      </c>
      <c r="E3539" s="22">
        <f t="shared" si="217"/>
        <v>157077.44124738546</v>
      </c>
      <c r="F3539" s="22">
        <f t="shared" si="218"/>
        <v>215105.10902793601</v>
      </c>
    </row>
    <row r="3540" spans="1:6">
      <c r="A3540" s="17">
        <v>45509</v>
      </c>
      <c r="B3540">
        <v>54014</v>
      </c>
      <c r="C3540" s="3">
        <f t="shared" si="220"/>
        <v>-7.0998589659798425E-2</v>
      </c>
      <c r="D3540" s="10">
        <f t="shared" si="219"/>
        <v>2.9138770836480438E-2</v>
      </c>
      <c r="E3540" s="22">
        <f t="shared" si="217"/>
        <v>159460.69852124879</v>
      </c>
      <c r="F3540" s="22">
        <f t="shared" si="218"/>
        <v>218368.79101603647</v>
      </c>
    </row>
    <row r="3541" spans="1:6">
      <c r="A3541" s="17">
        <v>45510</v>
      </c>
      <c r="B3541">
        <v>56053</v>
      </c>
      <c r="C3541" s="3">
        <f t="shared" si="220"/>
        <v>3.774947235901803E-2</v>
      </c>
      <c r="D3541" s="10">
        <f t="shared" si="219"/>
        <v>2.9580825776371129E-2</v>
      </c>
      <c r="E3541" s="22">
        <f t="shared" si="217"/>
        <v>167990.70359939433</v>
      </c>
      <c r="F3541" s="22">
        <f t="shared" si="218"/>
        <v>230049.9570560001</v>
      </c>
    </row>
    <row r="3542" spans="1:6">
      <c r="A3542" s="17">
        <v>45511</v>
      </c>
      <c r="B3542">
        <v>55136</v>
      </c>
      <c r="C3542" s="3">
        <f t="shared" si="220"/>
        <v>-1.6359516885804507E-2</v>
      </c>
      <c r="D3542" s="10">
        <f t="shared" si="219"/>
        <v>2.8375583889404064E-2</v>
      </c>
      <c r="E3542" s="22">
        <f t="shared" si="217"/>
        <v>158509.81415483053</v>
      </c>
      <c r="F3542" s="22">
        <f t="shared" si="218"/>
        <v>217066.63022396431</v>
      </c>
    </row>
    <row r="3543" spans="1:6">
      <c r="A3543" s="17">
        <v>45512</v>
      </c>
      <c r="B3543">
        <v>61699</v>
      </c>
      <c r="C3543" s="3">
        <f t="shared" si="220"/>
        <v>0.11903293673824725</v>
      </c>
      <c r="D3543" s="10">
        <f t="shared" si="219"/>
        <v>3.4976855217876537E-2</v>
      </c>
      <c r="E3543" s="22">
        <f t="shared" si="217"/>
        <v>218642.6984247544</v>
      </c>
      <c r="F3543" s="22">
        <f t="shared" si="218"/>
        <v>299413.85032334668</v>
      </c>
    </row>
    <row r="3544" spans="1:6">
      <c r="A3544" s="17">
        <v>45513</v>
      </c>
      <c r="B3544">
        <v>60860</v>
      </c>
      <c r="C3544" s="3">
        <f t="shared" si="220"/>
        <v>-1.3598275498792525E-2</v>
      </c>
      <c r="D3544" s="10">
        <f t="shared" si="219"/>
        <v>3.4793312064437761E-2</v>
      </c>
      <c r="E3544" s="22">
        <f t="shared" si="217"/>
        <v>214537.79590826298</v>
      </c>
      <c r="F3544" s="22">
        <f t="shared" si="218"/>
        <v>293792.51159802132</v>
      </c>
    </row>
    <row r="3545" spans="1:6">
      <c r="A3545" s="17">
        <v>45514</v>
      </c>
      <c r="B3545">
        <v>60952</v>
      </c>
      <c r="C3545" s="3">
        <f t="shared" si="220"/>
        <v>1.5116661189615512E-3</v>
      </c>
      <c r="D3545" s="10">
        <f t="shared" si="219"/>
        <v>3.3937127863484712E-2</v>
      </c>
      <c r="E3545" s="22">
        <f t="shared" si="217"/>
        <v>209574.83815684781</v>
      </c>
      <c r="F3545" s="22">
        <f t="shared" si="218"/>
        <v>286996.13422045839</v>
      </c>
    </row>
    <row r="3546" spans="1:6">
      <c r="A3546" s="17">
        <v>45515</v>
      </c>
      <c r="B3546">
        <v>58725</v>
      </c>
      <c r="C3546" s="3">
        <f t="shared" si="220"/>
        <v>-3.6536947105919412E-2</v>
      </c>
      <c r="D3546" s="10">
        <f t="shared" si="219"/>
        <v>3.4527247440113713E-2</v>
      </c>
      <c r="E3546" s="22">
        <f t="shared" si="217"/>
        <v>205428.6805809181</v>
      </c>
      <c r="F3546" s="22">
        <f t="shared" si="218"/>
        <v>281318.29996026849</v>
      </c>
    </row>
    <row r="3547" spans="1:6">
      <c r="A3547" s="17">
        <v>45516</v>
      </c>
      <c r="B3547">
        <v>59362</v>
      </c>
      <c r="C3547" s="3">
        <f t="shared" si="220"/>
        <v>1.0847169008088549E-2</v>
      </c>
      <c r="D3547" s="10">
        <f t="shared" si="219"/>
        <v>3.4355074701999257E-2</v>
      </c>
      <c r="E3547" s="22">
        <f t="shared" ref="E3547:E3610" si="221">NORMSINV(1-$G$4)*D3547*SQRT($G$6)*$G$2*B3547</f>
        <v>206621.502816842</v>
      </c>
      <c r="F3547" s="22">
        <f t="shared" ref="F3547:F3608" si="222">$G$4^(-1)*NORMDIST(NORMSINV($G$4),0,1,FALSE)*D3547*SQRT($G$6)*$G$2*B3547</f>
        <v>282951.77549355826</v>
      </c>
    </row>
    <row r="3548" spans="1:6">
      <c r="A3548" s="17">
        <v>45517</v>
      </c>
      <c r="B3548">
        <v>60620</v>
      </c>
      <c r="C3548" s="3">
        <f t="shared" si="220"/>
        <v>2.1192008355513627E-2</v>
      </c>
      <c r="D3548" s="10">
        <f t="shared" si="219"/>
        <v>3.4503480803011473E-2</v>
      </c>
      <c r="E3548" s="22">
        <f t="shared" si="221"/>
        <v>211911.70037455054</v>
      </c>
      <c r="F3548" s="22">
        <f t="shared" si="222"/>
        <v>290196.28185547452</v>
      </c>
    </row>
    <row r="3549" spans="1:6">
      <c r="A3549" s="17">
        <v>45518</v>
      </c>
      <c r="B3549">
        <v>58697</v>
      </c>
      <c r="C3549" s="3">
        <f t="shared" si="220"/>
        <v>-3.1722203893104588E-2</v>
      </c>
      <c r="D3549" s="10">
        <f t="shared" si="219"/>
        <v>3.4958803757314881E-2</v>
      </c>
      <c r="E3549" s="22">
        <f t="shared" si="221"/>
        <v>207897.16278629575</v>
      </c>
      <c r="F3549" s="22">
        <f t="shared" si="222"/>
        <v>284698.69073888462</v>
      </c>
    </row>
    <row r="3550" spans="1:6">
      <c r="A3550" s="17">
        <v>45519</v>
      </c>
      <c r="B3550">
        <v>57557</v>
      </c>
      <c r="C3550" s="3">
        <f t="shared" si="220"/>
        <v>-1.9421776240693731E-2</v>
      </c>
      <c r="D3550" s="10">
        <f t="shared" si="219"/>
        <v>3.5104462333621266E-2</v>
      </c>
      <c r="E3550" s="22">
        <f t="shared" si="221"/>
        <v>204708.82679131266</v>
      </c>
      <c r="F3550" s="22">
        <f t="shared" si="222"/>
        <v>280332.51723636111</v>
      </c>
    </row>
    <row r="3551" spans="1:6">
      <c r="A3551" s="17">
        <v>45520</v>
      </c>
      <c r="B3551">
        <v>58883</v>
      </c>
      <c r="C3551" s="3">
        <f t="shared" si="220"/>
        <v>2.3038031864065188E-2</v>
      </c>
      <c r="D3551" s="10">
        <f t="shared" si="219"/>
        <v>3.510333035374695E-2</v>
      </c>
      <c r="E3551" s="22">
        <f t="shared" si="221"/>
        <v>209418.16214172455</v>
      </c>
      <c r="F3551" s="22">
        <f t="shared" si="222"/>
        <v>286781.57883269852</v>
      </c>
    </row>
    <row r="3552" spans="1:6">
      <c r="A3552" s="17">
        <v>45521</v>
      </c>
      <c r="B3552">
        <v>59487</v>
      </c>
      <c r="C3552" s="3">
        <f t="shared" si="220"/>
        <v>1.0257629536538559E-2</v>
      </c>
      <c r="D3552" s="10">
        <f t="shared" si="219"/>
        <v>3.4836349884255262E-2</v>
      </c>
      <c r="E3552" s="22">
        <f t="shared" si="221"/>
        <v>209957.21600318523</v>
      </c>
      <c r="F3552" s="22">
        <f t="shared" si="222"/>
        <v>287519.77038153342</v>
      </c>
    </row>
    <row r="3553" spans="1:6">
      <c r="A3553" s="17">
        <v>45522</v>
      </c>
      <c r="B3553">
        <v>58430</v>
      </c>
      <c r="C3553" s="3">
        <f t="shared" si="220"/>
        <v>-1.7768588094877871E-2</v>
      </c>
      <c r="D3553" s="10">
        <f t="shared" si="219"/>
        <v>3.30019001849522E-2</v>
      </c>
      <c r="E3553" s="22">
        <f t="shared" si="221"/>
        <v>195366.87370578878</v>
      </c>
      <c r="F3553" s="22">
        <f t="shared" si="222"/>
        <v>267539.45273876301</v>
      </c>
    </row>
    <row r="3554" spans="1:6">
      <c r="A3554" s="17">
        <v>45523</v>
      </c>
      <c r="B3554">
        <v>59497</v>
      </c>
      <c r="C3554" s="3">
        <f t="shared" si="220"/>
        <v>1.8261167208625705E-2</v>
      </c>
      <c r="D3554" s="10">
        <f t="shared" si="219"/>
        <v>3.31724091626509E-2</v>
      </c>
      <c r="E3554" s="22">
        <f t="shared" si="221"/>
        <v>199962.32404493177</v>
      </c>
      <c r="F3554" s="22">
        <f t="shared" si="222"/>
        <v>273832.55783637537</v>
      </c>
    </row>
    <row r="3555" spans="1:6">
      <c r="A3555" s="17">
        <v>45524</v>
      </c>
      <c r="B3555">
        <v>59012</v>
      </c>
      <c r="C3555" s="3">
        <f t="shared" si="220"/>
        <v>-8.1516715128493872E-3</v>
      </c>
      <c r="D3555" s="10">
        <f t="shared" si="219"/>
        <v>3.3109956454661006E-2</v>
      </c>
      <c r="E3555" s="22">
        <f t="shared" si="221"/>
        <v>197958.90254862251</v>
      </c>
      <c r="F3555" s="22">
        <f t="shared" si="222"/>
        <v>271089.03084758378</v>
      </c>
    </row>
    <row r="3556" spans="1:6">
      <c r="A3556" s="17">
        <v>45525</v>
      </c>
      <c r="B3556">
        <v>61159</v>
      </c>
      <c r="C3556" s="3">
        <f t="shared" si="220"/>
        <v>3.638243069206263E-2</v>
      </c>
      <c r="D3556" s="10">
        <f t="shared" si="219"/>
        <v>3.3754645439432275E-2</v>
      </c>
      <c r="E3556" s="22">
        <f t="shared" si="221"/>
        <v>209155.85205754353</v>
      </c>
      <c r="F3556" s="22">
        <f t="shared" si="222"/>
        <v>286422.36595777009</v>
      </c>
    </row>
    <row r="3557" spans="1:6">
      <c r="A3557" s="17">
        <v>45526</v>
      </c>
      <c r="B3557">
        <v>60383</v>
      </c>
      <c r="C3557" s="3">
        <f t="shared" si="220"/>
        <v>-1.2688238852826239E-2</v>
      </c>
      <c r="D3557" s="10">
        <f t="shared" ref="D3557:D3608" si="223">STDEV(C3524:C3557)</f>
        <v>3.2912761004106283E-2</v>
      </c>
      <c r="E3557" s="22">
        <f t="shared" si="221"/>
        <v>201351.60535576439</v>
      </c>
      <c r="F3557" s="22">
        <f t="shared" si="222"/>
        <v>275735.06850540556</v>
      </c>
    </row>
    <row r="3558" spans="1:6">
      <c r="A3558" s="17">
        <v>45527</v>
      </c>
      <c r="B3558">
        <v>64085</v>
      </c>
      <c r="C3558" s="3">
        <f t="shared" si="220"/>
        <v>6.1308646473345149E-2</v>
      </c>
      <c r="D3558" s="10">
        <f t="shared" si="223"/>
        <v>3.46566641937694E-2</v>
      </c>
      <c r="E3558" s="22">
        <f t="shared" si="221"/>
        <v>225019.02630215892</v>
      </c>
      <c r="F3558" s="22">
        <f t="shared" si="222"/>
        <v>308145.72609350778</v>
      </c>
    </row>
    <row r="3559" spans="1:6">
      <c r="A3559" s="17">
        <v>45528</v>
      </c>
      <c r="B3559">
        <v>64174</v>
      </c>
      <c r="C3559" s="3">
        <f t="shared" si="220"/>
        <v>1.3887805258640867E-3</v>
      </c>
      <c r="D3559" s="10">
        <f t="shared" si="223"/>
        <v>3.454792875492245E-2</v>
      </c>
      <c r="E3559" s="22">
        <f t="shared" si="221"/>
        <v>224624.5496662714</v>
      </c>
      <c r="F3559" s="22">
        <f t="shared" si="222"/>
        <v>307605.52159884758</v>
      </c>
    </row>
    <row r="3560" spans="1:6">
      <c r="A3560" s="17">
        <v>45529</v>
      </c>
      <c r="B3560">
        <v>64262</v>
      </c>
      <c r="C3560" s="3">
        <f t="shared" si="220"/>
        <v>1.3712718546451835E-3</v>
      </c>
      <c r="D3560" s="10">
        <f t="shared" si="223"/>
        <v>3.4524560134210437E-2</v>
      </c>
      <c r="E3560" s="22">
        <f t="shared" si="221"/>
        <v>224780.42398269571</v>
      </c>
      <c r="F3560" s="22">
        <f t="shared" si="222"/>
        <v>307818.97912376554</v>
      </c>
    </row>
    <row r="3561" spans="1:6">
      <c r="A3561" s="17">
        <v>45530</v>
      </c>
      <c r="B3561">
        <v>62852</v>
      </c>
      <c r="C3561" s="3">
        <f t="shared" si="220"/>
        <v>-2.1941427282064049E-2</v>
      </c>
      <c r="D3561" s="10">
        <f t="shared" si="223"/>
        <v>3.4485661856899892E-2</v>
      </c>
      <c r="E3561" s="22">
        <f t="shared" si="221"/>
        <v>219600.72090779871</v>
      </c>
      <c r="F3561" s="22">
        <f t="shared" si="222"/>
        <v>300725.78620051633</v>
      </c>
    </row>
    <row r="3562" spans="1:6">
      <c r="A3562" s="17">
        <v>45531</v>
      </c>
      <c r="B3562">
        <v>59427</v>
      </c>
      <c r="C3562" s="3">
        <f t="shared" si="220"/>
        <v>-5.4493094889581872E-2</v>
      </c>
      <c r="D3562" s="10">
        <f t="shared" si="223"/>
        <v>3.5675891875571325E-2</v>
      </c>
      <c r="E3562" s="22">
        <f t="shared" si="221"/>
        <v>214800.22893465098</v>
      </c>
      <c r="F3562" s="22">
        <f t="shared" si="222"/>
        <v>294151.89283256035</v>
      </c>
    </row>
    <row r="3563" spans="1:6">
      <c r="A3563" s="17">
        <v>45532</v>
      </c>
      <c r="B3563">
        <v>59033</v>
      </c>
      <c r="C3563" s="3">
        <f t="shared" si="220"/>
        <v>-6.6299830043582879E-3</v>
      </c>
      <c r="D3563" s="10">
        <f t="shared" si="223"/>
        <v>3.5650551707986936E-2</v>
      </c>
      <c r="E3563" s="22">
        <f t="shared" si="221"/>
        <v>213224.54852115456</v>
      </c>
      <c r="F3563" s="22">
        <f t="shared" si="222"/>
        <v>291994.12336263037</v>
      </c>
    </row>
    <row r="3564" spans="1:6">
      <c r="A3564" s="17">
        <v>45533</v>
      </c>
      <c r="B3564">
        <v>59365</v>
      </c>
      <c r="C3564" s="3">
        <f t="shared" si="220"/>
        <v>5.623973032032931E-3</v>
      </c>
      <c r="D3564" s="10">
        <f t="shared" si="223"/>
        <v>3.5149796067398445E-2</v>
      </c>
      <c r="E3564" s="22">
        <f t="shared" si="221"/>
        <v>211411.87402950731</v>
      </c>
      <c r="F3564" s="22">
        <f t="shared" si="222"/>
        <v>289511.80928199901</v>
      </c>
    </row>
    <row r="3565" spans="1:6">
      <c r="A3565" s="17">
        <v>45534</v>
      </c>
      <c r="B3565">
        <v>59113</v>
      </c>
      <c r="C3565" s="3">
        <f t="shared" si="220"/>
        <v>-4.2449254611302955E-3</v>
      </c>
      <c r="D3565" s="10">
        <f t="shared" si="223"/>
        <v>3.5146228025644169E-2</v>
      </c>
      <c r="E3565" s="22">
        <f t="shared" si="221"/>
        <v>210493.0771453155</v>
      </c>
      <c r="F3565" s="22">
        <f t="shared" si="222"/>
        <v>288253.58975423523</v>
      </c>
    </row>
    <row r="3566" spans="1:6">
      <c r="A3566" s="17">
        <v>45535</v>
      </c>
      <c r="B3566">
        <v>58967</v>
      </c>
      <c r="C3566" s="3">
        <f t="shared" si="220"/>
        <v>-2.4698458883832658E-3</v>
      </c>
      <c r="D3566" s="10">
        <f t="shared" si="223"/>
        <v>3.5111272535313029E-2</v>
      </c>
      <c r="E3566" s="22">
        <f t="shared" si="221"/>
        <v>209764.35801173488</v>
      </c>
      <c r="F3566" s="22">
        <f t="shared" si="222"/>
        <v>287255.66664424061</v>
      </c>
    </row>
    <row r="3567" spans="1:6">
      <c r="A3567" s="17">
        <v>45536</v>
      </c>
      <c r="B3567">
        <v>57310</v>
      </c>
      <c r="C3567" s="3">
        <f t="shared" si="220"/>
        <v>-2.8100462970814186E-2</v>
      </c>
      <c r="D3567" s="10">
        <f t="shared" si="223"/>
        <v>3.5227014853743528E-2</v>
      </c>
      <c r="E3567" s="22">
        <f t="shared" si="221"/>
        <v>204541.92794095245</v>
      </c>
      <c r="F3567" s="22">
        <f t="shared" si="222"/>
        <v>280103.96248579811</v>
      </c>
    </row>
    <row r="3568" spans="1:6">
      <c r="A3568" s="17">
        <v>45537</v>
      </c>
      <c r="B3568">
        <v>59133</v>
      </c>
      <c r="C3568" s="3">
        <f t="shared" si="220"/>
        <v>3.1809457337288433E-2</v>
      </c>
      <c r="D3568" s="10">
        <f t="shared" si="223"/>
        <v>3.5738743707334909E-2</v>
      </c>
      <c r="E3568" s="22">
        <f t="shared" si="221"/>
        <v>214114.11044019274</v>
      </c>
      <c r="F3568" s="22">
        <f t="shared" si="222"/>
        <v>293212.30792218435</v>
      </c>
    </row>
    <row r="3569" spans="1:6">
      <c r="A3569" s="17">
        <v>45538</v>
      </c>
      <c r="B3569">
        <v>57493</v>
      </c>
      <c r="C3569" s="3">
        <f t="shared" si="220"/>
        <v>-2.7734090947525072E-2</v>
      </c>
      <c r="D3569" s="10">
        <f t="shared" si="223"/>
        <v>3.5819670917007308E-2</v>
      </c>
      <c r="E3569" s="22">
        <f t="shared" si="221"/>
        <v>208647.24594413184</v>
      </c>
      <c r="F3569" s="22">
        <f t="shared" si="222"/>
        <v>285725.87018721952</v>
      </c>
    </row>
    <row r="3570" spans="1:6">
      <c r="A3570" s="17">
        <v>45539</v>
      </c>
      <c r="B3570">
        <v>57956</v>
      </c>
      <c r="C3570" s="3">
        <f t="shared" si="220"/>
        <v>8.0531542970448573E-3</v>
      </c>
      <c r="D3570" s="10">
        <f t="shared" si="223"/>
        <v>3.5794103906740232E-2</v>
      </c>
      <c r="E3570" s="22">
        <f t="shared" si="221"/>
        <v>210177.38891735501</v>
      </c>
      <c r="F3570" s="22">
        <f t="shared" si="222"/>
        <v>287821.27974106581</v>
      </c>
    </row>
    <row r="3571" spans="1:6">
      <c r="A3571" s="17">
        <v>45540</v>
      </c>
      <c r="B3571">
        <v>56158</v>
      </c>
      <c r="C3571" s="3">
        <f t="shared" si="220"/>
        <v>-3.1023535095589756E-2</v>
      </c>
      <c r="D3571" s="10">
        <f t="shared" si="223"/>
        <v>3.4757082735050397E-2</v>
      </c>
      <c r="E3571" s="22">
        <f t="shared" si="221"/>
        <v>197756.62625452652</v>
      </c>
      <c r="F3571" s="22">
        <f t="shared" si="222"/>
        <v>270812.02949112072</v>
      </c>
    </row>
    <row r="3572" spans="1:6">
      <c r="A3572" s="17">
        <v>45541</v>
      </c>
      <c r="B3572">
        <v>53955</v>
      </c>
      <c r="C3572" s="3">
        <f t="shared" si="220"/>
        <v>-3.9228605007300826E-2</v>
      </c>
      <c r="D3572" s="10">
        <f t="shared" si="223"/>
        <v>3.5300980117114571E-2</v>
      </c>
      <c r="E3572" s="22">
        <f t="shared" si="221"/>
        <v>192972.11402522147</v>
      </c>
      <c r="F3572" s="22">
        <f t="shared" si="222"/>
        <v>264260.0191161281</v>
      </c>
    </row>
    <row r="3573" spans="1:6">
      <c r="A3573" s="17">
        <v>45542</v>
      </c>
      <c r="B3573">
        <v>54147</v>
      </c>
      <c r="C3573" s="3">
        <f t="shared" si="220"/>
        <v>3.5585209897136504E-3</v>
      </c>
      <c r="D3573" s="10">
        <f t="shared" si="223"/>
        <v>3.4638832346954807E-2</v>
      </c>
      <c r="E3573" s="22">
        <f t="shared" si="221"/>
        <v>190026.31108548268</v>
      </c>
      <c r="F3573" s="22">
        <f t="shared" si="222"/>
        <v>260225.97541452892</v>
      </c>
    </row>
    <row r="3574" spans="1:6">
      <c r="A3574" s="17">
        <v>45543</v>
      </c>
      <c r="B3574">
        <v>54866</v>
      </c>
      <c r="C3574" s="3">
        <f t="shared" si="220"/>
        <v>1.3278667331523445E-2</v>
      </c>
      <c r="D3574" s="10">
        <f t="shared" si="223"/>
        <v>3.246352600011234E-2</v>
      </c>
      <c r="E3574" s="22">
        <f t="shared" si="221"/>
        <v>180457.56042845981</v>
      </c>
      <c r="F3574" s="22">
        <f t="shared" si="222"/>
        <v>247122.32961412161</v>
      </c>
    </row>
    <row r="3575" spans="1:6">
      <c r="A3575" s="17">
        <v>45544</v>
      </c>
      <c r="B3575">
        <v>57059</v>
      </c>
      <c r="C3575" s="3">
        <f t="shared" si="220"/>
        <v>3.9970108992818866E-2</v>
      </c>
      <c r="D3575" s="10">
        <f t="shared" si="223"/>
        <v>3.2541929588722034E-2</v>
      </c>
      <c r="E3575" s="22">
        <f t="shared" si="221"/>
        <v>188123.71709529357</v>
      </c>
      <c r="F3575" s="22">
        <f t="shared" si="222"/>
        <v>257620.52370583342</v>
      </c>
    </row>
    <row r="3576" spans="1:6">
      <c r="A3576" s="17">
        <v>45545</v>
      </c>
      <c r="B3576">
        <v>57659</v>
      </c>
      <c r="C3576" s="3">
        <f t="shared" si="220"/>
        <v>1.0515431395573004E-2</v>
      </c>
      <c r="D3576" s="10">
        <f t="shared" si="223"/>
        <v>3.2433135621842045E-2</v>
      </c>
      <c r="E3576" s="22">
        <f t="shared" si="221"/>
        <v>189466.37163939152</v>
      </c>
      <c r="F3576" s="22">
        <f t="shared" si="222"/>
        <v>259459.18271250895</v>
      </c>
    </row>
    <row r="3577" spans="1:6">
      <c r="A3577" s="17">
        <v>45546</v>
      </c>
      <c r="B3577">
        <v>57342</v>
      </c>
      <c r="C3577" s="3">
        <f t="shared" si="220"/>
        <v>-5.4978407533949596E-3</v>
      </c>
      <c r="D3577" s="10">
        <f t="shared" si="223"/>
        <v>2.4966542792369734E-2</v>
      </c>
      <c r="E3577" s="22">
        <f t="shared" si="221"/>
        <v>145046.52841817442</v>
      </c>
      <c r="F3577" s="22">
        <f t="shared" si="222"/>
        <v>198629.72723356835</v>
      </c>
    </row>
    <row r="3578" spans="1:6">
      <c r="A3578" s="17">
        <v>45547</v>
      </c>
      <c r="B3578">
        <v>58139</v>
      </c>
      <c r="C3578" s="3">
        <f t="shared" si="220"/>
        <v>1.3899061769732482E-2</v>
      </c>
      <c r="D3578" s="10">
        <f t="shared" si="223"/>
        <v>2.5019736647005592E-2</v>
      </c>
      <c r="E3578" s="22">
        <f t="shared" si="221"/>
        <v>147375.87133808553</v>
      </c>
      <c r="F3578" s="22">
        <f t="shared" si="222"/>
        <v>201819.57778608537</v>
      </c>
    </row>
    <row r="3579" spans="1:6">
      <c r="A3579" s="17">
        <v>45548</v>
      </c>
      <c r="B3579">
        <v>60545</v>
      </c>
      <c r="C3579" s="3">
        <f t="shared" si="220"/>
        <v>4.1383580728942708E-2</v>
      </c>
      <c r="D3579" s="10">
        <f t="shared" si="223"/>
        <v>2.6055960009905021E-2</v>
      </c>
      <c r="E3579" s="22">
        <f t="shared" si="221"/>
        <v>159831.16194378308</v>
      </c>
      <c r="F3579" s="22">
        <f t="shared" si="222"/>
        <v>218876.11131780787</v>
      </c>
    </row>
    <row r="3580" spans="1:6">
      <c r="A3580" s="17">
        <v>45549</v>
      </c>
      <c r="B3580">
        <v>60012</v>
      </c>
      <c r="C3580" s="3">
        <f t="shared" si="220"/>
        <v>-8.8033693946651254E-3</v>
      </c>
      <c r="D3580" s="10">
        <f t="shared" si="223"/>
        <v>2.5296269496140052E-2</v>
      </c>
      <c r="E3580" s="22">
        <f t="shared" si="221"/>
        <v>153805.0779588008</v>
      </c>
      <c r="F3580" s="22">
        <f t="shared" si="222"/>
        <v>210623.86680511798</v>
      </c>
    </row>
    <row r="3581" spans="1:6">
      <c r="A3581" s="17">
        <v>45550</v>
      </c>
      <c r="B3581">
        <v>59130</v>
      </c>
      <c r="C3581" s="3">
        <f t="shared" si="220"/>
        <v>-1.4697060587882423E-2</v>
      </c>
      <c r="D3581" s="10">
        <f t="shared" si="223"/>
        <v>2.5372560549215648E-2</v>
      </c>
      <c r="E3581" s="22">
        <f t="shared" si="221"/>
        <v>152001.6389577121</v>
      </c>
      <c r="F3581" s="22">
        <f t="shared" si="222"/>
        <v>208154.19999698945</v>
      </c>
    </row>
    <row r="3582" spans="1:6">
      <c r="A3582" s="17">
        <v>45551</v>
      </c>
      <c r="B3582">
        <v>58212</v>
      </c>
      <c r="C3582" s="3">
        <f t="shared" si="220"/>
        <v>-1.5525114155251141E-2</v>
      </c>
      <c r="D3582" s="10">
        <f t="shared" si="223"/>
        <v>2.5232854500031363E-2</v>
      </c>
      <c r="E3582" s="22">
        <f t="shared" si="221"/>
        <v>148817.84053022292</v>
      </c>
      <c r="F3582" s="22">
        <f t="shared" si="222"/>
        <v>203794.2403335936</v>
      </c>
    </row>
    <row r="3583" spans="1:6">
      <c r="A3583" s="17">
        <v>45552</v>
      </c>
      <c r="B3583">
        <v>60316</v>
      </c>
      <c r="C3583" s="3">
        <f t="shared" si="220"/>
        <v>3.6143750429464716E-2</v>
      </c>
      <c r="D3583" s="10">
        <f t="shared" si="223"/>
        <v>2.5403136380584557E-2</v>
      </c>
      <c r="E3583" s="22">
        <f t="shared" si="221"/>
        <v>155237.25922749698</v>
      </c>
      <c r="F3583" s="22">
        <f t="shared" si="222"/>
        <v>212585.12556706497</v>
      </c>
    </row>
    <row r="3584" spans="1:6">
      <c r="A3584" s="17">
        <v>45553</v>
      </c>
      <c r="B3584">
        <v>61757</v>
      </c>
      <c r="C3584" s="3">
        <f t="shared" si="220"/>
        <v>2.389084156774322E-2</v>
      </c>
      <c r="D3584" s="10">
        <f t="shared" si="223"/>
        <v>2.5428188242473896E-2</v>
      </c>
      <c r="E3584" s="22">
        <f t="shared" si="221"/>
        <v>159102.75609619831</v>
      </c>
      <c r="F3584" s="22">
        <f t="shared" si="222"/>
        <v>217878.61722815983</v>
      </c>
    </row>
    <row r="3585" spans="1:6">
      <c r="A3585" s="17">
        <v>45554</v>
      </c>
      <c r="B3585">
        <v>62940</v>
      </c>
      <c r="C3585" s="3">
        <f t="shared" si="220"/>
        <v>1.9155723237851578E-2</v>
      </c>
      <c r="D3585" s="10">
        <f t="shared" si="223"/>
        <v>2.5341209565453462E-2</v>
      </c>
      <c r="E3585" s="22">
        <f t="shared" si="221"/>
        <v>161595.8387839607</v>
      </c>
      <c r="F3585" s="22">
        <f t="shared" si="222"/>
        <v>221292.69641806843</v>
      </c>
    </row>
    <row r="3586" spans="1:6">
      <c r="A3586" s="17">
        <v>45555</v>
      </c>
      <c r="B3586">
        <v>63211</v>
      </c>
      <c r="C3586" s="3">
        <f t="shared" si="220"/>
        <v>4.3056879567842385E-3</v>
      </c>
      <c r="D3586" s="10">
        <f t="shared" si="223"/>
        <v>2.5304906502808984E-2</v>
      </c>
      <c r="E3586" s="22">
        <f t="shared" si="221"/>
        <v>162059.12589596483</v>
      </c>
      <c r="F3586" s="22">
        <f t="shared" si="222"/>
        <v>221927.13140725269</v>
      </c>
    </row>
    <row r="3587" spans="1:6">
      <c r="A3587" s="17">
        <v>45556</v>
      </c>
      <c r="B3587">
        <v>63364</v>
      </c>
      <c r="C3587" s="3">
        <f t="shared" ref="C3587:C3650" si="224">(B3587-B3586)/B3586</f>
        <v>2.4204647925202892E-3</v>
      </c>
      <c r="D3587" s="10">
        <f t="shared" si="223"/>
        <v>2.5060311076938541E-2</v>
      </c>
      <c r="E3587" s="22">
        <f t="shared" si="221"/>
        <v>160881.14078185643</v>
      </c>
      <c r="F3587" s="22">
        <f t="shared" si="222"/>
        <v>220313.97413660109</v>
      </c>
    </row>
    <row r="3588" spans="1:6">
      <c r="A3588" s="17">
        <v>45557</v>
      </c>
      <c r="B3588">
        <v>63563</v>
      </c>
      <c r="C3588" s="3">
        <f t="shared" si="224"/>
        <v>3.1405845590556153E-3</v>
      </c>
      <c r="D3588" s="10">
        <f t="shared" si="223"/>
        <v>2.4909337786899938E-2</v>
      </c>
      <c r="E3588" s="22">
        <f t="shared" si="221"/>
        <v>160414.14567979117</v>
      </c>
      <c r="F3588" s="22">
        <f t="shared" si="222"/>
        <v>219674.46134884784</v>
      </c>
    </row>
    <row r="3589" spans="1:6">
      <c r="A3589" s="17">
        <v>45558</v>
      </c>
      <c r="B3589">
        <v>63325</v>
      </c>
      <c r="C3589" s="3">
        <f t="shared" si="224"/>
        <v>-3.744316662209147E-3</v>
      </c>
      <c r="D3589" s="10">
        <f t="shared" si="223"/>
        <v>2.4865016082971619E-2</v>
      </c>
      <c r="E3589" s="22">
        <f t="shared" si="221"/>
        <v>159529.14482191621</v>
      </c>
      <c r="F3589" s="22">
        <f t="shared" si="222"/>
        <v>218462.52280114006</v>
      </c>
    </row>
    <row r="3590" spans="1:6">
      <c r="A3590" s="17">
        <v>45559</v>
      </c>
      <c r="B3590">
        <v>64260</v>
      </c>
      <c r="C3590" s="3">
        <f t="shared" si="224"/>
        <v>1.4765100671140939E-2</v>
      </c>
      <c r="D3590" s="10">
        <f t="shared" si="223"/>
        <v>2.4237573250590862E-2</v>
      </c>
      <c r="E3590" s="22">
        <f t="shared" si="221"/>
        <v>157799.6188919589</v>
      </c>
      <c r="F3590" s="22">
        <f t="shared" si="222"/>
        <v>216094.07408708069</v>
      </c>
    </row>
    <row r="3591" spans="1:6">
      <c r="A3591" s="17">
        <v>45560</v>
      </c>
      <c r="B3591">
        <v>63147</v>
      </c>
      <c r="C3591" s="3">
        <f t="shared" si="224"/>
        <v>-1.7320261437908498E-2</v>
      </c>
      <c r="D3591" s="10">
        <f t="shared" si="223"/>
        <v>2.4333956365802472E-2</v>
      </c>
      <c r="E3591" s="22">
        <f t="shared" si="221"/>
        <v>155683.12551622544</v>
      </c>
      <c r="F3591" s="22">
        <f t="shared" si="222"/>
        <v>213195.70411919305</v>
      </c>
    </row>
    <row r="3592" spans="1:6">
      <c r="A3592" s="17">
        <v>45561</v>
      </c>
      <c r="B3592">
        <v>65175</v>
      </c>
      <c r="C3592" s="3">
        <f t="shared" si="224"/>
        <v>3.2115539930638037E-2</v>
      </c>
      <c r="D3592" s="10">
        <f t="shared" si="223"/>
        <v>2.261797252907374E-2</v>
      </c>
      <c r="E3592" s="22">
        <f t="shared" si="221"/>
        <v>149351.91869210912</v>
      </c>
      <c r="F3592" s="22">
        <f t="shared" si="222"/>
        <v>204525.61805613386</v>
      </c>
    </row>
    <row r="3593" spans="1:6">
      <c r="A3593" s="17">
        <v>45562</v>
      </c>
      <c r="B3593">
        <v>65781</v>
      </c>
      <c r="C3593" s="3">
        <f t="shared" si="224"/>
        <v>9.2980437284234749E-3</v>
      </c>
      <c r="D3593" s="10">
        <f t="shared" si="223"/>
        <v>2.2665416192212247E-2</v>
      </c>
      <c r="E3593" s="22">
        <f t="shared" si="221"/>
        <v>151056.79420358592</v>
      </c>
      <c r="F3593" s="22">
        <f t="shared" si="222"/>
        <v>206860.30997537458</v>
      </c>
    </row>
    <row r="3594" spans="1:6">
      <c r="A3594" s="17">
        <v>45563</v>
      </c>
      <c r="B3594">
        <v>65876</v>
      </c>
      <c r="C3594" s="3">
        <f t="shared" si="224"/>
        <v>1.4441860111582372E-3</v>
      </c>
      <c r="D3594" s="10">
        <f t="shared" si="223"/>
        <v>2.2665457999405707E-2</v>
      </c>
      <c r="E3594" s="22">
        <f t="shared" si="221"/>
        <v>151275.22734486888</v>
      </c>
      <c r="F3594" s="22">
        <f t="shared" si="222"/>
        <v>207159.43685379758</v>
      </c>
    </row>
    <row r="3595" spans="1:6">
      <c r="A3595" s="17">
        <v>45564</v>
      </c>
      <c r="B3595">
        <v>65601</v>
      </c>
      <c r="C3595" s="3">
        <f t="shared" si="224"/>
        <v>-4.1745096848624687E-3</v>
      </c>
      <c r="D3595" s="10">
        <f t="shared" si="223"/>
        <v>2.2323213641976525E-2</v>
      </c>
      <c r="E3595" s="22">
        <f t="shared" si="221"/>
        <v>148369.03413234616</v>
      </c>
      <c r="F3595" s="22">
        <f t="shared" si="222"/>
        <v>203179.63553496011</v>
      </c>
    </row>
    <row r="3596" spans="1:6">
      <c r="A3596" s="17">
        <v>45565</v>
      </c>
      <c r="B3596">
        <v>63302</v>
      </c>
      <c r="C3596" s="3">
        <f t="shared" si="224"/>
        <v>-3.5045197481745706E-2</v>
      </c>
      <c r="D3596" s="10">
        <f t="shared" si="223"/>
        <v>2.1058257707689734E-2</v>
      </c>
      <c r="E3596" s="22">
        <f t="shared" si="221"/>
        <v>135056.64653668195</v>
      </c>
      <c r="F3596" s="22">
        <f t="shared" si="222"/>
        <v>184949.37559153771</v>
      </c>
    </row>
    <row r="3597" spans="1:6">
      <c r="A3597" s="17">
        <v>45566</v>
      </c>
      <c r="B3597">
        <v>60807</v>
      </c>
      <c r="C3597" s="3">
        <f t="shared" si="224"/>
        <v>-3.941423651701368E-2</v>
      </c>
      <c r="D3597" s="10">
        <f t="shared" si="223"/>
        <v>2.2189126449671494E-2</v>
      </c>
      <c r="E3597" s="22">
        <f t="shared" si="221"/>
        <v>136700.42873831949</v>
      </c>
      <c r="F3597" s="22">
        <f t="shared" si="222"/>
        <v>187200.40506396562</v>
      </c>
    </row>
    <row r="3598" spans="1:6">
      <c r="A3598" s="17">
        <v>45567</v>
      </c>
      <c r="B3598">
        <v>60634</v>
      </c>
      <c r="C3598" s="3">
        <f t="shared" si="224"/>
        <v>-2.8450671797654874E-3</v>
      </c>
      <c r="D3598" s="10">
        <f t="shared" si="223"/>
        <v>2.218445624907418E-2</v>
      </c>
      <c r="E3598" s="22">
        <f t="shared" si="221"/>
        <v>136282.81701339578</v>
      </c>
      <c r="F3598" s="22">
        <f t="shared" si="222"/>
        <v>186628.51889808656</v>
      </c>
    </row>
    <row r="3599" spans="1:6">
      <c r="A3599" s="17">
        <v>45568</v>
      </c>
      <c r="B3599">
        <v>60745</v>
      </c>
      <c r="C3599" s="3">
        <f t="shared" si="224"/>
        <v>1.8306560675528582E-3</v>
      </c>
      <c r="D3599" s="10">
        <f t="shared" si="223"/>
        <v>2.216654276993258E-2</v>
      </c>
      <c r="E3599" s="22">
        <f t="shared" si="221"/>
        <v>136422.05703194131</v>
      </c>
      <c r="F3599" s="22">
        <f t="shared" si="222"/>
        <v>186819.19707015532</v>
      </c>
    </row>
    <row r="3600" spans="1:6">
      <c r="A3600" s="17">
        <v>45569</v>
      </c>
      <c r="B3600">
        <v>62081</v>
      </c>
      <c r="C3600" s="3">
        <f t="shared" si="224"/>
        <v>2.1993579718495349E-2</v>
      </c>
      <c r="D3600" s="10">
        <f t="shared" si="223"/>
        <v>2.2444459582364257E-2</v>
      </c>
      <c r="E3600" s="22">
        <f t="shared" si="221"/>
        <v>141170.49938212335</v>
      </c>
      <c r="F3600" s="22">
        <f t="shared" si="222"/>
        <v>193321.81260385326</v>
      </c>
    </row>
    <row r="3601" spans="1:6">
      <c r="A3601" s="17">
        <v>45570</v>
      </c>
      <c r="B3601">
        <v>62063</v>
      </c>
      <c r="C3601" s="3">
        <f t="shared" si="224"/>
        <v>-2.899437831220502E-4</v>
      </c>
      <c r="D3601" s="10">
        <f t="shared" si="223"/>
        <v>2.1821393949478813E-2</v>
      </c>
      <c r="E3601" s="22">
        <f t="shared" si="221"/>
        <v>137211.76431917612</v>
      </c>
      <c r="F3601" s="22">
        <f t="shared" si="222"/>
        <v>187900.63862389987</v>
      </c>
    </row>
    <row r="3602" spans="1:6">
      <c r="A3602" s="17">
        <v>45571</v>
      </c>
      <c r="B3602">
        <v>62814</v>
      </c>
      <c r="C3602" s="3">
        <f t="shared" si="224"/>
        <v>1.2100607447271322E-2</v>
      </c>
      <c r="D3602" s="10">
        <f t="shared" si="223"/>
        <v>2.1276297332817485E-2</v>
      </c>
      <c r="E3602" s="22">
        <f t="shared" si="221"/>
        <v>135403.09619011177</v>
      </c>
      <c r="F3602" s="22">
        <f t="shared" si="222"/>
        <v>185423.81093936306</v>
      </c>
    </row>
    <row r="3603" spans="1:6">
      <c r="A3603" s="17">
        <v>45572</v>
      </c>
      <c r="B3603">
        <v>62212</v>
      </c>
      <c r="C3603" s="3">
        <f t="shared" si="224"/>
        <v>-9.5838507339128225E-3</v>
      </c>
      <c r="D3603" s="10">
        <f t="shared" si="223"/>
        <v>2.0728353346089936E-2</v>
      </c>
      <c r="E3603" s="22">
        <f t="shared" si="221"/>
        <v>130651.69871633238</v>
      </c>
      <c r="F3603" s="22">
        <f t="shared" si="222"/>
        <v>178917.14859806144</v>
      </c>
    </row>
    <row r="3604" spans="1:6">
      <c r="A3604" s="17">
        <v>45573</v>
      </c>
      <c r="B3604">
        <v>62133</v>
      </c>
      <c r="C3604" s="3">
        <f t="shared" si="224"/>
        <v>-1.2698514755995628E-3</v>
      </c>
      <c r="D3604" s="10">
        <f t="shared" si="223"/>
        <v>2.0714756645050687E-2</v>
      </c>
      <c r="E3604" s="22">
        <f t="shared" si="221"/>
        <v>130400.19870209393</v>
      </c>
      <c r="F3604" s="22">
        <f t="shared" si="222"/>
        <v>178572.73925733319</v>
      </c>
    </row>
    <row r="3605" spans="1:6">
      <c r="A3605" s="17">
        <v>45574</v>
      </c>
      <c r="B3605">
        <v>60582</v>
      </c>
      <c r="C3605" s="3">
        <f t="shared" si="224"/>
        <v>-2.4962580271353386E-2</v>
      </c>
      <c r="D3605" s="10">
        <f t="shared" si="223"/>
        <v>2.0443985155926568E-2</v>
      </c>
      <c r="E3605" s="22">
        <f t="shared" si="221"/>
        <v>125483.10536373204</v>
      </c>
      <c r="F3605" s="22">
        <f t="shared" si="222"/>
        <v>171839.16955916706</v>
      </c>
    </row>
    <row r="3606" spans="1:6">
      <c r="A3606" s="17">
        <v>45575</v>
      </c>
      <c r="B3606">
        <v>60278</v>
      </c>
      <c r="C3606" s="3">
        <f t="shared" si="224"/>
        <v>-5.0179921428807235E-3</v>
      </c>
      <c r="D3606" s="10">
        <f t="shared" si="223"/>
        <v>1.9130965812738328E-2</v>
      </c>
      <c r="E3606" s="22">
        <f t="shared" si="221"/>
        <v>116834.69359844188</v>
      </c>
      <c r="F3606" s="22">
        <f t="shared" si="222"/>
        <v>159995.85494366245</v>
      </c>
    </row>
    <row r="3607" spans="1:6">
      <c r="A3607" s="17">
        <v>45576</v>
      </c>
      <c r="B3607">
        <v>62452</v>
      </c>
      <c r="C3607" s="3">
        <f t="shared" si="224"/>
        <v>3.6066226483957665E-2</v>
      </c>
      <c r="D3607" s="10">
        <f t="shared" si="223"/>
        <v>1.9932507428566844E-2</v>
      </c>
      <c r="E3607" s="22">
        <f t="shared" si="221"/>
        <v>126120.12131562534</v>
      </c>
      <c r="F3607" s="22">
        <f t="shared" si="222"/>
        <v>172711.51242836835</v>
      </c>
    </row>
    <row r="3608" spans="1:6">
      <c r="A3608" s="17">
        <v>45577</v>
      </c>
      <c r="B3608">
        <v>62561</v>
      </c>
      <c r="C3608" s="3">
        <f t="shared" si="224"/>
        <v>1.7453404214436688E-3</v>
      </c>
      <c r="D3608" s="10">
        <f t="shared" si="223"/>
        <v>1.9874846724777236E-2</v>
      </c>
      <c r="E3608" s="22">
        <f t="shared" si="221"/>
        <v>125974.76714424348</v>
      </c>
      <c r="F3608" s="22">
        <f t="shared" si="222"/>
        <v>172512.46140847352</v>
      </c>
    </row>
    <row r="3609" spans="1:6">
      <c r="C3609" s="3"/>
      <c r="D3609" s="10"/>
      <c r="E3609" s="22"/>
      <c r="F3609" s="22"/>
    </row>
    <row r="3610" spans="1:6">
      <c r="C3610" s="3"/>
      <c r="D3610" s="10"/>
      <c r="E3610" s="22"/>
      <c r="F3610" s="22"/>
    </row>
    <row r="3611" spans="1:6">
      <c r="C3611" s="3"/>
      <c r="D3611" s="10"/>
      <c r="E3611" s="22"/>
      <c r="F3611" s="22"/>
    </row>
    <row r="3612" spans="1:6">
      <c r="C3612" s="3"/>
      <c r="D3612" s="10"/>
      <c r="E3612" s="22"/>
      <c r="F3612" s="22"/>
    </row>
    <row r="3613" spans="1:6">
      <c r="C3613" s="3"/>
      <c r="D3613" s="10"/>
      <c r="E3613" s="22"/>
      <c r="F3613" s="22"/>
    </row>
    <row r="3614" spans="1:6">
      <c r="C3614" s="3"/>
      <c r="D3614" s="10"/>
      <c r="E3614" s="22"/>
      <c r="F3614" s="22"/>
    </row>
    <row r="3615" spans="1:6">
      <c r="C3615" s="3"/>
      <c r="D3615" s="10"/>
      <c r="E3615" s="22"/>
      <c r="F3615" s="22"/>
    </row>
    <row r="3616" spans="1:6">
      <c r="C3616" s="3"/>
      <c r="D3616" s="10"/>
      <c r="E3616" s="22"/>
      <c r="F3616" s="22"/>
    </row>
    <row r="3617" spans="3:6">
      <c r="C3617" s="3"/>
      <c r="D3617" s="10"/>
      <c r="E3617" s="22"/>
      <c r="F3617" s="22"/>
    </row>
    <row r="3618" spans="3:6">
      <c r="C3618" s="3"/>
      <c r="D3618" s="10"/>
      <c r="E3618" s="22"/>
      <c r="F3618" s="22"/>
    </row>
    <row r="3619" spans="3:6">
      <c r="C3619" s="3"/>
      <c r="D3619" s="10"/>
      <c r="E3619" s="22"/>
      <c r="F3619" s="22"/>
    </row>
    <row r="3620" spans="3:6">
      <c r="C3620" s="3"/>
      <c r="D3620" s="10"/>
      <c r="E3620" s="22"/>
      <c r="F3620" s="22"/>
    </row>
    <row r="3621" spans="3:6">
      <c r="C3621" s="3"/>
      <c r="D3621" s="10"/>
      <c r="E3621" s="22"/>
      <c r="F3621" s="22"/>
    </row>
    <row r="3622" spans="3:6">
      <c r="C3622" s="3"/>
      <c r="D3622" s="10"/>
      <c r="E3622" s="22"/>
      <c r="F3622" s="22"/>
    </row>
    <row r="3623" spans="3:6">
      <c r="C3623" s="3"/>
      <c r="D3623" s="10"/>
      <c r="E3623" s="22"/>
      <c r="F3623" s="22"/>
    </row>
    <row r="3624" spans="3:6">
      <c r="C3624" s="3"/>
      <c r="D3624" s="10"/>
      <c r="E3624" s="22"/>
      <c r="F3624" s="22"/>
    </row>
    <row r="3625" spans="3:6">
      <c r="C3625" s="3"/>
      <c r="D3625" s="10"/>
      <c r="E3625" s="22"/>
      <c r="F3625" s="22"/>
    </row>
    <row r="3626" spans="3:6">
      <c r="C3626" s="3"/>
      <c r="D3626" s="10"/>
      <c r="E3626" s="22"/>
      <c r="F3626" s="22"/>
    </row>
    <row r="3627" spans="3:6">
      <c r="C3627" s="3"/>
      <c r="D3627" s="10"/>
      <c r="E3627" s="22"/>
      <c r="F3627" s="22"/>
    </row>
    <row r="3628" spans="3:6">
      <c r="C3628" s="3"/>
      <c r="D3628" s="10"/>
      <c r="E3628" s="22"/>
      <c r="F3628" s="22"/>
    </row>
    <row r="3629" spans="3:6">
      <c r="C3629" s="3"/>
      <c r="D3629" s="10"/>
      <c r="E3629" s="22"/>
      <c r="F3629" s="22"/>
    </row>
    <row r="3630" spans="3:6">
      <c r="C3630" s="3"/>
      <c r="D3630" s="10"/>
      <c r="E3630" s="22"/>
      <c r="F3630" s="22"/>
    </row>
    <row r="3631" spans="3:6">
      <c r="C3631" s="3"/>
      <c r="D3631" s="10"/>
      <c r="E3631" s="22"/>
      <c r="F3631" s="22"/>
    </row>
    <row r="3632" spans="3:6">
      <c r="C3632" s="3"/>
      <c r="D3632" s="10"/>
      <c r="E3632" s="22"/>
      <c r="F3632" s="22"/>
    </row>
    <row r="3633" spans="3:6">
      <c r="C3633" s="3"/>
      <c r="D3633" s="10"/>
      <c r="E3633" s="22"/>
      <c r="F3633" s="22"/>
    </row>
    <row r="3634" spans="3:6">
      <c r="C3634" s="3"/>
      <c r="D3634" s="10"/>
      <c r="E3634" s="22"/>
      <c r="F3634" s="22"/>
    </row>
    <row r="3635" spans="3:6">
      <c r="C3635" s="3"/>
      <c r="D3635" s="10"/>
      <c r="E3635" s="22"/>
      <c r="F3635" s="22"/>
    </row>
    <row r="3636" spans="3:6">
      <c r="C3636" s="3"/>
      <c r="D3636" s="10"/>
      <c r="E3636" s="22"/>
      <c r="F3636" s="22"/>
    </row>
    <row r="3637" spans="3:6">
      <c r="C3637" s="3"/>
      <c r="D3637" s="10"/>
      <c r="E3637" s="22"/>
      <c r="F3637" s="22"/>
    </row>
    <row r="3638" spans="3:6">
      <c r="C3638" s="3"/>
      <c r="D3638" s="10"/>
      <c r="E3638" s="22"/>
      <c r="F3638" s="22"/>
    </row>
    <row r="3639" spans="3:6">
      <c r="C3639" s="3"/>
      <c r="D3639" s="10"/>
      <c r="E3639" s="22"/>
      <c r="F3639" s="22"/>
    </row>
    <row r="3640" spans="3:6">
      <c r="C3640" s="3"/>
      <c r="D3640" s="10"/>
      <c r="E3640" s="22"/>
      <c r="F3640" s="22"/>
    </row>
    <row r="3641" spans="3:6">
      <c r="C3641" s="3"/>
      <c r="D3641" s="10"/>
      <c r="E3641" s="22"/>
      <c r="F3641" s="22"/>
    </row>
    <row r="3642" spans="3:6">
      <c r="C3642" s="3"/>
      <c r="D3642" s="10"/>
      <c r="E3642" s="22"/>
      <c r="F3642" s="22"/>
    </row>
    <row r="3643" spans="3:6">
      <c r="C3643" s="3"/>
      <c r="D3643" s="10"/>
      <c r="E3643" s="22"/>
      <c r="F3643" s="22"/>
    </row>
    <row r="3644" spans="3:6">
      <c r="C3644" s="3"/>
      <c r="D3644" s="10"/>
      <c r="E3644" s="22"/>
      <c r="F3644" s="22"/>
    </row>
    <row r="3645" spans="3:6">
      <c r="C3645" s="3"/>
      <c r="D3645" s="10"/>
      <c r="E3645" s="22"/>
      <c r="F3645" s="22"/>
    </row>
    <row r="3646" spans="3:6">
      <c r="C3646" s="3"/>
      <c r="D3646" s="10"/>
      <c r="E3646" s="22"/>
      <c r="F3646" s="22"/>
    </row>
    <row r="3647" spans="3:6">
      <c r="C3647" s="3"/>
      <c r="D3647" s="10"/>
      <c r="E3647" s="22"/>
      <c r="F3647" s="22"/>
    </row>
    <row r="3648" spans="3:6">
      <c r="C3648" s="3"/>
      <c r="D3648" s="10"/>
      <c r="E3648" s="22"/>
      <c r="F3648" s="22"/>
    </row>
    <row r="3649" spans="3:6">
      <c r="C3649" s="3"/>
      <c r="D3649" s="10"/>
      <c r="E3649" s="22"/>
      <c r="F3649" s="22"/>
    </row>
    <row r="3650" spans="3:6">
      <c r="C3650" s="3"/>
      <c r="D3650" s="10"/>
      <c r="E3650" s="22"/>
      <c r="F3650" s="22"/>
    </row>
    <row r="3651" spans="3:6">
      <c r="C3651" s="3"/>
      <c r="D3651" s="10"/>
      <c r="E3651" s="22"/>
      <c r="F3651" s="22"/>
    </row>
    <row r="3652" spans="3:6">
      <c r="C3652" s="3"/>
      <c r="D3652" s="10"/>
      <c r="E3652" s="22"/>
      <c r="F3652" s="22"/>
    </row>
    <row r="3653" spans="3:6">
      <c r="C3653" s="3"/>
      <c r="D3653" s="10"/>
      <c r="E3653" s="22"/>
      <c r="F3653" s="22"/>
    </row>
    <row r="3654" spans="3:6">
      <c r="C3654" s="3"/>
      <c r="D3654" s="10"/>
      <c r="E3654" s="22"/>
      <c r="F3654" s="22"/>
    </row>
    <row r="3655" spans="3:6">
      <c r="C3655" s="3"/>
      <c r="D3655" s="10"/>
      <c r="E3655" s="22"/>
      <c r="F3655" s="22"/>
    </row>
    <row r="3656" spans="3:6">
      <c r="C3656" s="3"/>
      <c r="D3656" s="10"/>
      <c r="E3656" s="22"/>
      <c r="F3656" s="22"/>
    </row>
    <row r="3657" spans="3:6">
      <c r="C3657" s="3"/>
      <c r="D3657" s="10"/>
      <c r="E3657" s="22"/>
      <c r="F3657" s="22"/>
    </row>
    <row r="3658" spans="3:6">
      <c r="C3658" s="3"/>
      <c r="D3658" s="10"/>
      <c r="E3658" s="22"/>
      <c r="F3658" s="22"/>
    </row>
    <row r="3659" spans="3:6">
      <c r="C3659" s="3"/>
      <c r="D3659" s="10"/>
      <c r="E3659" s="22"/>
      <c r="F3659" s="22"/>
    </row>
    <row r="3660" spans="3:6">
      <c r="C3660" s="3"/>
      <c r="D3660" s="10"/>
      <c r="E3660" s="22"/>
      <c r="F3660" s="22"/>
    </row>
    <row r="3661" spans="3:6">
      <c r="C3661" s="3"/>
      <c r="D3661" s="10"/>
      <c r="E3661" s="22"/>
      <c r="F3661" s="22"/>
    </row>
    <row r="3662" spans="3:6">
      <c r="C3662" s="3"/>
      <c r="D3662" s="10"/>
      <c r="E3662" s="22"/>
      <c r="F3662" s="22"/>
    </row>
    <row r="3663" spans="3:6">
      <c r="C3663" s="3"/>
      <c r="D3663" s="10"/>
      <c r="E3663" s="22"/>
      <c r="F3663" s="22"/>
    </row>
    <row r="3664" spans="3:6">
      <c r="C3664" s="3"/>
      <c r="D3664" s="10"/>
      <c r="E3664" s="22"/>
      <c r="F3664" s="22"/>
    </row>
    <row r="3665" spans="3:6">
      <c r="C3665" s="3"/>
      <c r="D3665" s="10"/>
      <c r="E3665" s="22"/>
      <c r="F3665" s="22"/>
    </row>
    <row r="3666" spans="3:6">
      <c r="C3666" s="3"/>
      <c r="D3666" s="10"/>
      <c r="E3666" s="22"/>
      <c r="F3666" s="22"/>
    </row>
    <row r="3667" spans="3:6">
      <c r="C3667" s="3"/>
      <c r="D3667" s="10"/>
      <c r="E3667" s="22"/>
      <c r="F3667" s="22"/>
    </row>
    <row r="3668" spans="3:6">
      <c r="C3668" s="3"/>
      <c r="D3668" s="10"/>
      <c r="E3668" s="22"/>
      <c r="F3668" s="22"/>
    </row>
    <row r="3669" spans="3:6">
      <c r="C3669" s="3"/>
      <c r="D3669" s="10"/>
      <c r="E3669" s="22"/>
      <c r="F3669" s="22"/>
    </row>
    <row r="3670" spans="3:6">
      <c r="C3670" s="3"/>
      <c r="D3670" s="10"/>
      <c r="E3670" s="22"/>
      <c r="F3670" s="22"/>
    </row>
    <row r="3671" spans="3:6">
      <c r="C3671" s="3"/>
      <c r="D3671" s="10"/>
      <c r="E3671" s="22"/>
      <c r="F3671" s="22"/>
    </row>
    <row r="3672" spans="3:6">
      <c r="C3672" s="3"/>
      <c r="D3672" s="10"/>
      <c r="E3672" s="22"/>
      <c r="F3672" s="22"/>
    </row>
    <row r="3673" spans="3:6">
      <c r="C3673" s="3"/>
      <c r="D3673" s="10"/>
      <c r="E3673" s="22"/>
      <c r="F3673" s="22"/>
    </row>
    <row r="3674" spans="3:6">
      <c r="C3674" s="3"/>
      <c r="D3674" s="10"/>
      <c r="E3674" s="22"/>
      <c r="F3674" s="22"/>
    </row>
    <row r="3675" spans="3:6">
      <c r="C3675" s="3"/>
      <c r="D3675" s="10"/>
      <c r="E3675" s="22"/>
      <c r="F3675" s="22"/>
    </row>
    <row r="3676" spans="3:6">
      <c r="C3676" s="3"/>
      <c r="D3676" s="10"/>
      <c r="E3676" s="22"/>
      <c r="F3676" s="22"/>
    </row>
    <row r="3677" spans="3:6">
      <c r="C3677" s="3"/>
      <c r="D3677" s="10"/>
      <c r="E3677" s="22"/>
      <c r="F3677" s="22"/>
    </row>
    <row r="3678" spans="3:6">
      <c r="C3678" s="3"/>
      <c r="D3678" s="10"/>
      <c r="E3678" s="22"/>
      <c r="F3678" s="22"/>
    </row>
    <row r="3679" spans="3:6">
      <c r="C3679" s="3"/>
      <c r="D3679" s="10"/>
      <c r="E3679" s="22"/>
      <c r="F3679" s="22"/>
    </row>
    <row r="3680" spans="3:6">
      <c r="C3680" s="3"/>
      <c r="D3680" s="10"/>
      <c r="E3680" s="22"/>
      <c r="F3680" s="22"/>
    </row>
    <row r="3681" spans="3:6">
      <c r="C3681" s="3"/>
      <c r="D3681" s="10"/>
      <c r="E3681" s="22"/>
      <c r="F3681" s="22"/>
    </row>
    <row r="3682" spans="3:6">
      <c r="C3682" s="3"/>
      <c r="D3682" s="10"/>
      <c r="E3682" s="22"/>
      <c r="F3682" s="22"/>
    </row>
    <row r="3683" spans="3:6">
      <c r="C3683" s="3"/>
      <c r="D3683" s="10"/>
      <c r="E3683" s="22"/>
      <c r="F3683" s="22"/>
    </row>
    <row r="3684" spans="3:6">
      <c r="C3684" s="3"/>
      <c r="D3684" s="10"/>
      <c r="E3684" s="22"/>
      <c r="F3684" s="22"/>
    </row>
    <row r="3685" spans="3:6">
      <c r="C3685" s="3"/>
      <c r="D3685" s="10"/>
      <c r="E3685" s="22"/>
      <c r="F3685" s="22"/>
    </row>
    <row r="3686" spans="3:6">
      <c r="C3686" s="3"/>
      <c r="D3686" s="10"/>
      <c r="E3686" s="22"/>
      <c r="F3686" s="22"/>
    </row>
    <row r="3687" spans="3:6">
      <c r="C3687" s="3"/>
      <c r="D3687" s="10"/>
      <c r="E3687" s="22"/>
      <c r="F3687" s="22"/>
    </row>
    <row r="3688" spans="3:6">
      <c r="C3688" s="3"/>
      <c r="D3688" s="10"/>
      <c r="E3688" s="22"/>
      <c r="F3688" s="22"/>
    </row>
    <row r="3689" spans="3:6">
      <c r="C3689" s="3"/>
      <c r="D3689" s="10"/>
      <c r="E3689" s="22"/>
      <c r="F3689" s="22"/>
    </row>
    <row r="3690" spans="3:6">
      <c r="C3690" s="3"/>
      <c r="D3690" s="10"/>
      <c r="E3690" s="22"/>
      <c r="F3690" s="22"/>
    </row>
    <row r="3691" spans="3:6">
      <c r="C3691" s="3"/>
      <c r="D3691" s="10"/>
      <c r="E3691" s="22"/>
      <c r="F3691" s="22"/>
    </row>
    <row r="3692" spans="3:6">
      <c r="C3692" s="3"/>
      <c r="D3692" s="10"/>
      <c r="E3692" s="22"/>
      <c r="F3692" s="22"/>
    </row>
    <row r="3693" spans="3:6">
      <c r="C3693" s="3"/>
      <c r="D3693" s="10"/>
      <c r="E3693" s="22"/>
      <c r="F3693" s="22"/>
    </row>
    <row r="3694" spans="3:6">
      <c r="C3694" s="3"/>
      <c r="D3694" s="10"/>
      <c r="E3694" s="22"/>
      <c r="F3694" s="22"/>
    </row>
    <row r="3695" spans="3:6">
      <c r="C3695" s="3"/>
      <c r="D3695" s="10"/>
      <c r="E3695" s="22"/>
      <c r="F3695" s="22"/>
    </row>
    <row r="3696" spans="3:6">
      <c r="C3696" s="3"/>
      <c r="D3696" s="10"/>
      <c r="E3696" s="22"/>
      <c r="F3696" s="22"/>
    </row>
    <row r="3697" spans="3:6">
      <c r="C3697" s="3"/>
      <c r="D3697" s="10"/>
      <c r="E3697" s="22"/>
      <c r="F3697" s="22"/>
    </row>
    <row r="3698" spans="3:6">
      <c r="C3698" s="3"/>
      <c r="D3698" s="10"/>
      <c r="E3698" s="22"/>
      <c r="F3698" s="22"/>
    </row>
    <row r="3699" spans="3:6">
      <c r="C3699" s="3"/>
      <c r="D3699" s="10"/>
      <c r="E3699" s="22"/>
      <c r="F3699" s="22"/>
    </row>
    <row r="3700" spans="3:6">
      <c r="C3700" s="3"/>
      <c r="D3700" s="10"/>
      <c r="E3700" s="22"/>
      <c r="F3700" s="22"/>
    </row>
    <row r="3701" spans="3:6">
      <c r="C3701" s="3"/>
      <c r="D3701" s="10"/>
      <c r="E3701" s="22"/>
      <c r="F3701" s="22"/>
    </row>
    <row r="3702" spans="3:6">
      <c r="C3702" s="3"/>
      <c r="D3702" s="10"/>
      <c r="E3702" s="22"/>
      <c r="F3702" s="22"/>
    </row>
    <row r="3703" spans="3:6">
      <c r="C3703" s="3"/>
      <c r="D3703" s="10"/>
      <c r="E3703" s="22"/>
      <c r="F3703" s="22"/>
    </row>
    <row r="3704" spans="3:6">
      <c r="C3704" s="3"/>
      <c r="D3704" s="10"/>
      <c r="E3704" s="22"/>
      <c r="F3704" s="22"/>
    </row>
    <row r="3705" spans="3:6">
      <c r="C3705" s="3"/>
      <c r="D3705" s="10"/>
      <c r="E3705" s="22"/>
      <c r="F3705" s="22"/>
    </row>
    <row r="3706" spans="3:6">
      <c r="C3706" s="3"/>
      <c r="D3706" s="10"/>
      <c r="E3706" s="22"/>
      <c r="F3706" s="22"/>
    </row>
    <row r="3707" spans="3:6">
      <c r="C3707" s="3"/>
      <c r="D3707" s="10"/>
      <c r="E3707" s="22"/>
      <c r="F3707" s="22"/>
    </row>
    <row r="3708" spans="3:6">
      <c r="C3708" s="3"/>
      <c r="D3708" s="10"/>
      <c r="E3708" s="22"/>
      <c r="F3708" s="22"/>
    </row>
    <row r="3709" spans="3:6">
      <c r="C3709" s="3"/>
      <c r="D3709" s="10"/>
      <c r="E3709" s="22"/>
      <c r="F3709" s="22"/>
    </row>
    <row r="3710" spans="3:6">
      <c r="C3710" s="3"/>
      <c r="D3710" s="10"/>
      <c r="E3710" s="22"/>
      <c r="F3710" s="22"/>
    </row>
    <row r="3711" spans="3:6">
      <c r="C3711" s="3"/>
      <c r="D3711" s="10"/>
      <c r="E3711" s="22"/>
      <c r="F3711" s="22"/>
    </row>
    <row r="3712" spans="3:6">
      <c r="C3712" s="3"/>
      <c r="D3712" s="10"/>
      <c r="E3712" s="22"/>
      <c r="F3712" s="22"/>
    </row>
    <row r="3713" spans="3:6">
      <c r="C3713" s="3"/>
      <c r="D3713" s="10"/>
      <c r="E3713" s="22"/>
      <c r="F3713" s="22"/>
    </row>
    <row r="3714" spans="3:6">
      <c r="C3714" s="3"/>
      <c r="D3714" s="10"/>
      <c r="E3714" s="22"/>
      <c r="F3714" s="22"/>
    </row>
    <row r="3715" spans="3:6">
      <c r="C3715" s="3"/>
      <c r="D3715" s="10"/>
      <c r="E3715" s="22"/>
      <c r="F3715" s="22"/>
    </row>
    <row r="3716" spans="3:6">
      <c r="C3716" s="3"/>
      <c r="D3716" s="10"/>
      <c r="E3716" s="22"/>
      <c r="F3716" s="22"/>
    </row>
    <row r="3717" spans="3:6">
      <c r="C3717" s="3"/>
      <c r="D3717" s="10"/>
      <c r="E3717" s="22"/>
      <c r="F3717" s="22"/>
    </row>
    <row r="3718" spans="3:6">
      <c r="C3718" s="3"/>
      <c r="D3718" s="10"/>
      <c r="E3718" s="22"/>
      <c r="F3718" s="22"/>
    </row>
    <row r="3719" spans="3:6">
      <c r="C3719" s="3"/>
      <c r="D3719" s="10"/>
      <c r="E3719" s="22"/>
      <c r="F3719" s="22"/>
    </row>
    <row r="3720" spans="3:6">
      <c r="C3720" s="3"/>
      <c r="D3720" s="10"/>
      <c r="E3720" s="22"/>
      <c r="F3720" s="22"/>
    </row>
    <row r="3721" spans="3:6">
      <c r="C3721" s="3"/>
      <c r="D3721" s="10"/>
      <c r="E3721" s="22"/>
      <c r="F3721" s="22"/>
    </row>
    <row r="3722" spans="3:6">
      <c r="C3722" s="3"/>
      <c r="D3722" s="10"/>
      <c r="E3722" s="22"/>
      <c r="F3722" s="22"/>
    </row>
    <row r="3723" spans="3:6">
      <c r="C3723" s="3"/>
      <c r="D3723" s="10"/>
      <c r="E3723" s="22"/>
      <c r="F3723" s="22"/>
    </row>
    <row r="3724" spans="3:6">
      <c r="C3724" s="3"/>
      <c r="D3724" s="10"/>
      <c r="E3724" s="22"/>
      <c r="F3724" s="22"/>
    </row>
    <row r="3725" spans="3:6">
      <c r="C3725" s="3"/>
      <c r="D3725" s="10"/>
      <c r="E3725" s="22"/>
      <c r="F3725" s="22"/>
    </row>
    <row r="3726" spans="3:6">
      <c r="C3726" s="3"/>
      <c r="D3726" s="10"/>
      <c r="E3726" s="22"/>
      <c r="F3726" s="22"/>
    </row>
    <row r="3727" spans="3:6">
      <c r="C3727" s="3"/>
      <c r="D3727" s="10"/>
      <c r="E3727" s="22"/>
      <c r="F3727" s="22"/>
    </row>
    <row r="3728" spans="3:6">
      <c r="C3728" s="3"/>
      <c r="D3728" s="10"/>
      <c r="E3728" s="22"/>
      <c r="F3728" s="22"/>
    </row>
    <row r="3729" spans="3:6">
      <c r="C3729" s="3"/>
      <c r="D3729" s="10"/>
      <c r="E3729" s="22"/>
      <c r="F3729" s="22"/>
    </row>
    <row r="3730" spans="3:6">
      <c r="C3730" s="3"/>
      <c r="D3730" s="10"/>
      <c r="E3730" s="22"/>
      <c r="F3730" s="22"/>
    </row>
    <row r="3731" spans="3:6">
      <c r="C3731" s="3"/>
      <c r="D3731" s="10"/>
      <c r="E3731" s="22"/>
      <c r="F3731" s="22"/>
    </row>
    <row r="3732" spans="3:6">
      <c r="C3732" s="3"/>
      <c r="D3732" s="10"/>
      <c r="E3732" s="22"/>
      <c r="F3732" s="22"/>
    </row>
    <row r="3733" spans="3:6">
      <c r="C3733" s="3"/>
      <c r="D3733" s="10"/>
      <c r="E3733" s="22"/>
      <c r="F3733" s="22"/>
    </row>
    <row r="3734" spans="3:6">
      <c r="C3734" s="3"/>
      <c r="D3734" s="10"/>
      <c r="E3734" s="22"/>
      <c r="F3734" s="22"/>
    </row>
    <row r="3735" spans="3:6">
      <c r="C3735" s="3"/>
      <c r="D3735" s="10"/>
      <c r="E3735" s="22"/>
      <c r="F3735" s="22"/>
    </row>
    <row r="3736" spans="3:6">
      <c r="C3736" s="3"/>
      <c r="D3736" s="10"/>
      <c r="E3736" s="22"/>
      <c r="F3736" s="22"/>
    </row>
    <row r="3737" spans="3:6">
      <c r="C3737" s="3"/>
      <c r="D3737" s="10"/>
      <c r="E3737" s="22"/>
      <c r="F3737" s="22"/>
    </row>
    <row r="3738" spans="3:6">
      <c r="C3738" s="3"/>
      <c r="D3738" s="10"/>
      <c r="E3738" s="22"/>
      <c r="F3738" s="22"/>
    </row>
    <row r="3739" spans="3:6">
      <c r="C3739" s="3"/>
      <c r="D3739" s="10"/>
      <c r="E3739" s="22"/>
      <c r="F3739" s="22"/>
    </row>
    <row r="3740" spans="3:6">
      <c r="C3740" s="3"/>
      <c r="D3740" s="10"/>
      <c r="E3740" s="22"/>
      <c r="F3740" s="22"/>
    </row>
    <row r="3741" spans="3:6">
      <c r="C3741" s="3"/>
      <c r="D3741" s="10"/>
      <c r="E3741" s="22"/>
      <c r="F3741" s="22"/>
    </row>
    <row r="3742" spans="3:6">
      <c r="C3742" s="3"/>
      <c r="D3742" s="10"/>
      <c r="E3742" s="22"/>
      <c r="F3742" s="22"/>
    </row>
    <row r="3743" spans="3:6">
      <c r="C3743" s="3"/>
      <c r="D3743" s="10"/>
      <c r="E3743" s="22"/>
      <c r="F3743" s="22"/>
    </row>
    <row r="3744" spans="3:6">
      <c r="C3744" s="3"/>
      <c r="D3744" s="10"/>
      <c r="E3744" s="22"/>
      <c r="F3744" s="22"/>
    </row>
    <row r="3745" spans="3:6">
      <c r="C3745" s="3"/>
      <c r="D3745" s="10"/>
      <c r="E3745" s="22"/>
      <c r="F3745" s="22"/>
    </row>
    <row r="3746" spans="3:6">
      <c r="C3746" s="3"/>
      <c r="D3746" s="10"/>
      <c r="E3746" s="22"/>
      <c r="F3746" s="22"/>
    </row>
    <row r="3747" spans="3:6">
      <c r="C3747" s="3"/>
      <c r="D3747" s="10"/>
      <c r="E3747" s="22"/>
      <c r="F3747" s="22"/>
    </row>
    <row r="3748" spans="3:6">
      <c r="C3748" s="3"/>
      <c r="D3748" s="10"/>
      <c r="E3748" s="22"/>
      <c r="F3748" s="22"/>
    </row>
    <row r="3749" spans="3:6">
      <c r="C3749" s="3"/>
      <c r="D3749" s="10"/>
      <c r="E3749" s="22"/>
      <c r="F3749" s="22"/>
    </row>
    <row r="3750" spans="3:6">
      <c r="C3750" s="3"/>
      <c r="D3750" s="10"/>
      <c r="E3750" s="22"/>
      <c r="F3750" s="22"/>
    </row>
    <row r="3751" spans="3:6">
      <c r="C3751" s="3"/>
      <c r="D3751" s="10"/>
      <c r="E3751" s="22"/>
      <c r="F3751" s="22"/>
    </row>
    <row r="3752" spans="3:6">
      <c r="C3752" s="3"/>
      <c r="D3752" s="10"/>
      <c r="E3752" s="22"/>
      <c r="F3752" s="22"/>
    </row>
    <row r="3753" spans="3:6">
      <c r="C3753" s="3"/>
      <c r="D3753" s="10"/>
      <c r="E3753" s="22"/>
      <c r="F3753" s="22"/>
    </row>
    <row r="3754" spans="3:6">
      <c r="C3754" s="3"/>
      <c r="D3754" s="10"/>
      <c r="E3754" s="22"/>
      <c r="F3754" s="22"/>
    </row>
    <row r="3755" spans="3:6">
      <c r="C3755" s="3"/>
      <c r="D3755" s="10"/>
      <c r="E3755" s="22"/>
      <c r="F3755" s="22"/>
    </row>
    <row r="3756" spans="3:6">
      <c r="C3756" s="3"/>
      <c r="D3756" s="10"/>
      <c r="E3756" s="22"/>
      <c r="F3756" s="22"/>
    </row>
    <row r="3757" spans="3:6">
      <c r="C3757" s="3"/>
      <c r="D3757" s="10"/>
      <c r="E3757" s="22"/>
      <c r="F3757" s="22"/>
    </row>
    <row r="3758" spans="3:6">
      <c r="C3758" s="3"/>
      <c r="D3758" s="10"/>
      <c r="E3758" s="22"/>
      <c r="F3758" s="22"/>
    </row>
    <row r="3759" spans="3:6">
      <c r="C3759" s="3"/>
      <c r="D3759" s="10"/>
      <c r="E3759" s="22"/>
      <c r="F3759" s="22"/>
    </row>
    <row r="3760" spans="3:6">
      <c r="C3760" s="3"/>
      <c r="D3760" s="10"/>
      <c r="E3760" s="22"/>
      <c r="F3760" s="22"/>
    </row>
    <row r="3761" spans="3:6">
      <c r="C3761" s="3"/>
      <c r="D3761" s="10"/>
      <c r="E3761" s="22"/>
      <c r="F3761" s="22"/>
    </row>
    <row r="3762" spans="3:6">
      <c r="C3762" s="3"/>
      <c r="D3762" s="10"/>
      <c r="E3762" s="22"/>
      <c r="F3762" s="22"/>
    </row>
    <row r="3763" spans="3:6">
      <c r="C3763" s="3"/>
      <c r="D3763" s="10"/>
      <c r="E3763" s="22"/>
      <c r="F3763" s="22"/>
    </row>
    <row r="3764" spans="3:6">
      <c r="C3764" s="3"/>
      <c r="D3764" s="10"/>
      <c r="E3764" s="22"/>
      <c r="F3764" s="22"/>
    </row>
    <row r="3765" spans="3:6">
      <c r="C3765" s="3"/>
      <c r="D3765" s="10"/>
      <c r="E3765" s="22"/>
      <c r="F3765" s="22"/>
    </row>
    <row r="3766" spans="3:6">
      <c r="C3766" s="3"/>
      <c r="D3766" s="10"/>
      <c r="E3766" s="22"/>
      <c r="F3766" s="22"/>
    </row>
    <row r="3767" spans="3:6">
      <c r="C3767" s="3"/>
      <c r="D3767" s="10"/>
      <c r="E3767" s="22"/>
      <c r="F3767" s="22"/>
    </row>
    <row r="3768" spans="3:6">
      <c r="C3768" s="3"/>
      <c r="D3768" s="10"/>
      <c r="E3768" s="22"/>
      <c r="F3768" s="22"/>
    </row>
    <row r="3769" spans="3:6">
      <c r="C3769" s="3"/>
      <c r="D3769" s="10"/>
      <c r="E3769" s="22"/>
      <c r="F3769" s="22"/>
    </row>
    <row r="3770" spans="3:6">
      <c r="C3770" s="3"/>
      <c r="D3770" s="10"/>
      <c r="E3770" s="22"/>
      <c r="F3770" s="22"/>
    </row>
    <row r="3771" spans="3:6">
      <c r="C3771" s="3"/>
      <c r="D3771" s="10"/>
      <c r="E3771" s="22"/>
      <c r="F3771" s="22"/>
    </row>
    <row r="3772" spans="3:6">
      <c r="C3772" s="3"/>
      <c r="D3772" s="10"/>
      <c r="E3772" s="22"/>
      <c r="F3772" s="22"/>
    </row>
    <row r="3773" spans="3:6">
      <c r="C3773" s="3"/>
      <c r="D3773" s="10"/>
      <c r="E3773" s="22"/>
      <c r="F3773" s="22"/>
    </row>
    <row r="3774" spans="3:6">
      <c r="C3774" s="3"/>
      <c r="D3774" s="10"/>
      <c r="E3774" s="22"/>
      <c r="F3774" s="22"/>
    </row>
    <row r="3775" spans="3:6">
      <c r="C3775" s="3"/>
      <c r="D3775" s="10"/>
      <c r="E3775" s="22"/>
      <c r="F3775" s="22"/>
    </row>
    <row r="3776" spans="3:6">
      <c r="C3776" s="3"/>
      <c r="D3776" s="10"/>
      <c r="E3776" s="22"/>
      <c r="F3776" s="22"/>
    </row>
    <row r="3777" spans="3:6">
      <c r="C3777" s="3"/>
      <c r="D3777" s="10"/>
      <c r="E3777" s="22"/>
      <c r="F3777" s="22"/>
    </row>
    <row r="3778" spans="3:6">
      <c r="C3778" s="3"/>
      <c r="D3778" s="10"/>
      <c r="E3778" s="22"/>
      <c r="F3778" s="22"/>
    </row>
    <row r="3779" spans="3:6">
      <c r="C3779" s="3"/>
      <c r="D3779" s="10"/>
      <c r="E3779" s="22"/>
      <c r="F3779" s="22"/>
    </row>
    <row r="3780" spans="3:6">
      <c r="C3780" s="3"/>
      <c r="D3780" s="10"/>
      <c r="E3780" s="22"/>
      <c r="F3780" s="22"/>
    </row>
    <row r="3781" spans="3:6">
      <c r="C3781" s="3"/>
      <c r="D3781" s="10"/>
      <c r="E3781" s="22"/>
      <c r="F3781" s="22"/>
    </row>
    <row r="3782" spans="3:6">
      <c r="C3782" s="3"/>
      <c r="D3782" s="10"/>
      <c r="E3782" s="22"/>
      <c r="F3782" s="22"/>
    </row>
    <row r="3783" spans="3:6">
      <c r="C3783" s="3"/>
      <c r="D3783" s="10"/>
      <c r="E3783" s="22"/>
      <c r="F3783" s="22"/>
    </row>
    <row r="3784" spans="3:6">
      <c r="C3784" s="3"/>
      <c r="D3784" s="10"/>
      <c r="E3784" s="22"/>
      <c r="F3784" s="22"/>
    </row>
    <row r="3785" spans="3:6">
      <c r="C3785" s="3"/>
      <c r="D3785" s="10"/>
      <c r="E3785" s="22"/>
      <c r="F3785" s="22"/>
    </row>
    <row r="3786" spans="3:6">
      <c r="C3786" s="3"/>
      <c r="D3786" s="10"/>
      <c r="E3786" s="22"/>
      <c r="F3786" s="22"/>
    </row>
    <row r="3787" spans="3:6">
      <c r="C3787" s="3"/>
      <c r="D3787" s="10"/>
      <c r="E3787" s="22"/>
      <c r="F3787" s="22"/>
    </row>
    <row r="3788" spans="3:6">
      <c r="C3788" s="3"/>
      <c r="D3788" s="10"/>
      <c r="E3788" s="22"/>
      <c r="F3788" s="22"/>
    </row>
    <row r="3789" spans="3:6">
      <c r="C3789" s="3"/>
      <c r="D3789" s="10"/>
      <c r="E3789" s="22"/>
      <c r="F3789" s="22"/>
    </row>
    <row r="3790" spans="3:6">
      <c r="C3790" s="3"/>
      <c r="D3790" s="10"/>
      <c r="E3790" s="22"/>
      <c r="F3790" s="22"/>
    </row>
    <row r="3791" spans="3:6">
      <c r="C3791" s="3"/>
      <c r="D3791" s="10"/>
      <c r="E3791" s="22"/>
      <c r="F3791" s="22"/>
    </row>
    <row r="3792" spans="3:6">
      <c r="C3792" s="3"/>
      <c r="D3792" s="10"/>
      <c r="E3792" s="22"/>
      <c r="F3792" s="22"/>
    </row>
    <row r="3793" spans="3:6">
      <c r="C3793" s="3"/>
      <c r="D3793" s="10"/>
      <c r="E3793" s="22"/>
      <c r="F3793" s="22"/>
    </row>
    <row r="3794" spans="3:6">
      <c r="C3794" s="3"/>
      <c r="D3794" s="10"/>
      <c r="E3794" s="22"/>
      <c r="F3794" s="22"/>
    </row>
    <row r="3795" spans="3:6">
      <c r="C3795" s="3"/>
      <c r="D3795" s="10"/>
      <c r="E3795" s="22"/>
      <c r="F3795" s="22"/>
    </row>
    <row r="3796" spans="3:6">
      <c r="C3796" s="3"/>
      <c r="D3796" s="10"/>
      <c r="E3796" s="22"/>
      <c r="F3796" s="22"/>
    </row>
    <row r="3797" spans="3:6">
      <c r="C3797" s="3"/>
      <c r="D3797" s="10"/>
      <c r="E3797" s="22"/>
      <c r="F3797" s="22"/>
    </row>
    <row r="3798" spans="3:6">
      <c r="C3798" s="3"/>
      <c r="D3798" s="10"/>
      <c r="E3798" s="22"/>
      <c r="F3798" s="22"/>
    </row>
    <row r="3799" spans="3:6">
      <c r="C3799" s="3"/>
      <c r="D3799" s="10"/>
      <c r="E3799" s="22"/>
      <c r="F3799" s="22"/>
    </row>
    <row r="3800" spans="3:6">
      <c r="C3800" s="3"/>
      <c r="D3800" s="10"/>
      <c r="E3800" s="22"/>
      <c r="F3800" s="22"/>
    </row>
    <row r="3801" spans="3:6">
      <c r="C3801" s="3"/>
      <c r="D3801" s="10"/>
      <c r="E3801" s="22"/>
      <c r="F3801" s="22"/>
    </row>
    <row r="3802" spans="3:6">
      <c r="C3802" s="3"/>
      <c r="D3802" s="10"/>
      <c r="E3802" s="22"/>
      <c r="F3802" s="22"/>
    </row>
    <row r="3803" spans="3:6">
      <c r="C3803" s="3"/>
      <c r="D3803" s="10"/>
      <c r="E3803" s="22"/>
      <c r="F3803" s="22"/>
    </row>
    <row r="3804" spans="3:6">
      <c r="C3804" s="3"/>
      <c r="D3804" s="10"/>
      <c r="E3804" s="22"/>
      <c r="F3804" s="22"/>
    </row>
    <row r="3805" spans="3:6">
      <c r="C3805" s="3"/>
      <c r="D3805" s="10"/>
      <c r="E3805" s="22"/>
      <c r="F3805" s="22"/>
    </row>
    <row r="3806" spans="3:6">
      <c r="C3806" s="3"/>
      <c r="D3806" s="10"/>
      <c r="E3806" s="22"/>
      <c r="F3806" s="22"/>
    </row>
    <row r="3807" spans="3:6">
      <c r="C3807" s="3"/>
      <c r="D3807" s="10"/>
      <c r="E3807" s="22"/>
      <c r="F3807" s="22"/>
    </row>
    <row r="3808" spans="3:6">
      <c r="C3808" s="3"/>
      <c r="D3808" s="10"/>
      <c r="E3808" s="22"/>
      <c r="F3808" s="22"/>
    </row>
    <row r="3809" spans="3:6">
      <c r="C3809" s="3"/>
      <c r="D3809" s="10"/>
      <c r="E3809" s="22"/>
      <c r="F3809" s="22"/>
    </row>
    <row r="3810" spans="3:6">
      <c r="C3810" s="3"/>
      <c r="D3810" s="10"/>
      <c r="E3810" s="22"/>
      <c r="F3810" s="22"/>
    </row>
    <row r="3811" spans="3:6">
      <c r="C3811" s="3"/>
      <c r="D3811" s="10"/>
      <c r="E3811" s="22"/>
      <c r="F3811" s="22"/>
    </row>
    <row r="3812" spans="3:6">
      <c r="C3812" s="3"/>
      <c r="D3812" s="10"/>
      <c r="E3812" s="22"/>
      <c r="F3812" s="22"/>
    </row>
    <row r="3813" spans="3:6">
      <c r="C3813" s="3"/>
      <c r="D3813" s="10"/>
      <c r="E3813" s="22"/>
      <c r="F3813" s="22"/>
    </row>
    <row r="3814" spans="3:6">
      <c r="C3814" s="3"/>
      <c r="D3814" s="10"/>
      <c r="E3814" s="22"/>
      <c r="F3814" s="22"/>
    </row>
    <row r="3815" spans="3:6">
      <c r="C3815" s="3"/>
      <c r="D3815" s="10"/>
      <c r="E3815" s="22"/>
      <c r="F3815" s="22"/>
    </row>
    <row r="3816" spans="3:6">
      <c r="C3816" s="3"/>
      <c r="D3816" s="10"/>
      <c r="E3816" s="22"/>
      <c r="F3816" s="22"/>
    </row>
    <row r="3817" spans="3:6">
      <c r="C3817" s="3"/>
      <c r="D3817" s="10"/>
      <c r="E3817" s="22"/>
      <c r="F3817" s="22"/>
    </row>
    <row r="3818" spans="3:6">
      <c r="C3818" s="3"/>
      <c r="D3818" s="10"/>
      <c r="E3818" s="22"/>
      <c r="F3818" s="22"/>
    </row>
    <row r="3819" spans="3:6">
      <c r="C3819" s="3"/>
      <c r="D3819" s="10"/>
      <c r="E3819" s="22"/>
      <c r="F3819" s="22"/>
    </row>
    <row r="3820" spans="3:6">
      <c r="C3820" s="3"/>
      <c r="D3820" s="10"/>
      <c r="E3820" s="22"/>
      <c r="F3820" s="22"/>
    </row>
    <row r="3821" spans="3:6">
      <c r="C3821" s="3"/>
      <c r="D3821" s="10"/>
      <c r="E3821" s="22"/>
      <c r="F3821" s="22"/>
    </row>
    <row r="3822" spans="3:6">
      <c r="C3822" s="3"/>
      <c r="D3822" s="10"/>
      <c r="E3822" s="22"/>
      <c r="F3822" s="22"/>
    </row>
    <row r="3823" spans="3:6">
      <c r="C3823" s="3"/>
      <c r="D3823" s="10"/>
      <c r="E3823" s="22"/>
      <c r="F3823" s="22"/>
    </row>
    <row r="3824" spans="3:6">
      <c r="C3824" s="3"/>
      <c r="D3824" s="10"/>
      <c r="E3824" s="22"/>
      <c r="F3824" s="22"/>
    </row>
    <row r="3825" spans="3:6">
      <c r="C3825" s="3"/>
      <c r="D3825" s="10"/>
      <c r="E3825" s="22"/>
      <c r="F3825" s="22"/>
    </row>
    <row r="3826" spans="3:6">
      <c r="C3826" s="3"/>
      <c r="D3826" s="10"/>
      <c r="E3826" s="22"/>
      <c r="F3826" s="22"/>
    </row>
    <row r="3827" spans="3:6">
      <c r="C3827" s="3"/>
      <c r="D3827" s="10"/>
      <c r="E3827" s="22"/>
      <c r="F3827" s="22"/>
    </row>
    <row r="3828" spans="3:6">
      <c r="C3828" s="3"/>
      <c r="D3828" s="10"/>
      <c r="E3828" s="22"/>
      <c r="F3828" s="22"/>
    </row>
    <row r="3829" spans="3:6">
      <c r="C3829" s="3"/>
      <c r="D3829" s="10"/>
      <c r="E3829" s="22"/>
      <c r="F3829" s="22"/>
    </row>
    <row r="3830" spans="3:6">
      <c r="C3830" s="3"/>
      <c r="D3830" s="10"/>
      <c r="E3830" s="22"/>
      <c r="F3830" s="22"/>
    </row>
    <row r="3831" spans="3:6">
      <c r="C3831" s="3"/>
      <c r="D3831" s="10"/>
      <c r="E3831" s="22"/>
      <c r="F3831" s="22"/>
    </row>
    <row r="3832" spans="3:6">
      <c r="C3832" s="3"/>
      <c r="D3832" s="10"/>
      <c r="E3832" s="22"/>
      <c r="F3832" s="22"/>
    </row>
    <row r="3833" spans="3:6">
      <c r="C3833" s="3"/>
      <c r="D3833" s="10"/>
      <c r="E3833" s="22"/>
      <c r="F3833" s="22"/>
    </row>
    <row r="3834" spans="3:6">
      <c r="C3834" s="3"/>
      <c r="D3834" s="10"/>
      <c r="E3834" s="22"/>
      <c r="F3834" s="22"/>
    </row>
    <row r="3835" spans="3:6">
      <c r="C3835" s="3"/>
      <c r="D3835" s="10"/>
      <c r="E3835" s="22"/>
      <c r="F3835" s="22"/>
    </row>
    <row r="3836" spans="3:6">
      <c r="C3836" s="3"/>
      <c r="D3836" s="10"/>
      <c r="E3836" s="22"/>
      <c r="F3836" s="22"/>
    </row>
    <row r="3837" spans="3:6">
      <c r="C3837" s="3"/>
      <c r="D3837" s="10"/>
      <c r="E3837" s="22"/>
      <c r="F3837" s="22"/>
    </row>
    <row r="3838" spans="3:6">
      <c r="C3838" s="3"/>
      <c r="D3838" s="10"/>
      <c r="E3838" s="22"/>
      <c r="F3838" s="22"/>
    </row>
    <row r="3839" spans="3:6">
      <c r="C3839" s="3"/>
      <c r="D3839" s="10"/>
      <c r="E3839" s="22"/>
      <c r="F3839" s="22"/>
    </row>
    <row r="3840" spans="3:6">
      <c r="C3840" s="3"/>
      <c r="D3840" s="10"/>
      <c r="E3840" s="22"/>
      <c r="F3840" s="22"/>
    </row>
    <row r="3841" spans="3:6">
      <c r="C3841" s="3"/>
      <c r="D3841" s="10"/>
      <c r="E3841" s="22"/>
      <c r="F3841" s="22"/>
    </row>
    <row r="3842" spans="3:6">
      <c r="C3842" s="3"/>
      <c r="D3842" s="10"/>
      <c r="E3842" s="22"/>
      <c r="F3842" s="22"/>
    </row>
    <row r="3843" spans="3:6">
      <c r="C3843" s="3"/>
      <c r="D3843" s="10"/>
      <c r="E3843" s="22"/>
      <c r="F3843" s="22"/>
    </row>
    <row r="3844" spans="3:6">
      <c r="C3844" s="3"/>
      <c r="D3844" s="10"/>
      <c r="E3844" s="22"/>
      <c r="F3844" s="22"/>
    </row>
    <row r="3845" spans="3:6">
      <c r="C3845" s="3"/>
      <c r="D3845" s="10"/>
      <c r="E3845" s="22"/>
      <c r="F3845" s="22"/>
    </row>
    <row r="3846" spans="3:6">
      <c r="C3846" s="3"/>
      <c r="D3846" s="10"/>
      <c r="E3846" s="22"/>
      <c r="F3846" s="22"/>
    </row>
    <row r="3847" spans="3:6">
      <c r="C3847" s="3"/>
      <c r="D3847" s="10"/>
      <c r="E3847" s="22"/>
      <c r="F3847" s="22"/>
    </row>
    <row r="3848" spans="3:6">
      <c r="C3848" s="3"/>
      <c r="D3848" s="10"/>
      <c r="E3848" s="22"/>
      <c r="F3848" s="22"/>
    </row>
    <row r="3849" spans="3:6">
      <c r="C3849" s="3"/>
      <c r="D3849" s="10"/>
      <c r="E3849" s="22"/>
      <c r="F3849" s="22"/>
    </row>
    <row r="3850" spans="3:6">
      <c r="C3850" s="3"/>
      <c r="D3850" s="10"/>
      <c r="E3850" s="22"/>
      <c r="F3850" s="22"/>
    </row>
    <row r="3851" spans="3:6">
      <c r="C3851" s="3"/>
      <c r="D3851" s="10"/>
      <c r="E3851" s="22"/>
      <c r="F3851" s="22"/>
    </row>
    <row r="3852" spans="3:6">
      <c r="C3852" s="3"/>
      <c r="D3852" s="10"/>
      <c r="E3852" s="22"/>
      <c r="F3852" s="22"/>
    </row>
    <row r="3853" spans="3:6">
      <c r="C3853" s="3"/>
      <c r="D3853" s="10"/>
      <c r="E3853" s="22"/>
      <c r="F3853" s="22"/>
    </row>
    <row r="3854" spans="3:6">
      <c r="C3854" s="3"/>
      <c r="D3854" s="10"/>
      <c r="E3854" s="22"/>
      <c r="F3854" s="22"/>
    </row>
    <row r="3855" spans="3:6">
      <c r="C3855" s="3"/>
      <c r="D3855" s="10"/>
      <c r="E3855" s="22"/>
      <c r="F3855" s="22"/>
    </row>
    <row r="3856" spans="3:6">
      <c r="C3856" s="3"/>
      <c r="D3856" s="10"/>
      <c r="E3856" s="22"/>
      <c r="F3856" s="22"/>
    </row>
    <row r="3857" spans="3:6">
      <c r="C3857" s="3"/>
      <c r="D3857" s="10"/>
      <c r="E3857" s="22"/>
      <c r="F3857" s="22"/>
    </row>
    <row r="3858" spans="3:6">
      <c r="C3858" s="3"/>
      <c r="D3858" s="10"/>
      <c r="E3858" s="22"/>
      <c r="F3858" s="22"/>
    </row>
    <row r="3859" spans="3:6">
      <c r="C3859" s="3"/>
      <c r="D3859" s="10"/>
      <c r="E3859" s="22"/>
      <c r="F3859" s="22"/>
    </row>
    <row r="3860" spans="3:6">
      <c r="C3860" s="3"/>
      <c r="D3860" s="10"/>
      <c r="E3860" s="22"/>
      <c r="F3860" s="22"/>
    </row>
    <row r="3861" spans="3:6">
      <c r="C3861" s="3"/>
      <c r="D3861" s="10"/>
      <c r="E3861" s="22"/>
      <c r="F3861" s="22"/>
    </row>
    <row r="3862" spans="3:6">
      <c r="C3862" s="3"/>
      <c r="D3862" s="10"/>
      <c r="E3862" s="22"/>
      <c r="F3862" s="22"/>
    </row>
    <row r="3863" spans="3:6">
      <c r="C3863" s="3"/>
      <c r="D3863" s="10"/>
      <c r="E3863" s="22"/>
      <c r="F3863" s="22"/>
    </row>
    <row r="3864" spans="3:6">
      <c r="C3864" s="3"/>
      <c r="D3864" s="10"/>
      <c r="E3864" s="22"/>
      <c r="F3864" s="22"/>
    </row>
    <row r="3865" spans="3:6">
      <c r="C3865" s="3"/>
      <c r="D3865" s="10"/>
      <c r="E3865" s="22"/>
      <c r="F3865" s="22"/>
    </row>
    <row r="3866" spans="3:6">
      <c r="C3866" s="3"/>
      <c r="D3866" s="10"/>
      <c r="E3866" s="22"/>
      <c r="F3866" s="22"/>
    </row>
    <row r="3867" spans="3:6">
      <c r="C3867" s="3"/>
      <c r="D3867" s="10"/>
      <c r="E3867" s="22"/>
      <c r="F3867" s="22"/>
    </row>
    <row r="3868" spans="3:6">
      <c r="C3868" s="3"/>
      <c r="D3868" s="10"/>
      <c r="E3868" s="22"/>
      <c r="F3868" s="22"/>
    </row>
    <row r="3869" spans="3:6">
      <c r="C3869" s="3"/>
      <c r="D3869" s="10"/>
      <c r="E3869" s="22"/>
      <c r="F3869" s="22"/>
    </row>
    <row r="3870" spans="3:6">
      <c r="C3870" s="3"/>
      <c r="D3870" s="10"/>
      <c r="E3870" s="22"/>
      <c r="F3870" s="22"/>
    </row>
    <row r="3871" spans="3:6">
      <c r="C3871" s="3"/>
      <c r="D3871" s="10"/>
      <c r="E3871" s="22"/>
      <c r="F3871" s="22"/>
    </row>
    <row r="3872" spans="3:6">
      <c r="C3872" s="3"/>
      <c r="D3872" s="10"/>
      <c r="E3872" s="22"/>
      <c r="F3872" s="22"/>
    </row>
    <row r="3873" spans="3:6">
      <c r="C3873" s="3"/>
      <c r="D3873" s="10"/>
      <c r="E3873" s="22"/>
      <c r="F3873" s="22"/>
    </row>
    <row r="3874" spans="3:6">
      <c r="C3874" s="3"/>
      <c r="D3874" s="10"/>
      <c r="E3874" s="22"/>
      <c r="F3874" s="22"/>
    </row>
    <row r="3875" spans="3:6">
      <c r="C3875" s="3"/>
      <c r="D3875" s="10"/>
      <c r="E3875" s="22"/>
      <c r="F3875" s="22"/>
    </row>
    <row r="3876" spans="3:6">
      <c r="C3876" s="3"/>
      <c r="D3876" s="10"/>
      <c r="E3876" s="22"/>
      <c r="F3876" s="22"/>
    </row>
    <row r="3877" spans="3:6">
      <c r="C3877" s="3"/>
      <c r="D3877" s="10"/>
      <c r="E3877" s="22"/>
      <c r="F3877" s="22"/>
    </row>
    <row r="3878" spans="3:6">
      <c r="C3878" s="3"/>
      <c r="D3878" s="10"/>
      <c r="E3878" s="22"/>
      <c r="F3878" s="22"/>
    </row>
    <row r="3879" spans="3:6">
      <c r="C3879" s="3"/>
      <c r="D3879" s="10"/>
      <c r="E3879" s="22"/>
      <c r="F3879" s="22"/>
    </row>
    <row r="3880" spans="3:6">
      <c r="C3880" s="3"/>
      <c r="D3880" s="10"/>
      <c r="E3880" s="22"/>
      <c r="F3880" s="22"/>
    </row>
    <row r="3881" spans="3:6">
      <c r="C3881" s="3"/>
      <c r="D3881" s="10"/>
      <c r="E3881" s="22"/>
      <c r="F3881" s="22"/>
    </row>
    <row r="3882" spans="3:6">
      <c r="C3882" s="3"/>
      <c r="D3882" s="10"/>
      <c r="E3882" s="22"/>
      <c r="F3882" s="22"/>
    </row>
    <row r="3883" spans="3:6">
      <c r="C3883" s="3"/>
      <c r="D3883" s="10"/>
      <c r="E3883" s="22"/>
      <c r="F3883" s="22"/>
    </row>
    <row r="3884" spans="3:6">
      <c r="C3884" s="3"/>
      <c r="D3884" s="10"/>
      <c r="E3884" s="22"/>
      <c r="F3884" s="22"/>
    </row>
    <row r="3885" spans="3:6">
      <c r="C3885" s="3"/>
      <c r="D3885" s="10"/>
      <c r="E3885" s="22"/>
      <c r="F3885" s="22"/>
    </row>
    <row r="3886" spans="3:6">
      <c r="C3886" s="3"/>
      <c r="D3886" s="10"/>
      <c r="E3886" s="22"/>
      <c r="F3886" s="22"/>
    </row>
    <row r="3887" spans="3:6">
      <c r="C3887" s="3"/>
      <c r="D3887" s="10"/>
      <c r="E3887" s="22"/>
      <c r="F3887" s="22"/>
    </row>
    <row r="3888" spans="3:6">
      <c r="C3888" s="3"/>
      <c r="D3888" s="10"/>
      <c r="E3888" s="22"/>
      <c r="F3888" s="22"/>
    </row>
    <row r="3889" spans="3:6">
      <c r="C3889" s="3"/>
      <c r="D3889" s="10"/>
      <c r="E3889" s="22"/>
      <c r="F3889" s="22"/>
    </row>
    <row r="3890" spans="3:6">
      <c r="C3890" s="3"/>
      <c r="D3890" s="10"/>
      <c r="E3890" s="22"/>
      <c r="F3890" s="22"/>
    </row>
    <row r="3891" spans="3:6">
      <c r="C3891" s="3"/>
      <c r="D3891" s="10"/>
      <c r="E3891" s="22"/>
      <c r="F3891" s="22"/>
    </row>
    <row r="3892" spans="3:6">
      <c r="C3892" s="3"/>
      <c r="D3892" s="10"/>
      <c r="E3892" s="22"/>
      <c r="F3892" s="22"/>
    </row>
    <row r="3893" spans="3:6">
      <c r="C3893" s="3"/>
      <c r="D3893" s="10"/>
      <c r="E3893" s="22"/>
      <c r="F3893" s="22"/>
    </row>
    <row r="3894" spans="3:6">
      <c r="C3894" s="3"/>
      <c r="D3894" s="10"/>
      <c r="E3894" s="22"/>
      <c r="F3894" s="22"/>
    </row>
    <row r="3895" spans="3:6">
      <c r="C3895" s="3"/>
      <c r="D3895" s="10"/>
      <c r="E3895" s="22"/>
      <c r="F3895" s="22"/>
    </row>
    <row r="3896" spans="3:6">
      <c r="C3896" s="3"/>
      <c r="D3896" s="10"/>
      <c r="E3896" s="22"/>
      <c r="F3896" s="22"/>
    </row>
    <row r="3897" spans="3:6">
      <c r="C3897" s="3"/>
      <c r="D3897" s="10"/>
      <c r="E3897" s="22"/>
      <c r="F3897" s="22"/>
    </row>
    <row r="3898" spans="3:6">
      <c r="C3898" s="3"/>
      <c r="D3898" s="10"/>
      <c r="E3898" s="22"/>
      <c r="F3898" s="22"/>
    </row>
    <row r="3899" spans="3:6">
      <c r="C3899" s="3"/>
      <c r="D3899" s="10"/>
      <c r="E3899" s="22"/>
      <c r="F3899" s="22"/>
    </row>
    <row r="3900" spans="3:6">
      <c r="C3900" s="3"/>
      <c r="D3900" s="10"/>
      <c r="E3900" s="22"/>
      <c r="F3900" s="22"/>
    </row>
    <row r="3901" spans="3:6">
      <c r="C3901" s="3"/>
      <c r="D3901" s="10"/>
      <c r="E3901" s="22"/>
      <c r="F3901" s="22"/>
    </row>
    <row r="3902" spans="3:6">
      <c r="C3902" s="3"/>
      <c r="D3902" s="10"/>
      <c r="E3902" s="22"/>
      <c r="F3902" s="22"/>
    </row>
    <row r="3903" spans="3:6">
      <c r="C3903" s="3"/>
      <c r="D3903" s="10"/>
      <c r="E3903" s="22"/>
      <c r="F3903" s="22"/>
    </row>
    <row r="3904" spans="3:6">
      <c r="C3904" s="3"/>
      <c r="D3904" s="10"/>
      <c r="E3904" s="22"/>
      <c r="F3904" s="22"/>
    </row>
    <row r="3905" spans="3:6">
      <c r="C3905" s="3"/>
      <c r="D3905" s="10"/>
      <c r="E3905" s="22"/>
      <c r="F3905" s="22"/>
    </row>
    <row r="3906" spans="3:6">
      <c r="C3906" s="3"/>
      <c r="D3906" s="10"/>
      <c r="E3906" s="22"/>
      <c r="F3906" s="22"/>
    </row>
    <row r="3907" spans="3:6">
      <c r="C3907" s="3"/>
      <c r="D3907" s="10"/>
      <c r="E3907" s="22"/>
      <c r="F3907" s="22"/>
    </row>
    <row r="3908" spans="3:6">
      <c r="C3908" s="3"/>
      <c r="D3908" s="10"/>
      <c r="E3908" s="22"/>
      <c r="F3908" s="22"/>
    </row>
    <row r="3909" spans="3:6">
      <c r="C3909" s="3"/>
      <c r="D3909" s="10"/>
      <c r="E3909" s="22"/>
      <c r="F3909" s="22"/>
    </row>
    <row r="3910" spans="3:6">
      <c r="C3910" s="3"/>
      <c r="D3910" s="10"/>
      <c r="E3910" s="22"/>
      <c r="F3910" s="22"/>
    </row>
    <row r="3911" spans="3:6">
      <c r="C3911" s="3"/>
      <c r="D3911" s="10"/>
      <c r="E3911" s="22"/>
      <c r="F3911" s="22"/>
    </row>
    <row r="3912" spans="3:6">
      <c r="C3912" s="3"/>
      <c r="D3912" s="10"/>
      <c r="E3912" s="22"/>
      <c r="F3912" s="22"/>
    </row>
    <row r="3913" spans="3:6">
      <c r="C3913" s="3"/>
      <c r="D3913" s="10"/>
      <c r="E3913" s="22"/>
      <c r="F3913" s="22"/>
    </row>
    <row r="3914" spans="3:6">
      <c r="C3914" s="3"/>
      <c r="D3914" s="10"/>
      <c r="E3914" s="22"/>
      <c r="F3914" s="22"/>
    </row>
    <row r="3915" spans="3:6">
      <c r="C3915" s="3"/>
      <c r="D3915" s="10"/>
      <c r="E3915" s="22"/>
      <c r="F3915" s="22"/>
    </row>
    <row r="3916" spans="3:6">
      <c r="C3916" s="3"/>
      <c r="D3916" s="10"/>
      <c r="E3916" s="22"/>
      <c r="F3916" s="22"/>
    </row>
    <row r="3917" spans="3:6">
      <c r="C3917" s="3"/>
      <c r="D3917" s="10"/>
      <c r="E3917" s="22"/>
      <c r="F3917" s="22"/>
    </row>
    <row r="3918" spans="3:6">
      <c r="C3918" s="3"/>
      <c r="D3918" s="10"/>
      <c r="E3918" s="22"/>
      <c r="F3918" s="22"/>
    </row>
    <row r="3919" spans="3:6">
      <c r="C3919" s="3"/>
      <c r="D3919" s="10"/>
      <c r="E3919" s="22"/>
      <c r="F3919" s="22"/>
    </row>
    <row r="3920" spans="3:6">
      <c r="C3920" s="3"/>
      <c r="D3920" s="10"/>
      <c r="E3920" s="22"/>
      <c r="F3920" s="22"/>
    </row>
    <row r="3921" spans="3:6">
      <c r="C3921" s="3"/>
      <c r="D3921" s="10"/>
      <c r="E3921" s="22"/>
      <c r="F3921" s="22"/>
    </row>
    <row r="3922" spans="3:6">
      <c r="C3922" s="3"/>
      <c r="D3922" s="10"/>
      <c r="E3922" s="22"/>
      <c r="F3922" s="22"/>
    </row>
    <row r="3923" spans="3:6">
      <c r="C3923" s="3"/>
      <c r="D3923" s="10"/>
      <c r="E3923" s="22"/>
      <c r="F3923" s="22"/>
    </row>
    <row r="3924" spans="3:6">
      <c r="C3924" s="3"/>
      <c r="D3924" s="10"/>
      <c r="E3924" s="22"/>
      <c r="F3924" s="22"/>
    </row>
    <row r="3925" spans="3:6">
      <c r="C3925" s="3"/>
      <c r="D3925" s="10"/>
      <c r="E3925" s="22"/>
      <c r="F3925" s="22"/>
    </row>
    <row r="3926" spans="3:6">
      <c r="C3926" s="3"/>
      <c r="D3926" s="10"/>
      <c r="E3926" s="22"/>
      <c r="F3926" s="22"/>
    </row>
    <row r="3927" spans="3:6">
      <c r="C3927" s="3"/>
      <c r="D3927" s="10"/>
      <c r="E3927" s="22"/>
      <c r="F3927" s="22"/>
    </row>
    <row r="3928" spans="3:6">
      <c r="C3928" s="3"/>
      <c r="D3928" s="10"/>
      <c r="E3928" s="22"/>
      <c r="F3928" s="22"/>
    </row>
    <row r="3929" spans="3:6">
      <c r="C3929" s="3"/>
      <c r="D3929" s="10"/>
      <c r="E3929" s="22"/>
      <c r="F3929" s="22"/>
    </row>
    <row r="3930" spans="3:6">
      <c r="C3930" s="3"/>
      <c r="D3930" s="10"/>
      <c r="E3930" s="22"/>
      <c r="F3930" s="22"/>
    </row>
    <row r="3931" spans="3:6">
      <c r="C3931" s="3"/>
      <c r="D3931" s="10"/>
      <c r="E3931" s="22"/>
      <c r="F3931" s="22"/>
    </row>
    <row r="3932" spans="3:6">
      <c r="C3932" s="3"/>
      <c r="D3932" s="10"/>
      <c r="E3932" s="22"/>
      <c r="F3932" s="22"/>
    </row>
    <row r="3933" spans="3:6">
      <c r="C3933" s="3"/>
      <c r="D3933" s="10"/>
      <c r="E3933" s="22"/>
      <c r="F3933" s="22"/>
    </row>
    <row r="3934" spans="3:6">
      <c r="C3934" s="3"/>
      <c r="D3934" s="10"/>
      <c r="E3934" s="22"/>
      <c r="F3934" s="22"/>
    </row>
    <row r="3935" spans="3:6">
      <c r="C3935" s="3"/>
      <c r="D3935" s="10"/>
      <c r="E3935" s="22"/>
      <c r="F3935" s="22"/>
    </row>
    <row r="3936" spans="3:6">
      <c r="C3936" s="3"/>
      <c r="D3936" s="10"/>
      <c r="E3936" s="22"/>
      <c r="F3936" s="22"/>
    </row>
    <row r="3937" spans="3:6">
      <c r="C3937" s="3"/>
      <c r="D3937" s="10"/>
      <c r="E3937" s="22"/>
      <c r="F3937" s="22"/>
    </row>
    <row r="3938" spans="3:6">
      <c r="C3938" s="3"/>
      <c r="D3938" s="10"/>
      <c r="E3938" s="22"/>
      <c r="F3938" s="22"/>
    </row>
    <row r="3939" spans="3:6">
      <c r="C3939" s="3"/>
      <c r="D3939" s="10"/>
      <c r="E3939" s="22"/>
      <c r="F3939" s="22"/>
    </row>
    <row r="3940" spans="3:6">
      <c r="C3940" s="3"/>
      <c r="D3940" s="10"/>
      <c r="E3940" s="22"/>
      <c r="F3940" s="22"/>
    </row>
    <row r="3941" spans="3:6">
      <c r="C3941" s="3"/>
      <c r="D3941" s="10"/>
      <c r="E3941" s="22"/>
      <c r="F3941" s="22"/>
    </row>
    <row r="3942" spans="3:6">
      <c r="C3942" s="3"/>
      <c r="D3942" s="10"/>
      <c r="E3942" s="22"/>
      <c r="F3942" s="22"/>
    </row>
    <row r="3943" spans="3:6">
      <c r="C3943" s="3"/>
      <c r="D3943" s="10"/>
      <c r="E3943" s="22"/>
      <c r="F3943" s="22"/>
    </row>
    <row r="3944" spans="3:6">
      <c r="C3944" s="3"/>
      <c r="D3944" s="10"/>
      <c r="E3944" s="22"/>
      <c r="F3944" s="22"/>
    </row>
    <row r="3945" spans="3:6">
      <c r="C3945" s="3"/>
      <c r="D3945" s="10"/>
      <c r="E3945" s="22"/>
      <c r="F3945" s="22"/>
    </row>
    <row r="3946" spans="3:6">
      <c r="C3946" s="3"/>
      <c r="D3946" s="10"/>
      <c r="E3946" s="22"/>
      <c r="F3946" s="22"/>
    </row>
    <row r="3947" spans="3:6">
      <c r="C3947" s="3"/>
      <c r="D3947" s="10"/>
      <c r="E3947" s="22"/>
      <c r="F3947" s="22"/>
    </row>
    <row r="3948" spans="3:6">
      <c r="C3948" s="3"/>
      <c r="D3948" s="10"/>
      <c r="E3948" s="22"/>
      <c r="F3948" s="22"/>
    </row>
    <row r="3949" spans="3:6">
      <c r="C3949" s="3"/>
      <c r="D3949" s="10"/>
      <c r="E3949" s="22"/>
      <c r="F3949" s="22"/>
    </row>
    <row r="3950" spans="3:6">
      <c r="C3950" s="3"/>
      <c r="D3950" s="10"/>
      <c r="E3950" s="22"/>
      <c r="F3950" s="22"/>
    </row>
    <row r="3951" spans="3:6">
      <c r="C3951" s="3"/>
      <c r="D3951" s="10"/>
      <c r="E3951" s="22"/>
      <c r="F3951" s="22"/>
    </row>
    <row r="3952" spans="3:6">
      <c r="C3952" s="3"/>
      <c r="D3952" s="10"/>
      <c r="E3952" s="22"/>
      <c r="F3952" s="22"/>
    </row>
    <row r="3953" spans="3:6">
      <c r="C3953" s="3"/>
      <c r="D3953" s="10"/>
      <c r="E3953" s="22"/>
      <c r="F3953" s="22"/>
    </row>
    <row r="3954" spans="3:6">
      <c r="C3954" s="3"/>
      <c r="D3954" s="10"/>
      <c r="E3954" s="22"/>
      <c r="F3954" s="22"/>
    </row>
    <row r="3955" spans="3:6">
      <c r="C3955" s="3"/>
      <c r="D3955" s="10"/>
      <c r="E3955" s="22"/>
      <c r="F3955" s="22"/>
    </row>
    <row r="3956" spans="3:6">
      <c r="C3956" s="3"/>
      <c r="D3956" s="10"/>
      <c r="E3956" s="22"/>
      <c r="F3956" s="22"/>
    </row>
    <row r="3957" spans="3:6">
      <c r="C3957" s="3"/>
      <c r="D3957" s="10"/>
      <c r="E3957" s="22"/>
      <c r="F3957" s="22"/>
    </row>
    <row r="3958" spans="3:6">
      <c r="C3958" s="3"/>
      <c r="D3958" s="10"/>
      <c r="E3958" s="22"/>
      <c r="F3958" s="22"/>
    </row>
    <row r="3959" spans="3:6">
      <c r="C3959" s="3"/>
      <c r="D3959" s="10"/>
      <c r="E3959" s="22"/>
      <c r="F3959" s="22"/>
    </row>
    <row r="3960" spans="3:6">
      <c r="C3960" s="3"/>
      <c r="D3960" s="10"/>
      <c r="E3960" s="22"/>
      <c r="F3960" s="22"/>
    </row>
    <row r="3961" spans="3:6">
      <c r="C3961" s="3"/>
      <c r="D3961" s="10"/>
      <c r="E3961" s="22"/>
      <c r="F3961" s="22"/>
    </row>
    <row r="3962" spans="3:6">
      <c r="C3962" s="3"/>
      <c r="D3962" s="10"/>
      <c r="E3962" s="22"/>
      <c r="F3962" s="22"/>
    </row>
    <row r="3963" spans="3:6">
      <c r="C3963" s="3"/>
      <c r="D3963" s="10"/>
      <c r="E3963" s="22"/>
      <c r="F3963" s="22"/>
    </row>
    <row r="3964" spans="3:6">
      <c r="C3964" s="3"/>
      <c r="D3964" s="10"/>
      <c r="E3964" s="22"/>
      <c r="F3964" s="22"/>
    </row>
    <row r="3965" spans="3:6">
      <c r="C3965" s="3"/>
      <c r="D3965" s="10"/>
      <c r="E3965" s="22"/>
      <c r="F3965" s="22"/>
    </row>
    <row r="3966" spans="3:6">
      <c r="C3966" s="3"/>
      <c r="D3966" s="10"/>
      <c r="E3966" s="22"/>
      <c r="F3966" s="22"/>
    </row>
    <row r="3967" spans="3:6">
      <c r="C3967" s="3"/>
      <c r="D3967" s="10"/>
      <c r="E3967" s="22"/>
      <c r="F3967" s="22"/>
    </row>
    <row r="3968" spans="3:6">
      <c r="C3968" s="3"/>
      <c r="D3968" s="10"/>
      <c r="E3968" s="22"/>
      <c r="F3968" s="22"/>
    </row>
    <row r="3969" spans="3:6">
      <c r="C3969" s="3"/>
      <c r="D3969" s="10"/>
      <c r="E3969" s="22"/>
      <c r="F3969" s="22"/>
    </row>
    <row r="3970" spans="3:6">
      <c r="C3970" s="3"/>
      <c r="D3970" s="10"/>
      <c r="E3970" s="22"/>
      <c r="F3970" s="22"/>
    </row>
    <row r="3971" spans="3:6">
      <c r="C3971" s="3"/>
      <c r="D3971" s="10"/>
      <c r="E3971" s="22"/>
      <c r="F3971" s="22"/>
    </row>
    <row r="3972" spans="3:6">
      <c r="C3972" s="3"/>
      <c r="D3972" s="10"/>
      <c r="E3972" s="22"/>
      <c r="F3972" s="22"/>
    </row>
    <row r="3973" spans="3:6">
      <c r="C3973" s="3"/>
      <c r="D3973" s="10"/>
      <c r="E3973" s="22"/>
      <c r="F3973" s="22"/>
    </row>
    <row r="3974" spans="3:6">
      <c r="C3974" s="3"/>
      <c r="D3974" s="10"/>
      <c r="E3974" s="22"/>
      <c r="F3974" s="22"/>
    </row>
    <row r="3975" spans="3:6">
      <c r="C3975" s="3"/>
      <c r="D3975" s="10"/>
      <c r="E3975" s="22"/>
      <c r="F3975" s="22"/>
    </row>
    <row r="3976" spans="3:6">
      <c r="C3976" s="3"/>
      <c r="D3976" s="10"/>
      <c r="E3976" s="22"/>
      <c r="F3976" s="22"/>
    </row>
    <row r="3977" spans="3:6">
      <c r="C3977" s="3"/>
      <c r="D3977" s="10"/>
      <c r="E3977" s="22"/>
      <c r="F3977" s="22"/>
    </row>
    <row r="3978" spans="3:6">
      <c r="C3978" s="3"/>
      <c r="D3978" s="10"/>
      <c r="E3978" s="22"/>
      <c r="F3978" s="22"/>
    </row>
    <row r="3979" spans="3:6">
      <c r="C3979" s="3"/>
      <c r="D3979" s="10"/>
      <c r="E3979" s="22"/>
      <c r="F3979" s="22"/>
    </row>
    <row r="3980" spans="3:6">
      <c r="C3980" s="3"/>
      <c r="D3980" s="10"/>
      <c r="E3980" s="22"/>
      <c r="F3980" s="22"/>
    </row>
    <row r="3981" spans="3:6">
      <c r="C3981" s="3"/>
      <c r="D3981" s="10"/>
      <c r="E3981" s="22"/>
      <c r="F3981" s="22"/>
    </row>
    <row r="3982" spans="3:6">
      <c r="C3982" s="3"/>
      <c r="D3982" s="10"/>
      <c r="E3982" s="22"/>
      <c r="F3982" s="22"/>
    </row>
    <row r="3983" spans="3:6">
      <c r="C3983" s="3"/>
      <c r="D3983" s="10"/>
      <c r="E3983" s="22"/>
      <c r="F3983" s="22"/>
    </row>
    <row r="3984" spans="3:6">
      <c r="C3984" s="3"/>
      <c r="D3984" s="10"/>
      <c r="E3984" s="22"/>
      <c r="F3984" s="22"/>
    </row>
    <row r="3985" spans="3:6">
      <c r="C3985" s="3"/>
      <c r="D3985" s="10"/>
      <c r="E3985" s="22"/>
      <c r="F3985" s="22"/>
    </row>
    <row r="3986" spans="3:6">
      <c r="C3986" s="3"/>
      <c r="D3986" s="10"/>
      <c r="E3986" s="22"/>
      <c r="F3986" s="22"/>
    </row>
    <row r="3987" spans="3:6">
      <c r="C3987" s="3"/>
      <c r="D3987" s="10"/>
      <c r="E3987" s="22"/>
      <c r="F3987" s="22"/>
    </row>
    <row r="3988" spans="3:6">
      <c r="C3988" s="3"/>
      <c r="D3988" s="10"/>
      <c r="E3988" s="22"/>
      <c r="F3988" s="22"/>
    </row>
    <row r="3989" spans="3:6">
      <c r="C3989" s="3"/>
      <c r="D3989" s="10"/>
      <c r="E3989" s="22"/>
      <c r="F3989" s="22"/>
    </row>
    <row r="3990" spans="3:6">
      <c r="C3990" s="3"/>
      <c r="D3990" s="10"/>
      <c r="E3990" s="22"/>
      <c r="F3990" s="22"/>
    </row>
    <row r="3991" spans="3:6">
      <c r="C3991" s="3"/>
      <c r="D3991" s="10"/>
      <c r="E3991" s="22"/>
      <c r="F3991" s="22"/>
    </row>
    <row r="3992" spans="3:6">
      <c r="C3992" s="3"/>
      <c r="D3992" s="10"/>
      <c r="E3992" s="22"/>
      <c r="F3992" s="22"/>
    </row>
    <row r="3993" spans="3:6">
      <c r="C3993" s="3"/>
      <c r="D3993" s="10"/>
      <c r="E3993" s="22"/>
      <c r="F3993" s="22"/>
    </row>
    <row r="3994" spans="3:6">
      <c r="C3994" s="3"/>
      <c r="D3994" s="10"/>
      <c r="E3994" s="22"/>
      <c r="F3994" s="22"/>
    </row>
    <row r="3995" spans="3:6">
      <c r="C3995" s="3"/>
      <c r="D3995" s="10"/>
      <c r="E3995" s="22"/>
      <c r="F3995" s="22"/>
    </row>
    <row r="3996" spans="3:6">
      <c r="C3996" s="3"/>
      <c r="D3996" s="10"/>
      <c r="E3996" s="22"/>
      <c r="F3996" s="22"/>
    </row>
    <row r="3997" spans="3:6">
      <c r="C3997" s="3"/>
      <c r="D3997" s="10"/>
      <c r="E3997" s="22"/>
      <c r="F3997" s="22"/>
    </row>
    <row r="3998" spans="3:6">
      <c r="C3998" s="3"/>
      <c r="D3998" s="10"/>
      <c r="E3998" s="22"/>
      <c r="F3998" s="22"/>
    </row>
    <row r="3999" spans="3:6">
      <c r="C3999" s="3"/>
      <c r="D3999" s="10"/>
      <c r="E3999" s="22"/>
      <c r="F3999" s="22"/>
    </row>
    <row r="4000" spans="3:6">
      <c r="C4000" s="3"/>
      <c r="D4000" s="10"/>
      <c r="E4000" s="22"/>
      <c r="F4000" s="22"/>
    </row>
    <row r="4001" spans="3:6">
      <c r="C4001" s="3"/>
      <c r="D4001" s="10"/>
      <c r="E4001" s="22"/>
      <c r="F4001" s="22"/>
    </row>
    <row r="4002" spans="3:6">
      <c r="C4002" s="3"/>
      <c r="D4002" s="10"/>
      <c r="E4002" s="22"/>
      <c r="F4002" s="22"/>
    </row>
    <row r="4003" spans="3:6">
      <c r="C4003" s="3"/>
      <c r="D4003" s="10"/>
      <c r="E4003" s="22"/>
      <c r="F4003" s="22"/>
    </row>
    <row r="4004" spans="3:6">
      <c r="C4004" s="3"/>
      <c r="D4004" s="10"/>
      <c r="E4004" s="22"/>
      <c r="F4004" s="22"/>
    </row>
    <row r="4005" spans="3:6">
      <c r="C4005" s="3"/>
      <c r="D4005" s="10"/>
      <c r="E4005" s="22"/>
      <c r="F4005" s="22"/>
    </row>
    <row r="4006" spans="3:6">
      <c r="C4006" s="3"/>
      <c r="D4006" s="10"/>
      <c r="E4006" s="22"/>
      <c r="F4006" s="22"/>
    </row>
    <row r="4007" spans="3:6">
      <c r="C4007" s="3"/>
      <c r="D4007" s="10"/>
      <c r="E4007" s="22"/>
      <c r="F4007" s="22"/>
    </row>
    <row r="4008" spans="3:6">
      <c r="C4008" s="3"/>
      <c r="D4008" s="10"/>
      <c r="E4008" s="22"/>
      <c r="F4008" s="22"/>
    </row>
    <row r="4009" spans="3:6">
      <c r="C4009" s="3"/>
      <c r="D4009" s="10"/>
      <c r="E4009" s="22"/>
      <c r="F4009" s="22"/>
    </row>
    <row r="4010" spans="3:6">
      <c r="C4010" s="3"/>
      <c r="D4010" s="10"/>
      <c r="E4010" s="22"/>
      <c r="F4010" s="22"/>
    </row>
    <row r="4011" spans="3:6">
      <c r="C4011" s="3"/>
      <c r="D4011" s="10"/>
      <c r="E4011" s="22"/>
      <c r="F4011" s="22"/>
    </row>
    <row r="4012" spans="3:6">
      <c r="C4012" s="3"/>
      <c r="D4012" s="10"/>
      <c r="E4012" s="22"/>
      <c r="F4012" s="22"/>
    </row>
    <row r="4013" spans="3:6">
      <c r="C4013" s="3"/>
      <c r="D4013" s="10"/>
      <c r="E4013" s="22"/>
      <c r="F4013" s="22"/>
    </row>
    <row r="4014" spans="3:6">
      <c r="C4014" s="3"/>
      <c r="D4014" s="10"/>
      <c r="E4014" s="22"/>
      <c r="F4014" s="22"/>
    </row>
    <row r="4015" spans="3:6">
      <c r="C4015" s="3"/>
      <c r="D4015" s="10"/>
      <c r="E4015" s="22"/>
      <c r="F4015" s="22"/>
    </row>
    <row r="4016" spans="3:6">
      <c r="C4016" s="3"/>
      <c r="D4016" s="10"/>
      <c r="E4016" s="22"/>
      <c r="F4016" s="22"/>
    </row>
    <row r="4017" spans="3:6">
      <c r="C4017" s="3"/>
      <c r="D4017" s="10"/>
      <c r="E4017" s="22"/>
      <c r="F4017" s="22"/>
    </row>
    <row r="4018" spans="3:6">
      <c r="C4018" s="3"/>
      <c r="D4018" s="10"/>
      <c r="E4018" s="22"/>
      <c r="F4018" s="22"/>
    </row>
    <row r="4019" spans="3:6">
      <c r="C4019" s="3"/>
      <c r="D4019" s="10"/>
      <c r="E4019" s="22"/>
      <c r="F4019" s="22"/>
    </row>
    <row r="4020" spans="3:6">
      <c r="C4020" s="3"/>
      <c r="D4020" s="10"/>
      <c r="E4020" s="22"/>
      <c r="F4020" s="22"/>
    </row>
    <row r="4021" spans="3:6">
      <c r="C4021" s="3"/>
      <c r="D4021" s="10"/>
      <c r="E4021" s="22"/>
      <c r="F4021" s="22"/>
    </row>
    <row r="4022" spans="3:6">
      <c r="C4022" s="3"/>
      <c r="D4022" s="10"/>
      <c r="E4022" s="22"/>
      <c r="F4022" s="22"/>
    </row>
    <row r="4023" spans="3:6">
      <c r="C4023" s="3"/>
      <c r="D4023" s="10"/>
      <c r="E4023" s="22"/>
      <c r="F4023" s="22"/>
    </row>
    <row r="4024" spans="3:6">
      <c r="C4024" s="3"/>
      <c r="D4024" s="10"/>
      <c r="E4024" s="22"/>
      <c r="F4024" s="22"/>
    </row>
    <row r="4025" spans="3:6">
      <c r="C4025" s="3"/>
      <c r="D4025" s="10"/>
      <c r="E4025" s="22"/>
      <c r="F4025" s="22"/>
    </row>
    <row r="4026" spans="3:6">
      <c r="C4026" s="3"/>
      <c r="D4026" s="10"/>
      <c r="E4026" s="22"/>
      <c r="F4026" s="22"/>
    </row>
    <row r="4027" spans="3:6">
      <c r="C4027" s="3"/>
      <c r="D4027" s="10"/>
      <c r="E4027" s="22"/>
      <c r="F4027" s="22"/>
    </row>
    <row r="4028" spans="3:6">
      <c r="C4028" s="3"/>
      <c r="D4028" s="10"/>
      <c r="E4028" s="22"/>
      <c r="F4028" s="22"/>
    </row>
    <row r="4029" spans="3:6">
      <c r="C4029" s="3"/>
      <c r="D4029" s="10"/>
      <c r="E4029" s="22"/>
      <c r="F4029" s="22"/>
    </row>
    <row r="4030" spans="3:6">
      <c r="C4030" s="3"/>
      <c r="D4030" s="10"/>
      <c r="E4030" s="22"/>
      <c r="F4030" s="22"/>
    </row>
    <row r="4031" spans="3:6">
      <c r="C4031" s="3"/>
      <c r="D4031" s="10"/>
      <c r="E4031" s="22"/>
      <c r="F4031" s="22"/>
    </row>
    <row r="4032" spans="3:6">
      <c r="C4032" s="3"/>
      <c r="D4032" s="10"/>
      <c r="E4032" s="22"/>
      <c r="F4032" s="22"/>
    </row>
    <row r="4033" spans="3:6">
      <c r="C4033" s="3"/>
      <c r="D4033" s="10"/>
      <c r="E4033" s="22"/>
      <c r="F4033" s="22"/>
    </row>
    <row r="4034" spans="3:6">
      <c r="C4034" s="3"/>
      <c r="D4034" s="10"/>
      <c r="E4034" s="22"/>
      <c r="F4034" s="22"/>
    </row>
    <row r="4035" spans="3:6">
      <c r="C4035" s="3"/>
      <c r="D4035" s="10"/>
      <c r="E4035" s="22"/>
      <c r="F4035" s="22"/>
    </row>
    <row r="4036" spans="3:6">
      <c r="C4036" s="3"/>
      <c r="D4036" s="10"/>
      <c r="E4036" s="22"/>
      <c r="F4036" s="22"/>
    </row>
    <row r="4037" spans="3:6">
      <c r="C4037" s="3"/>
      <c r="D4037" s="10"/>
      <c r="E4037" s="22"/>
      <c r="F4037" s="22"/>
    </row>
    <row r="4038" spans="3:6">
      <c r="C4038" s="3"/>
      <c r="D4038" s="10"/>
      <c r="E4038" s="22"/>
      <c r="F4038" s="22"/>
    </row>
    <row r="4039" spans="3:6">
      <c r="C4039" s="3"/>
      <c r="D4039" s="10"/>
      <c r="E4039" s="22"/>
      <c r="F4039" s="22"/>
    </row>
    <row r="4040" spans="3:6">
      <c r="C4040" s="3"/>
      <c r="D4040" s="10"/>
      <c r="E4040" s="22"/>
      <c r="F4040" s="22"/>
    </row>
    <row r="4041" spans="3:6">
      <c r="C4041" s="3"/>
      <c r="D4041" s="10"/>
      <c r="E4041" s="22"/>
      <c r="F4041" s="22"/>
    </row>
    <row r="4042" spans="3:6">
      <c r="C4042" s="3"/>
      <c r="D4042" s="10"/>
      <c r="E4042" s="22"/>
      <c r="F4042" s="22"/>
    </row>
    <row r="4043" spans="3:6">
      <c r="C4043" s="3"/>
      <c r="D4043" s="10"/>
      <c r="E4043" s="22"/>
      <c r="F4043" s="22"/>
    </row>
    <row r="4044" spans="3:6">
      <c r="C4044" s="3"/>
      <c r="D4044" s="10"/>
      <c r="E4044" s="22"/>
      <c r="F4044" s="22"/>
    </row>
    <row r="4045" spans="3:6">
      <c r="C4045" s="3"/>
      <c r="D4045" s="10"/>
      <c r="E4045" s="22"/>
      <c r="F4045" s="22"/>
    </row>
    <row r="4046" spans="3:6">
      <c r="C4046" s="3"/>
      <c r="D4046" s="10"/>
      <c r="E4046" s="22"/>
      <c r="F4046" s="22"/>
    </row>
    <row r="4047" spans="3:6">
      <c r="C4047" s="3"/>
      <c r="D4047" s="10"/>
      <c r="E4047" s="22"/>
      <c r="F4047" s="22"/>
    </row>
    <row r="4048" spans="3:6">
      <c r="C4048" s="3"/>
      <c r="D4048" s="10"/>
      <c r="E4048" s="22"/>
      <c r="F4048" s="22"/>
    </row>
    <row r="4049" spans="3:6">
      <c r="C4049" s="3"/>
      <c r="D4049" s="10"/>
      <c r="E4049" s="22"/>
      <c r="F4049" s="22"/>
    </row>
    <row r="4050" spans="3:6">
      <c r="C4050" s="3"/>
      <c r="D4050" s="10"/>
      <c r="E4050" s="22"/>
      <c r="F4050" s="22"/>
    </row>
    <row r="4051" spans="3:6">
      <c r="C4051" s="3"/>
      <c r="D4051" s="10"/>
      <c r="E4051" s="22"/>
      <c r="F4051" s="22"/>
    </row>
    <row r="4052" spans="3:6">
      <c r="C4052" s="3"/>
      <c r="D4052" s="10"/>
      <c r="E4052" s="22"/>
      <c r="F4052" s="22"/>
    </row>
    <row r="4053" spans="3:6">
      <c r="C4053" s="3"/>
      <c r="D4053" s="10"/>
      <c r="E4053" s="22"/>
      <c r="F4053" s="22"/>
    </row>
    <row r="4054" spans="3:6">
      <c r="C4054" s="3"/>
      <c r="D4054" s="10"/>
      <c r="E4054" s="22"/>
      <c r="F4054" s="22"/>
    </row>
    <row r="4055" spans="3:6">
      <c r="C4055" s="3"/>
      <c r="D4055" s="10"/>
      <c r="E4055" s="22"/>
      <c r="F4055" s="22"/>
    </row>
    <row r="4056" spans="3:6">
      <c r="C4056" s="3"/>
      <c r="D4056" s="10"/>
      <c r="E4056" s="22"/>
      <c r="F4056" s="22"/>
    </row>
    <row r="4057" spans="3:6">
      <c r="C4057" s="3"/>
      <c r="D4057" s="10"/>
      <c r="E4057" s="22"/>
      <c r="F4057" s="22"/>
    </row>
    <row r="4058" spans="3:6">
      <c r="C4058" s="3"/>
      <c r="D4058" s="10"/>
      <c r="E4058" s="22"/>
      <c r="F4058" s="22"/>
    </row>
    <row r="4059" spans="3:6">
      <c r="C4059" s="3"/>
      <c r="D4059" s="10"/>
      <c r="E4059" s="22"/>
      <c r="F4059" s="22"/>
    </row>
    <row r="4060" spans="3:6">
      <c r="C4060" s="3"/>
      <c r="D4060" s="10"/>
      <c r="E4060" s="22"/>
      <c r="F4060" s="22"/>
    </row>
    <row r="4061" spans="3:6">
      <c r="C4061" s="3"/>
      <c r="D4061" s="10"/>
      <c r="E4061" s="22"/>
      <c r="F4061" s="22"/>
    </row>
    <row r="4062" spans="3:6">
      <c r="C4062" s="3"/>
      <c r="D4062" s="10"/>
      <c r="E4062" s="22"/>
      <c r="F4062" s="22"/>
    </row>
    <row r="4063" spans="3:6">
      <c r="C4063" s="3"/>
      <c r="D4063" s="10"/>
      <c r="E4063" s="22"/>
      <c r="F4063" s="22"/>
    </row>
    <row r="4064" spans="3:6">
      <c r="C4064" s="3"/>
      <c r="D4064" s="10"/>
      <c r="E4064" s="22"/>
      <c r="F4064" s="22"/>
    </row>
    <row r="4065" spans="3:6">
      <c r="C4065" s="3"/>
      <c r="D4065" s="10"/>
      <c r="E4065" s="22"/>
      <c r="F4065" s="22"/>
    </row>
    <row r="4066" spans="3:6">
      <c r="C4066" s="3"/>
      <c r="D4066" s="10"/>
      <c r="E4066" s="22"/>
      <c r="F4066" s="22"/>
    </row>
    <row r="4067" spans="3:6">
      <c r="C4067" s="3"/>
      <c r="D4067" s="10"/>
      <c r="E4067" s="22"/>
      <c r="F4067" s="22"/>
    </row>
    <row r="4068" spans="3:6">
      <c r="C4068" s="3"/>
      <c r="D4068" s="10"/>
      <c r="E4068" s="22"/>
      <c r="F4068" s="22"/>
    </row>
    <row r="4069" spans="3:6">
      <c r="C4069" s="3"/>
      <c r="D4069" s="10"/>
      <c r="E4069" s="22"/>
      <c r="F4069" s="22"/>
    </row>
    <row r="4070" spans="3:6">
      <c r="C4070" s="3"/>
      <c r="D4070" s="10"/>
      <c r="E4070" s="22"/>
      <c r="F4070" s="22"/>
    </row>
    <row r="4071" spans="3:6">
      <c r="C4071" s="3"/>
      <c r="D4071" s="10"/>
      <c r="E4071" s="22"/>
      <c r="F4071" s="22"/>
    </row>
    <row r="4072" spans="3:6">
      <c r="C4072" s="3"/>
      <c r="D4072" s="10"/>
      <c r="E4072" s="22"/>
      <c r="F4072" s="22"/>
    </row>
    <row r="4073" spans="3:6">
      <c r="C4073" s="3"/>
      <c r="D4073" s="10"/>
      <c r="E4073" s="22"/>
      <c r="F4073" s="22"/>
    </row>
    <row r="4074" spans="3:6">
      <c r="C4074" s="3"/>
      <c r="D4074" s="10"/>
      <c r="E4074" s="22"/>
      <c r="F4074" s="22"/>
    </row>
    <row r="4075" spans="3:6">
      <c r="C4075" s="3"/>
      <c r="D4075" s="10"/>
      <c r="E4075" s="22"/>
      <c r="F4075" s="22"/>
    </row>
    <row r="4076" spans="3:6">
      <c r="C4076" s="3"/>
      <c r="D4076" s="10"/>
      <c r="E4076" s="22"/>
      <c r="F4076" s="22"/>
    </row>
    <row r="4077" spans="3:6">
      <c r="C4077" s="3"/>
      <c r="D4077" s="10"/>
      <c r="E4077" s="22"/>
      <c r="F4077" s="22"/>
    </row>
    <row r="4078" spans="3:6">
      <c r="C4078" s="3"/>
      <c r="D4078" s="10"/>
      <c r="E4078" s="22"/>
      <c r="F4078" s="22"/>
    </row>
    <row r="4079" spans="3:6">
      <c r="C4079" s="3"/>
      <c r="D4079" s="10"/>
      <c r="E4079" s="22"/>
      <c r="F4079" s="22"/>
    </row>
    <row r="4080" spans="3:6">
      <c r="C4080" s="3"/>
      <c r="D4080" s="10"/>
      <c r="E4080" s="22"/>
      <c r="F4080" s="22"/>
    </row>
    <row r="4081" spans="3:6">
      <c r="C4081" s="3"/>
      <c r="D4081" s="10"/>
      <c r="E4081" s="22"/>
      <c r="F4081" s="22"/>
    </row>
    <row r="4082" spans="3:6">
      <c r="C4082" s="3"/>
      <c r="D4082" s="10"/>
      <c r="E4082" s="22"/>
      <c r="F4082" s="22"/>
    </row>
    <row r="4083" spans="3:6">
      <c r="C4083" s="3"/>
      <c r="D4083" s="10"/>
      <c r="E4083" s="22"/>
      <c r="F4083" s="22"/>
    </row>
    <row r="4084" spans="3:6">
      <c r="C4084" s="3"/>
      <c r="D4084" s="10"/>
      <c r="E4084" s="22"/>
      <c r="F4084" s="22"/>
    </row>
    <row r="4085" spans="3:6">
      <c r="C4085" s="3"/>
      <c r="D4085" s="10"/>
      <c r="E4085" s="22"/>
      <c r="F4085" s="22"/>
    </row>
    <row r="4086" spans="3:6">
      <c r="C4086" s="3"/>
      <c r="D4086" s="10"/>
      <c r="E4086" s="22"/>
      <c r="F4086" s="22"/>
    </row>
    <row r="4087" spans="3:6">
      <c r="C4087" s="3"/>
      <c r="D4087" s="10"/>
      <c r="E4087" s="22"/>
      <c r="F4087" s="22"/>
    </row>
    <row r="4088" spans="3:6">
      <c r="C4088" s="3"/>
      <c r="D4088" s="10"/>
      <c r="E4088" s="22"/>
      <c r="F4088" s="22"/>
    </row>
    <row r="4089" spans="3:6">
      <c r="C4089" s="3"/>
      <c r="D4089" s="10"/>
      <c r="E4089" s="22"/>
      <c r="F4089" s="22"/>
    </row>
    <row r="4090" spans="3:6">
      <c r="C4090" s="3"/>
      <c r="D4090" s="10"/>
      <c r="E4090" s="22"/>
      <c r="F4090" s="22"/>
    </row>
    <row r="4091" spans="3:6">
      <c r="C4091" s="3"/>
      <c r="D4091" s="10"/>
      <c r="E4091" s="22"/>
      <c r="F4091" s="22"/>
    </row>
    <row r="4092" spans="3:6">
      <c r="C4092" s="3"/>
      <c r="D4092" s="10"/>
      <c r="E4092" s="22"/>
      <c r="F4092" s="22"/>
    </row>
    <row r="4093" spans="3:6">
      <c r="C4093" s="3"/>
      <c r="D4093" s="10"/>
      <c r="E4093" s="22"/>
      <c r="F4093" s="22"/>
    </row>
    <row r="4094" spans="3:6">
      <c r="C4094" s="3"/>
      <c r="D4094" s="10"/>
      <c r="E4094" s="22"/>
      <c r="F4094" s="22"/>
    </row>
    <row r="4095" spans="3:6">
      <c r="C4095" s="3"/>
      <c r="D4095" s="10"/>
      <c r="E4095" s="22"/>
      <c r="F4095" s="22"/>
    </row>
    <row r="4096" spans="3:6">
      <c r="C4096" s="3"/>
      <c r="D4096" s="10"/>
      <c r="E4096" s="22"/>
      <c r="F4096" s="22"/>
    </row>
    <row r="4097" spans="3:6">
      <c r="C4097" s="3"/>
      <c r="D4097" s="10"/>
      <c r="E4097" s="22"/>
      <c r="F4097" s="22"/>
    </row>
    <row r="4098" spans="3:6">
      <c r="C4098" s="3"/>
      <c r="D4098" s="10"/>
      <c r="E4098" s="22"/>
      <c r="F4098" s="22"/>
    </row>
    <row r="4099" spans="3:6">
      <c r="C4099" s="3"/>
      <c r="D4099" s="10"/>
      <c r="E4099" s="22"/>
      <c r="F4099" s="22"/>
    </row>
    <row r="4100" spans="3:6">
      <c r="C4100" s="3"/>
      <c r="D4100" s="10"/>
      <c r="E4100" s="22"/>
      <c r="F4100" s="22"/>
    </row>
    <row r="4101" spans="3:6">
      <c r="C4101" s="3"/>
      <c r="D4101" s="10"/>
      <c r="E4101" s="22"/>
      <c r="F4101" s="22"/>
    </row>
    <row r="4102" spans="3:6">
      <c r="C4102" s="3"/>
      <c r="D4102" s="10"/>
      <c r="E4102" s="22"/>
      <c r="F4102" s="22"/>
    </row>
    <row r="4103" spans="3:6">
      <c r="C4103" s="3"/>
      <c r="D4103" s="10"/>
      <c r="E4103" s="22"/>
      <c r="F4103" s="22"/>
    </row>
    <row r="4104" spans="3:6">
      <c r="C4104" s="3"/>
      <c r="D4104" s="10"/>
      <c r="E4104" s="22"/>
      <c r="F4104" s="22"/>
    </row>
    <row r="4105" spans="3:6">
      <c r="C4105" s="3"/>
      <c r="D4105" s="10"/>
      <c r="E4105" s="22"/>
      <c r="F4105" s="22"/>
    </row>
    <row r="4106" spans="3:6">
      <c r="C4106" s="3"/>
      <c r="D4106" s="10"/>
      <c r="E4106" s="22"/>
      <c r="F4106" s="22"/>
    </row>
    <row r="4107" spans="3:6">
      <c r="C4107" s="3"/>
      <c r="D4107" s="10"/>
      <c r="E4107" s="22"/>
      <c r="F4107" s="22"/>
    </row>
    <row r="4108" spans="3:6">
      <c r="C4108" s="3"/>
      <c r="D4108" s="10"/>
      <c r="E4108" s="22"/>
      <c r="F4108" s="22"/>
    </row>
    <row r="4109" spans="3:6">
      <c r="C4109" s="3"/>
      <c r="D4109" s="10"/>
      <c r="E4109" s="22"/>
      <c r="F4109" s="22"/>
    </row>
    <row r="4110" spans="3:6">
      <c r="C4110" s="3"/>
      <c r="D4110" s="10"/>
      <c r="E4110" s="22"/>
      <c r="F4110" s="22"/>
    </row>
    <row r="4111" spans="3:6">
      <c r="C4111" s="3"/>
      <c r="D4111" s="10"/>
      <c r="E4111" s="22"/>
      <c r="F4111" s="22"/>
    </row>
    <row r="4112" spans="3:6">
      <c r="C4112" s="3"/>
      <c r="D4112" s="10"/>
      <c r="E4112" s="22"/>
      <c r="F4112" s="22"/>
    </row>
    <row r="4113" spans="3:6">
      <c r="C4113" s="3"/>
      <c r="D4113" s="10"/>
      <c r="E4113" s="22"/>
      <c r="F4113" s="22"/>
    </row>
    <row r="4114" spans="3:6">
      <c r="C4114" s="3"/>
      <c r="D4114" s="10"/>
      <c r="E4114" s="22"/>
      <c r="F4114" s="22"/>
    </row>
    <row r="4115" spans="3:6">
      <c r="C4115" s="3"/>
      <c r="D4115" s="10"/>
      <c r="E4115" s="22"/>
      <c r="F4115" s="22"/>
    </row>
    <row r="4116" spans="3:6">
      <c r="C4116" s="3"/>
      <c r="D4116" s="10"/>
      <c r="E4116" s="22"/>
      <c r="F4116" s="22"/>
    </row>
    <row r="4117" spans="3:6">
      <c r="C4117" s="3"/>
      <c r="D4117" s="10"/>
      <c r="E4117" s="22"/>
      <c r="F4117" s="22"/>
    </row>
    <row r="4118" spans="3:6">
      <c r="C4118" s="3"/>
      <c r="D4118" s="10"/>
      <c r="E4118" s="22"/>
      <c r="F4118" s="22"/>
    </row>
    <row r="4119" spans="3:6">
      <c r="C4119" s="3"/>
      <c r="D4119" s="10"/>
      <c r="E4119" s="22"/>
      <c r="F4119" s="22"/>
    </row>
    <row r="4120" spans="3:6">
      <c r="C4120" s="3"/>
      <c r="D4120" s="10"/>
      <c r="E4120" s="22"/>
      <c r="F4120" s="22"/>
    </row>
    <row r="4121" spans="3:6">
      <c r="C4121" s="3"/>
      <c r="D4121" s="10"/>
      <c r="E4121" s="22"/>
      <c r="F4121" s="22"/>
    </row>
    <row r="4122" spans="3:6">
      <c r="C4122" s="3"/>
      <c r="D4122" s="10"/>
      <c r="E4122" s="22"/>
      <c r="F4122" s="22"/>
    </row>
    <row r="4123" spans="3:6">
      <c r="C4123" s="3"/>
      <c r="D4123" s="10"/>
      <c r="E4123" s="22"/>
      <c r="F4123" s="22"/>
    </row>
    <row r="4124" spans="3:6">
      <c r="C4124" s="3"/>
      <c r="D4124" s="10"/>
      <c r="E4124" s="22"/>
      <c r="F4124" s="22"/>
    </row>
    <row r="4125" spans="3:6">
      <c r="C4125" s="3"/>
      <c r="D4125" s="10"/>
      <c r="E4125" s="22"/>
      <c r="F4125" s="22"/>
    </row>
    <row r="4126" spans="3:6">
      <c r="C4126" s="3"/>
      <c r="D4126" s="10"/>
      <c r="E4126" s="22"/>
      <c r="F4126" s="22"/>
    </row>
    <row r="4127" spans="3:6">
      <c r="C4127" s="3"/>
      <c r="D4127" s="10"/>
      <c r="E4127" s="22"/>
      <c r="F4127" s="22"/>
    </row>
    <row r="4128" spans="3:6">
      <c r="C4128" s="3"/>
      <c r="D4128" s="10"/>
      <c r="E4128" s="22"/>
      <c r="F4128" s="22"/>
    </row>
    <row r="4129" spans="3:6">
      <c r="C4129" s="3"/>
      <c r="D4129" s="10"/>
      <c r="E4129" s="22"/>
      <c r="F4129" s="22"/>
    </row>
    <row r="4130" spans="3:6">
      <c r="C4130" s="3"/>
      <c r="D4130" s="10"/>
      <c r="E4130" s="22"/>
      <c r="F4130" s="22"/>
    </row>
    <row r="4131" spans="3:6">
      <c r="C4131" s="3"/>
      <c r="D4131" s="10"/>
      <c r="E4131" s="22"/>
      <c r="F4131" s="22"/>
    </row>
    <row r="4132" spans="3:6">
      <c r="C4132" s="3"/>
      <c r="D4132" s="10"/>
      <c r="E4132" s="22"/>
      <c r="F4132" s="22"/>
    </row>
    <row r="4133" spans="3:6">
      <c r="C4133" s="3"/>
      <c r="D4133" s="10"/>
      <c r="E4133" s="22"/>
      <c r="F4133" s="22"/>
    </row>
    <row r="4134" spans="3:6">
      <c r="C4134" s="3"/>
      <c r="D4134" s="10"/>
      <c r="E4134" s="22"/>
      <c r="F4134" s="22"/>
    </row>
    <row r="4135" spans="3:6">
      <c r="C4135" s="3"/>
      <c r="D4135" s="10"/>
      <c r="E4135" s="22"/>
      <c r="F4135" s="22"/>
    </row>
    <row r="4136" spans="3:6">
      <c r="C4136" s="3"/>
      <c r="D4136" s="10"/>
      <c r="E4136" s="22"/>
      <c r="F4136" s="22"/>
    </row>
    <row r="4137" spans="3:6">
      <c r="C4137" s="3"/>
      <c r="D4137" s="10"/>
      <c r="E4137" s="22"/>
      <c r="F4137" s="22"/>
    </row>
    <row r="4138" spans="3:6">
      <c r="C4138" s="3"/>
      <c r="D4138" s="10"/>
      <c r="E4138" s="22"/>
      <c r="F4138" s="22"/>
    </row>
    <row r="4139" spans="3:6">
      <c r="C4139" s="3"/>
      <c r="D4139" s="10"/>
      <c r="E4139" s="22"/>
      <c r="F4139" s="22"/>
    </row>
    <row r="4140" spans="3:6">
      <c r="C4140" s="3"/>
      <c r="D4140" s="10"/>
      <c r="E4140" s="22"/>
      <c r="F4140" s="22"/>
    </row>
    <row r="4141" spans="3:6">
      <c r="C4141" s="3"/>
      <c r="D4141" s="10"/>
      <c r="E4141" s="22"/>
      <c r="F4141" s="22"/>
    </row>
    <row r="4142" spans="3:6">
      <c r="C4142" s="3"/>
      <c r="D4142" s="10"/>
      <c r="E4142" s="22"/>
      <c r="F4142" s="22"/>
    </row>
    <row r="4143" spans="3:6">
      <c r="C4143" s="3"/>
      <c r="D4143" s="10"/>
      <c r="E4143" s="22"/>
      <c r="F4143" s="22"/>
    </row>
    <row r="4144" spans="3:6">
      <c r="C4144" s="3"/>
      <c r="D4144" s="10"/>
      <c r="E4144" s="22"/>
      <c r="F4144" s="22"/>
    </row>
    <row r="4145" spans="3:6">
      <c r="C4145" s="3"/>
      <c r="D4145" s="10"/>
      <c r="E4145" s="22"/>
      <c r="F4145" s="22"/>
    </row>
    <row r="4146" spans="3:6">
      <c r="C4146" s="3"/>
      <c r="D4146" s="10"/>
      <c r="E4146" s="22"/>
      <c r="F4146" s="22"/>
    </row>
    <row r="4147" spans="3:6">
      <c r="C4147" s="3"/>
      <c r="D4147" s="10"/>
      <c r="E4147" s="22"/>
      <c r="F4147" s="22"/>
    </row>
    <row r="4148" spans="3:6">
      <c r="C4148" s="3"/>
      <c r="D4148" s="10"/>
      <c r="E4148" s="22"/>
      <c r="F4148" s="22"/>
    </row>
    <row r="4149" spans="3:6">
      <c r="C4149" s="3"/>
      <c r="D4149" s="10"/>
      <c r="E4149" s="22"/>
      <c r="F4149" s="22"/>
    </row>
    <row r="4150" spans="3:6">
      <c r="C4150" s="3"/>
      <c r="D4150" s="10"/>
      <c r="E4150" s="22"/>
      <c r="F4150" s="22"/>
    </row>
    <row r="4151" spans="3:6">
      <c r="C4151" s="3"/>
      <c r="D4151" s="10"/>
      <c r="E4151" s="22"/>
      <c r="F4151" s="22"/>
    </row>
    <row r="4152" spans="3:6">
      <c r="C4152" s="3"/>
      <c r="D4152" s="10"/>
      <c r="E4152" s="22"/>
      <c r="F4152" s="22"/>
    </row>
    <row r="4153" spans="3:6">
      <c r="C4153" s="3"/>
      <c r="D4153" s="10"/>
      <c r="E4153" s="22"/>
      <c r="F4153" s="22"/>
    </row>
    <row r="4154" spans="3:6">
      <c r="C4154" s="3"/>
      <c r="D4154" s="10"/>
      <c r="E4154" s="22"/>
      <c r="F4154" s="22"/>
    </row>
    <row r="4155" spans="3:6">
      <c r="C4155" s="3"/>
      <c r="D4155" s="10"/>
      <c r="E4155" s="22"/>
      <c r="F4155" s="22"/>
    </row>
    <row r="4156" spans="3:6">
      <c r="C4156" s="3"/>
      <c r="D4156" s="10"/>
      <c r="E4156" s="22"/>
      <c r="F4156" s="22"/>
    </row>
    <row r="4157" spans="3:6">
      <c r="C4157" s="3"/>
      <c r="D4157" s="10"/>
      <c r="E4157" s="22"/>
      <c r="F4157" s="22"/>
    </row>
    <row r="4158" spans="3:6">
      <c r="C4158" s="3"/>
      <c r="D4158" s="10"/>
      <c r="E4158" s="22"/>
      <c r="F4158" s="22"/>
    </row>
    <row r="4159" spans="3:6">
      <c r="C4159" s="3"/>
      <c r="D4159" s="10"/>
      <c r="E4159" s="22"/>
      <c r="F4159" s="22"/>
    </row>
    <row r="4160" spans="3:6">
      <c r="C4160" s="3"/>
      <c r="D4160" s="10"/>
      <c r="E4160" s="22"/>
      <c r="F4160" s="22"/>
    </row>
    <row r="4161" spans="3:6">
      <c r="C4161" s="3"/>
      <c r="D4161" s="10"/>
      <c r="E4161" s="22"/>
      <c r="F4161" s="22"/>
    </row>
    <row r="4162" spans="3:6">
      <c r="C4162" s="3"/>
      <c r="D4162" s="10"/>
      <c r="E4162" s="22"/>
      <c r="F4162" s="22"/>
    </row>
    <row r="4163" spans="3:6">
      <c r="C4163" s="3"/>
      <c r="D4163" s="10"/>
      <c r="E4163" s="22"/>
      <c r="F4163" s="22"/>
    </row>
    <row r="4164" spans="3:6">
      <c r="C4164" s="3"/>
      <c r="D4164" s="10"/>
      <c r="E4164" s="22"/>
      <c r="F4164" s="22"/>
    </row>
    <row r="4165" spans="3:6">
      <c r="C4165" s="3"/>
      <c r="D4165" s="10"/>
      <c r="E4165" s="22"/>
      <c r="F4165" s="22"/>
    </row>
    <row r="4166" spans="3:6">
      <c r="C4166" s="3"/>
      <c r="D4166" s="10"/>
      <c r="E4166" s="22"/>
      <c r="F4166" s="22"/>
    </row>
    <row r="4167" spans="3:6">
      <c r="C4167" s="3"/>
      <c r="D4167" s="10"/>
      <c r="E4167" s="22"/>
      <c r="F4167" s="22"/>
    </row>
    <row r="4168" spans="3:6">
      <c r="C4168" s="3"/>
      <c r="D4168" s="10"/>
      <c r="E4168" s="22"/>
      <c r="F4168" s="22"/>
    </row>
    <row r="4169" spans="3:6">
      <c r="C4169" s="3"/>
      <c r="D4169" s="10"/>
      <c r="E4169" s="22"/>
      <c r="F4169" s="22"/>
    </row>
    <row r="4170" spans="3:6">
      <c r="C4170" s="3"/>
      <c r="D4170" s="10"/>
      <c r="E4170" s="22"/>
      <c r="F4170" s="22"/>
    </row>
    <row r="4171" spans="3:6">
      <c r="C4171" s="3"/>
      <c r="D4171" s="10"/>
      <c r="E4171" s="22"/>
      <c r="F4171" s="22"/>
    </row>
    <row r="4172" spans="3:6">
      <c r="C4172" s="3"/>
      <c r="D4172" s="10"/>
      <c r="E4172" s="22"/>
      <c r="F4172" s="22"/>
    </row>
    <row r="4173" spans="3:6">
      <c r="C4173" s="3"/>
      <c r="D4173" s="10"/>
      <c r="E4173" s="22"/>
      <c r="F4173" s="22"/>
    </row>
    <row r="4174" spans="3:6">
      <c r="C4174" s="3"/>
      <c r="D4174" s="10"/>
      <c r="E4174" s="22"/>
      <c r="F4174" s="22"/>
    </row>
    <row r="4175" spans="3:6">
      <c r="C4175" s="3"/>
      <c r="D4175" s="10"/>
      <c r="E4175" s="22"/>
      <c r="F4175" s="22"/>
    </row>
    <row r="4176" spans="3:6">
      <c r="C4176" s="3"/>
      <c r="D4176" s="10"/>
      <c r="E4176" s="22"/>
      <c r="F4176" s="22"/>
    </row>
    <row r="4177" spans="3:6">
      <c r="C4177" s="3"/>
      <c r="D4177" s="10"/>
      <c r="E4177" s="22"/>
      <c r="F4177" s="22"/>
    </row>
    <row r="4178" spans="3:6">
      <c r="C4178" s="3"/>
      <c r="D4178" s="10"/>
      <c r="E4178" s="22"/>
      <c r="F4178" s="22"/>
    </row>
    <row r="4179" spans="3:6">
      <c r="C4179" s="3"/>
      <c r="D4179" s="10"/>
      <c r="E4179" s="22"/>
      <c r="F4179" s="22"/>
    </row>
    <row r="4180" spans="3:6">
      <c r="C4180" s="3"/>
      <c r="D4180" s="10"/>
      <c r="E4180" s="22"/>
      <c r="F4180" s="22"/>
    </row>
    <row r="4181" spans="3:6">
      <c r="C4181" s="3"/>
      <c r="D4181" s="10"/>
      <c r="E4181" s="22"/>
      <c r="F4181" s="22"/>
    </row>
    <row r="4182" spans="3:6">
      <c r="C4182" s="3"/>
      <c r="D4182" s="10"/>
      <c r="E4182" s="22"/>
      <c r="F4182" s="22"/>
    </row>
    <row r="4183" spans="3:6">
      <c r="C4183" s="3"/>
      <c r="D4183" s="10"/>
      <c r="E4183" s="22"/>
      <c r="F4183" s="22"/>
    </row>
    <row r="4184" spans="3:6">
      <c r="C4184" s="3"/>
      <c r="D4184" s="10"/>
      <c r="E4184" s="22"/>
      <c r="F4184" s="22"/>
    </row>
    <row r="4185" spans="3:6">
      <c r="C4185" s="3"/>
      <c r="D4185" s="10"/>
      <c r="E4185" s="22"/>
      <c r="F4185" s="22"/>
    </row>
    <row r="4186" spans="3:6">
      <c r="C4186" s="3"/>
      <c r="D4186" s="10"/>
      <c r="E4186" s="22"/>
      <c r="F4186" s="22"/>
    </row>
  </sheetData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86"/>
  <sheetViews>
    <sheetView tabSelected="1" zoomScale="125" zoomScaleNormal="125" workbookViewId="0"/>
  </sheetViews>
  <sheetFormatPr baseColWidth="10" defaultColWidth="9.1640625" defaultRowHeight="14"/>
  <cols>
    <col min="1" max="1" width="13.33203125" style="12" customWidth="1"/>
    <col min="2" max="2" width="9.1640625" style="12"/>
    <col min="3" max="4" width="9.1640625" style="2"/>
    <col min="5" max="5" width="9.5" style="2" customWidth="1"/>
    <col min="6" max="6" width="11.5" style="2" customWidth="1"/>
    <col min="7" max="9" width="10.6640625" style="2" customWidth="1"/>
    <col min="10" max="10" width="27.5" style="2" customWidth="1"/>
    <col min="11" max="11" width="9.5" style="2" bestFit="1" customWidth="1"/>
    <col min="12" max="12" width="9.1640625" style="2"/>
    <col min="13" max="13" width="9.5" style="2" bestFit="1" customWidth="1"/>
    <col min="14" max="16384" width="9.1640625" style="2"/>
  </cols>
  <sheetData>
    <row r="1" spans="1:13" s="1" customFormat="1" ht="16">
      <c r="A1" s="16" t="s">
        <v>28</v>
      </c>
      <c r="B1" s="16" t="s">
        <v>29</v>
      </c>
      <c r="C1" s="1" t="s">
        <v>0</v>
      </c>
      <c r="D1" s="1" t="s">
        <v>23</v>
      </c>
      <c r="E1" s="1" t="s">
        <v>1</v>
      </c>
      <c r="F1" s="1" t="s">
        <v>2</v>
      </c>
      <c r="G1" s="1" t="s">
        <v>3</v>
      </c>
      <c r="H1" s="1" t="s">
        <v>3</v>
      </c>
      <c r="I1" s="1" t="s">
        <v>3</v>
      </c>
      <c r="J1" s="1" t="s">
        <v>4</v>
      </c>
      <c r="K1" s="2"/>
    </row>
    <row r="2" spans="1:13">
      <c r="A2" s="17">
        <v>41971</v>
      </c>
      <c r="B2">
        <v>376.28</v>
      </c>
      <c r="D2" s="20">
        <v>1E-4</v>
      </c>
      <c r="J2" s="19">
        <v>0.01</v>
      </c>
      <c r="M2" s="9"/>
    </row>
    <row r="3" spans="1:13">
      <c r="A3" s="17">
        <v>41972</v>
      </c>
      <c r="B3">
        <v>376.72</v>
      </c>
      <c r="C3" s="3">
        <f>(B3-B2)/B2</f>
        <v>1.1693419793772047E-3</v>
      </c>
      <c r="J3" s="1" t="s">
        <v>5</v>
      </c>
    </row>
    <row r="4" spans="1:13">
      <c r="A4" s="17">
        <v>41973</v>
      </c>
      <c r="B4">
        <v>373.34</v>
      </c>
      <c r="C4" s="3">
        <f t="shared" ref="C4:C67" si="0">(B4-B3)/B3</f>
        <v>-8.9721809301339245E-3</v>
      </c>
      <c r="D4" s="10">
        <f>$J$6*D2+(1-$J$6)*C3^2</f>
        <v>9.4082041639884017E-5</v>
      </c>
      <c r="J4" s="18">
        <v>1</v>
      </c>
    </row>
    <row r="5" spans="1:13">
      <c r="A5" s="17">
        <v>41974</v>
      </c>
      <c r="B5">
        <v>378.39</v>
      </c>
      <c r="C5" s="3">
        <f t="shared" si="0"/>
        <v>1.352654416885416E-2</v>
      </c>
      <c r="D5" s="10">
        <f t="shared" ref="D5:D68" si="1">$J$6*D4+(1-$J$6)*C4^2</f>
        <v>9.3267120980074496E-5</v>
      </c>
      <c r="J5" s="1" t="s">
        <v>24</v>
      </c>
    </row>
    <row r="6" spans="1:13">
      <c r="A6" s="17">
        <v>41975</v>
      </c>
      <c r="B6">
        <v>379.25</v>
      </c>
      <c r="C6" s="3">
        <f t="shared" si="0"/>
        <v>2.2727873358175787E-3</v>
      </c>
      <c r="D6" s="10">
        <f t="shared" si="1"/>
        <v>9.8649137550387784E-5</v>
      </c>
      <c r="J6" s="18">
        <v>0.94</v>
      </c>
    </row>
    <row r="7" spans="1:13">
      <c r="A7" s="17">
        <v>41976</v>
      </c>
      <c r="B7">
        <v>376.67</v>
      </c>
      <c r="C7" s="3">
        <f t="shared" si="0"/>
        <v>-6.8029004614370047E-3</v>
      </c>
      <c r="D7" s="10">
        <f t="shared" si="1"/>
        <v>9.304012303379568E-5</v>
      </c>
      <c r="J7" s="1" t="s">
        <v>6</v>
      </c>
    </row>
    <row r="8" spans="1:13">
      <c r="A8" s="17">
        <v>41977</v>
      </c>
      <c r="B8">
        <v>365.2</v>
      </c>
      <c r="C8" s="3">
        <f t="shared" si="0"/>
        <v>-3.0451057955239405E-2</v>
      </c>
      <c r="D8" s="10">
        <f t="shared" si="1"/>
        <v>9.0234482933061126E-5</v>
      </c>
      <c r="J8" s="4">
        <f>COUNT(E:E)*J2</f>
        <v>35.730000000000004</v>
      </c>
    </row>
    <row r="9" spans="1:13">
      <c r="A9" s="17">
        <v>41978</v>
      </c>
      <c r="B9">
        <v>374.95</v>
      </c>
      <c r="C9" s="3">
        <f t="shared" si="0"/>
        <v>2.6697699890470977E-2</v>
      </c>
      <c r="D9" s="10">
        <f t="shared" si="1"/>
        <v>1.4045642979267846E-4</v>
      </c>
      <c r="J9" s="1" t="s">
        <v>25</v>
      </c>
    </row>
    <row r="10" spans="1:13">
      <c r="A10" s="17">
        <v>41979</v>
      </c>
      <c r="B10">
        <v>375.07</v>
      </c>
      <c r="C10" s="3">
        <f t="shared" si="0"/>
        <v>3.200426723563263E-4</v>
      </c>
      <c r="D10" s="10">
        <f t="shared" si="1"/>
        <v>1.7479507477161704E-4</v>
      </c>
      <c r="J10" s="2" t="s">
        <v>7</v>
      </c>
      <c r="K10" s="15">
        <f>COUNT(E:E)</f>
        <v>3573</v>
      </c>
    </row>
    <row r="11" spans="1:13">
      <c r="A11" s="17">
        <v>41980</v>
      </c>
      <c r="B11">
        <v>376.87</v>
      </c>
      <c r="C11" s="3">
        <f t="shared" si="0"/>
        <v>4.7991041672221487E-3</v>
      </c>
      <c r="D11" s="10">
        <f t="shared" si="1"/>
        <v>1.6431351592404773E-4</v>
      </c>
      <c r="J11" s="2" t="s">
        <v>8</v>
      </c>
      <c r="K11" s="4">
        <f>K10-K12</f>
        <v>3499</v>
      </c>
      <c r="M11" s="11"/>
    </row>
    <row r="12" spans="1:13">
      <c r="A12" s="17">
        <v>41981</v>
      </c>
      <c r="B12">
        <v>364.61</v>
      </c>
      <c r="C12" s="3">
        <f t="shared" si="0"/>
        <v>-3.2531111523867624E-2</v>
      </c>
      <c r="D12" s="10">
        <f t="shared" si="1"/>
        <v>1.558365890170758E-4</v>
      </c>
      <c r="J12" s="2" t="s">
        <v>9</v>
      </c>
      <c r="K12" s="4">
        <f>SUM(G:G)</f>
        <v>74</v>
      </c>
    </row>
    <row r="13" spans="1:13">
      <c r="A13" s="17">
        <v>41982</v>
      </c>
      <c r="B13">
        <v>350.49</v>
      </c>
      <c r="C13" s="3">
        <f t="shared" si="0"/>
        <v>-3.872631030416062E-2</v>
      </c>
      <c r="D13" s="10">
        <f t="shared" si="1"/>
        <v>2.0998278669475008E-4</v>
      </c>
      <c r="J13" s="2" t="s">
        <v>17</v>
      </c>
      <c r="K13" s="4">
        <f>SUM(I:I)</f>
        <v>3220</v>
      </c>
    </row>
    <row r="14" spans="1:13">
      <c r="A14" s="17">
        <v>41983</v>
      </c>
      <c r="B14">
        <v>348.13</v>
      </c>
      <c r="C14" s="3">
        <f t="shared" si="0"/>
        <v>-6.7334303403806485E-3</v>
      </c>
      <c r="D14" s="10">
        <f t="shared" si="1"/>
        <v>2.8736744607951335E-4</v>
      </c>
      <c r="J14" s="2" t="s">
        <v>18</v>
      </c>
      <c r="K14" s="4">
        <f>SUM(H:H)</f>
        <v>5</v>
      </c>
    </row>
    <row r="15" spans="1:13">
      <c r="A15" s="17">
        <v>41984</v>
      </c>
      <c r="B15">
        <v>348.98</v>
      </c>
      <c r="C15" s="3">
        <f t="shared" si="0"/>
        <v>2.4416166374630821E-3</v>
      </c>
      <c r="D15" s="10">
        <f t="shared" si="1"/>
        <v>2.7284574436366806E-4</v>
      </c>
      <c r="J15" s="2" t="s">
        <v>19</v>
      </c>
      <c r="K15" s="4">
        <f>K12-K14</f>
        <v>69</v>
      </c>
    </row>
    <row r="16" spans="1:13">
      <c r="A16" s="17">
        <v>41985</v>
      </c>
      <c r="B16">
        <v>354.48</v>
      </c>
      <c r="C16" s="3">
        <f t="shared" si="0"/>
        <v>1.5760215485128088E-2</v>
      </c>
      <c r="D16" s="10">
        <f t="shared" si="1"/>
        <v>2.5683268921010817E-4</v>
      </c>
      <c r="J16" s="2" t="s">
        <v>20</v>
      </c>
      <c r="K16" s="4">
        <f>K11-K13</f>
        <v>279</v>
      </c>
    </row>
    <row r="17" spans="1:13">
      <c r="A17" s="17">
        <v>41986</v>
      </c>
      <c r="B17">
        <v>351.45</v>
      </c>
      <c r="C17" s="3">
        <f t="shared" si="0"/>
        <v>-8.5477318889642002E-3</v>
      </c>
      <c r="D17" s="10">
        <f t="shared" si="1"/>
        <v>2.5632579138576195E-4</v>
      </c>
      <c r="J17" s="5" t="s">
        <v>10</v>
      </c>
      <c r="K17" s="14">
        <f>J2</f>
        <v>0.01</v>
      </c>
    </row>
    <row r="18" spans="1:13">
      <c r="A18" s="17">
        <v>41987</v>
      </c>
      <c r="B18">
        <v>350.17</v>
      </c>
      <c r="C18" s="3">
        <f t="shared" si="0"/>
        <v>-3.6420543462796209E-3</v>
      </c>
      <c r="D18" s="10">
        <f t="shared" si="1"/>
        <v>2.4533006712935317E-4</v>
      </c>
      <c r="J18" s="5" t="s">
        <v>11</v>
      </c>
      <c r="K18" s="6">
        <f>K12/K10</f>
        <v>2.0710887209627764E-2</v>
      </c>
    </row>
    <row r="19" spans="1:13">
      <c r="A19" s="17">
        <v>41988</v>
      </c>
      <c r="B19">
        <v>350.17</v>
      </c>
      <c r="C19" s="3">
        <f t="shared" si="0"/>
        <v>0</v>
      </c>
      <c r="D19" s="10">
        <f t="shared" si="1"/>
        <v>2.3140613669326722E-4</v>
      </c>
      <c r="J19" s="5" t="s">
        <v>21</v>
      </c>
      <c r="K19" s="6">
        <f>K15/(K13+K15)</f>
        <v>2.097902097902098E-2</v>
      </c>
    </row>
    <row r="20" spans="1:13">
      <c r="A20" s="17">
        <v>41989</v>
      </c>
      <c r="B20">
        <v>330.02</v>
      </c>
      <c r="C20" s="3">
        <f t="shared" si="0"/>
        <v>-5.7543478881686136E-2</v>
      </c>
      <c r="D20" s="10">
        <f t="shared" si="1"/>
        <v>2.1752176849167118E-4</v>
      </c>
      <c r="J20" s="5" t="s">
        <v>22</v>
      </c>
      <c r="K20" s="6">
        <f>K14/(K16+K14)</f>
        <v>1.7605633802816902E-2</v>
      </c>
    </row>
    <row r="21" spans="1:13">
      <c r="A21" s="17">
        <v>41990</v>
      </c>
      <c r="B21">
        <v>321.10000000000002</v>
      </c>
      <c r="C21" s="3">
        <f t="shared" si="0"/>
        <v>-2.7028664929398094E-2</v>
      </c>
      <c r="D21" s="10">
        <f t="shared" si="1"/>
        <v>4.0314558009059458E-4</v>
      </c>
    </row>
    <row r="22" spans="1:13">
      <c r="A22" s="17">
        <v>41991</v>
      </c>
      <c r="B22">
        <v>312.17</v>
      </c>
      <c r="C22" s="3">
        <f t="shared" si="0"/>
        <v>-2.7810650887573982E-2</v>
      </c>
      <c r="D22" s="10">
        <f t="shared" si="1"/>
        <v>4.227897689570994E-4</v>
      </c>
      <c r="J22" s="1" t="s">
        <v>26</v>
      </c>
    </row>
    <row r="23" spans="1:13">
      <c r="A23" s="17">
        <v>41992</v>
      </c>
      <c r="B23">
        <v>318</v>
      </c>
      <c r="C23" s="3">
        <f t="shared" si="0"/>
        <v>1.8675721561969387E-2</v>
      </c>
      <c r="D23" s="10">
        <f t="shared" si="1"/>
        <v>4.4382832098710463E-4</v>
      </c>
      <c r="J23" s="2" t="s">
        <v>12</v>
      </c>
      <c r="K23" s="7">
        <f>K11*LN(1-K17)+K12*LN(K17)-K11*LN(1-K18)-K12*LN(K18)</f>
        <v>-15.81528088852599</v>
      </c>
    </row>
    <row r="24" spans="1:13">
      <c r="A24" s="17">
        <v>41993</v>
      </c>
      <c r="B24">
        <v>329.99</v>
      </c>
      <c r="C24" s="3">
        <f t="shared" si="0"/>
        <v>3.7704402515723302E-2</v>
      </c>
      <c r="D24" s="10">
        <f t="shared" si="1"/>
        <v>4.3812557627949085E-4</v>
      </c>
      <c r="J24" s="2" t="s">
        <v>13</v>
      </c>
      <c r="K24" s="7">
        <f>-2*K23</f>
        <v>31.63056177705198</v>
      </c>
    </row>
    <row r="25" spans="1:13">
      <c r="A25" s="17">
        <v>41994</v>
      </c>
      <c r="B25">
        <v>323.14999999999998</v>
      </c>
      <c r="C25" s="3">
        <f t="shared" si="0"/>
        <v>-2.0727900845480263E-2</v>
      </c>
      <c r="D25" s="10">
        <f t="shared" si="1"/>
        <v>4.9713535984678237E-4</v>
      </c>
      <c r="J25" s="2" t="s">
        <v>14</v>
      </c>
      <c r="K25" s="19">
        <v>1E-3</v>
      </c>
    </row>
    <row r="26" spans="1:13">
      <c r="A26" s="17">
        <v>41995</v>
      </c>
      <c r="B26">
        <v>330.52</v>
      </c>
      <c r="C26" s="3">
        <f t="shared" si="0"/>
        <v>2.2806746093145612E-2</v>
      </c>
      <c r="D26" s="10">
        <f t="shared" si="1"/>
        <v>4.9308599066357915E-4</v>
      </c>
      <c r="J26" s="2" t="s">
        <v>15</v>
      </c>
      <c r="K26" s="7">
        <f>CHIINV(K25,1)</f>
        <v>10.827566170662733</v>
      </c>
    </row>
    <row r="27" spans="1:13">
      <c r="A27" s="17">
        <v>41996</v>
      </c>
      <c r="B27">
        <v>335.49</v>
      </c>
      <c r="C27" s="3">
        <f t="shared" si="0"/>
        <v>1.5036911533341486E-2</v>
      </c>
      <c r="D27" s="10">
        <f t="shared" si="1"/>
        <v>4.9470969126519718E-4</v>
      </c>
      <c r="K27" s="7"/>
    </row>
    <row r="28" spans="1:13">
      <c r="A28" s="17">
        <v>41997</v>
      </c>
      <c r="B28">
        <v>322.14</v>
      </c>
      <c r="C28" s="3">
        <f t="shared" si="0"/>
        <v>-3.9792542251632007E-2</v>
      </c>
      <c r="D28" s="10">
        <f t="shared" si="1"/>
        <v>4.7859363229697761E-4</v>
      </c>
      <c r="J28" s="1" t="s">
        <v>16</v>
      </c>
    </row>
    <row r="29" spans="1:13">
      <c r="A29" s="17">
        <v>41998</v>
      </c>
      <c r="B29">
        <v>319.39</v>
      </c>
      <c r="C29" s="3">
        <f t="shared" si="0"/>
        <v>-8.5366610790339609E-3</v>
      </c>
      <c r="D29" s="10">
        <f t="shared" si="1"/>
        <v>5.4488479949003411E-4</v>
      </c>
      <c r="J29" s="2" t="s">
        <v>12</v>
      </c>
      <c r="K29" s="7">
        <f>IF(K14&gt;0,K12*LN(K18)+K11*LN(1-K18)-K15*LN(K19)-K13*LN(1-K19)-K14*LN(K20)-K16*LN(1-K20),0)</f>
        <v>-7.6890873767829326E-2</v>
      </c>
    </row>
    <row r="30" spans="1:13">
      <c r="A30" s="17">
        <v>41999</v>
      </c>
      <c r="B30">
        <v>330.88</v>
      </c>
      <c r="C30" s="3">
        <f t="shared" si="0"/>
        <v>3.5974827013995458E-2</v>
      </c>
      <c r="D30" s="10">
        <f t="shared" si="1"/>
        <v>5.1656418646332965E-4</v>
      </c>
      <c r="J30" s="2" t="s">
        <v>13</v>
      </c>
      <c r="K30" s="7">
        <f>-2*K29</f>
        <v>0.15378174753565865</v>
      </c>
      <c r="M30" s="7"/>
    </row>
    <row r="31" spans="1:13">
      <c r="A31" s="17">
        <v>42000</v>
      </c>
      <c r="B31">
        <v>315.89</v>
      </c>
      <c r="C31" s="3">
        <f t="shared" si="0"/>
        <v>-4.5303433268858828E-2</v>
      </c>
      <c r="D31" s="10">
        <f t="shared" si="1"/>
        <v>5.6322162599674373E-4</v>
      </c>
      <c r="J31" s="2" t="s">
        <v>14</v>
      </c>
      <c r="K31" s="21">
        <v>0.01</v>
      </c>
      <c r="M31" s="7"/>
    </row>
    <row r="32" spans="1:13">
      <c r="A32" s="17">
        <v>42001</v>
      </c>
      <c r="B32">
        <v>316.63</v>
      </c>
      <c r="C32" s="3">
        <f t="shared" si="0"/>
        <v>2.3425876096109695E-3</v>
      </c>
      <c r="D32" s="10">
        <f t="shared" si="1"/>
        <v>6.525723923936959E-4</v>
      </c>
      <c r="J32" s="2" t="s">
        <v>15</v>
      </c>
      <c r="K32" s="7">
        <f>CHIINV(K31,1)</f>
        <v>6.6348966010212118</v>
      </c>
      <c r="M32" s="7"/>
    </row>
    <row r="33" spans="1:11">
      <c r="A33" s="17">
        <v>42002</v>
      </c>
      <c r="B33">
        <v>314.77999999999997</v>
      </c>
      <c r="C33" s="3">
        <f t="shared" si="0"/>
        <v>-5.8427817957869528E-3</v>
      </c>
      <c r="D33" s="10">
        <f t="shared" si="1"/>
        <v>6.1374731185259625E-4</v>
      </c>
    </row>
    <row r="34" spans="1:11">
      <c r="A34" s="17">
        <v>42003</v>
      </c>
      <c r="B34">
        <v>311.94</v>
      </c>
      <c r="C34" s="3">
        <f t="shared" si="0"/>
        <v>-9.0221742169133215E-3</v>
      </c>
      <c r="D34" s="10">
        <f t="shared" si="1"/>
        <v>5.7897075908823123E-4</v>
      </c>
      <c r="J34" s="1" t="s">
        <v>27</v>
      </c>
    </row>
    <row r="35" spans="1:11">
      <c r="A35" s="17">
        <v>42004</v>
      </c>
      <c r="B35">
        <v>319.25</v>
      </c>
      <c r="C35" s="3">
        <f t="shared" si="0"/>
        <v>2.3433993716740407E-2</v>
      </c>
      <c r="D35" s="10">
        <f t="shared" si="1"/>
        <v>5.4911649119895748E-4</v>
      </c>
      <c r="J35" s="2" t="s">
        <v>12</v>
      </c>
      <c r="K35" s="7">
        <f>K23+K29</f>
        <v>-15.89217176229382</v>
      </c>
    </row>
    <row r="36" spans="1:11">
      <c r="A36" s="17">
        <v>42005</v>
      </c>
      <c r="B36">
        <v>316.31</v>
      </c>
      <c r="C36" s="3">
        <f t="shared" si="0"/>
        <v>-9.2090837901331168E-3</v>
      </c>
      <c r="D36" s="10">
        <f t="shared" si="1"/>
        <v>5.4911862541799378E-4</v>
      </c>
      <c r="E36" s="8">
        <f t="shared" ref="E36:E99" si="2">NORMSINV($J$2)*SQRT(D36*$J$4)*B35</f>
        <v>-17.403582303935519</v>
      </c>
      <c r="F36" s="8">
        <f t="shared" ref="F36:F99" si="3">(INDEX(B:B,LOOKUP(A35,A:A,ROW(A:A))+$J$4)-INDEX(B:B,LOOKUP(A35,A:A,ROW(A:A))))</f>
        <v>-2.9399999999999977</v>
      </c>
      <c r="G36" s="2">
        <f t="shared" ref="G36:G99" si="4">IF(F36&lt;E36,1,0)</f>
        <v>0</v>
      </c>
      <c r="H36" s="2">
        <f t="shared" ref="H36:H99" si="5">IF(G36=G35,IF(G35=1,1,0),0)</f>
        <v>0</v>
      </c>
      <c r="I36" s="2">
        <f t="shared" ref="I36:I99" si="6">IF(G36=G35,IF(G35="",1,0),0)</f>
        <v>1</v>
      </c>
      <c r="J36" s="2" t="s">
        <v>13</v>
      </c>
      <c r="K36" s="7">
        <f>-2*K35</f>
        <v>31.784343524587641</v>
      </c>
    </row>
    <row r="37" spans="1:11">
      <c r="A37" s="17">
        <v>42006</v>
      </c>
      <c r="B37">
        <v>316.51</v>
      </c>
      <c r="C37" s="3">
        <f t="shared" si="0"/>
        <v>6.3229110682554656E-4</v>
      </c>
      <c r="D37" s="10">
        <f t="shared" si="1"/>
        <v>5.2125994134813566E-4</v>
      </c>
      <c r="E37" s="8">
        <f t="shared" si="2"/>
        <v>-16.80021175419413</v>
      </c>
      <c r="F37" s="8">
        <f t="shared" si="3"/>
        <v>0.19999999999998863</v>
      </c>
      <c r="G37" s="2">
        <f t="shared" si="4"/>
        <v>0</v>
      </c>
      <c r="H37" s="2">
        <f t="shared" si="5"/>
        <v>0</v>
      </c>
      <c r="I37" s="2">
        <f t="shared" si="6"/>
        <v>0</v>
      </c>
      <c r="J37" s="2" t="s">
        <v>14</v>
      </c>
      <c r="K37" s="21">
        <v>0.01</v>
      </c>
    </row>
    <row r="38" spans="1:11">
      <c r="A38" s="17">
        <v>42007</v>
      </c>
      <c r="B38">
        <v>286.01</v>
      </c>
      <c r="C38" s="3">
        <f t="shared" si="0"/>
        <v>-9.6363464029572535E-2</v>
      </c>
      <c r="D38" s="10">
        <f t="shared" si="1"/>
        <v>4.9000833238987366E-4</v>
      </c>
      <c r="E38" s="8">
        <f t="shared" si="2"/>
        <v>-16.299107593173574</v>
      </c>
      <c r="F38" s="8">
        <f t="shared" si="3"/>
        <v>-30.5</v>
      </c>
      <c r="G38" s="2">
        <f t="shared" si="4"/>
        <v>1</v>
      </c>
      <c r="H38" s="2">
        <f t="shared" si="5"/>
        <v>0</v>
      </c>
      <c r="I38" s="2">
        <f t="shared" si="6"/>
        <v>0</v>
      </c>
      <c r="J38" s="2" t="s">
        <v>15</v>
      </c>
      <c r="K38" s="7">
        <f>CHIINV(K37,2)</f>
        <v>9.2103403719761818</v>
      </c>
    </row>
    <row r="39" spans="1:11">
      <c r="A39" s="17">
        <v>42008</v>
      </c>
      <c r="B39">
        <v>264.62</v>
      </c>
      <c r="C39" s="3">
        <f t="shared" si="0"/>
        <v>-7.4787594839341234E-2</v>
      </c>
      <c r="D39" s="10">
        <f t="shared" si="1"/>
        <v>1.0177628644332049E-3</v>
      </c>
      <c r="E39" s="8">
        <f t="shared" si="2"/>
        <v>-21.226538434883693</v>
      </c>
      <c r="F39" s="8">
        <f t="shared" si="3"/>
        <v>-21.389999999999986</v>
      </c>
      <c r="G39" s="2">
        <f t="shared" si="4"/>
        <v>1</v>
      </c>
      <c r="H39" s="2">
        <f t="shared" si="5"/>
        <v>1</v>
      </c>
      <c r="I39" s="2">
        <f t="shared" si="6"/>
        <v>0</v>
      </c>
    </row>
    <row r="40" spans="1:11">
      <c r="A40" s="17">
        <v>42009</v>
      </c>
      <c r="B40">
        <v>276.8</v>
      </c>
      <c r="C40" s="3">
        <f t="shared" si="0"/>
        <v>4.602826694883231E-2</v>
      </c>
      <c r="D40" s="10">
        <f t="shared" si="1"/>
        <v>1.2922881530784205E-3</v>
      </c>
      <c r="E40" s="8">
        <f t="shared" si="2"/>
        <v>-22.129775326020848</v>
      </c>
      <c r="F40" s="8">
        <f t="shared" si="3"/>
        <v>12.180000000000007</v>
      </c>
      <c r="G40" s="2">
        <f t="shared" si="4"/>
        <v>0</v>
      </c>
      <c r="H40" s="2">
        <f t="shared" si="5"/>
        <v>0</v>
      </c>
      <c r="I40" s="2">
        <f t="shared" si="6"/>
        <v>0</v>
      </c>
    </row>
    <row r="41" spans="1:11">
      <c r="A41" s="17">
        <v>42010</v>
      </c>
      <c r="B41">
        <v>276.8</v>
      </c>
      <c r="C41" s="3">
        <f t="shared" si="0"/>
        <v>0</v>
      </c>
      <c r="D41" s="10">
        <f t="shared" si="1"/>
        <v>1.3418669453924934E-3</v>
      </c>
      <c r="E41" s="8">
        <f t="shared" si="2"/>
        <v>-23.588236388566937</v>
      </c>
      <c r="F41" s="8">
        <f t="shared" si="3"/>
        <v>0</v>
      </c>
      <c r="G41" s="2">
        <f t="shared" si="4"/>
        <v>0</v>
      </c>
      <c r="H41" s="2">
        <f t="shared" si="5"/>
        <v>0</v>
      </c>
      <c r="I41" s="2">
        <f t="shared" si="6"/>
        <v>0</v>
      </c>
    </row>
    <row r="42" spans="1:11">
      <c r="A42" s="17">
        <v>42011</v>
      </c>
      <c r="B42">
        <v>276.8</v>
      </c>
      <c r="C42" s="3">
        <f t="shared" si="0"/>
        <v>0</v>
      </c>
      <c r="D42" s="10">
        <f t="shared" si="1"/>
        <v>1.2613549286689437E-3</v>
      </c>
      <c r="E42" s="8">
        <f t="shared" si="2"/>
        <v>-22.869643682566167</v>
      </c>
      <c r="F42" s="8">
        <f t="shared" si="3"/>
        <v>0</v>
      </c>
      <c r="G42" s="2">
        <f t="shared" si="4"/>
        <v>0</v>
      </c>
      <c r="H42" s="2">
        <f t="shared" si="5"/>
        <v>0</v>
      </c>
      <c r="I42" s="2">
        <f t="shared" si="6"/>
        <v>0</v>
      </c>
    </row>
    <row r="43" spans="1:11">
      <c r="A43" s="17">
        <v>42012</v>
      </c>
      <c r="B43">
        <v>276.8</v>
      </c>
      <c r="C43" s="3">
        <f t="shared" si="0"/>
        <v>0</v>
      </c>
      <c r="D43" s="10">
        <f t="shared" si="1"/>
        <v>1.185673632948807E-3</v>
      </c>
      <c r="E43" s="8">
        <f t="shared" si="2"/>
        <v>-22.172942205252919</v>
      </c>
      <c r="F43" s="8">
        <f t="shared" si="3"/>
        <v>0</v>
      </c>
      <c r="G43" s="2">
        <f t="shared" si="4"/>
        <v>0</v>
      </c>
      <c r="H43" s="2">
        <f t="shared" si="5"/>
        <v>0</v>
      </c>
      <c r="I43" s="2">
        <f t="shared" si="6"/>
        <v>0</v>
      </c>
    </row>
    <row r="44" spans="1:11">
      <c r="A44" s="17">
        <v>42013</v>
      </c>
      <c r="B44">
        <v>276.8</v>
      </c>
      <c r="C44" s="3">
        <f t="shared" si="0"/>
        <v>0</v>
      </c>
      <c r="D44" s="10">
        <f t="shared" si="1"/>
        <v>1.1145332149718786E-3</v>
      </c>
      <c r="E44" s="8">
        <f t="shared" si="2"/>
        <v>-21.497465061612193</v>
      </c>
      <c r="F44" s="8">
        <f t="shared" si="3"/>
        <v>0</v>
      </c>
      <c r="G44" s="2">
        <f t="shared" si="4"/>
        <v>0</v>
      </c>
      <c r="H44" s="2">
        <f t="shared" si="5"/>
        <v>0</v>
      </c>
      <c r="I44" s="2">
        <f t="shared" si="6"/>
        <v>0</v>
      </c>
    </row>
    <row r="45" spans="1:11">
      <c r="A45" s="17">
        <v>42014</v>
      </c>
      <c r="B45">
        <v>276.8</v>
      </c>
      <c r="C45" s="3">
        <f t="shared" si="0"/>
        <v>0</v>
      </c>
      <c r="D45" s="10">
        <f t="shared" si="1"/>
        <v>1.0476612220735658E-3</v>
      </c>
      <c r="E45" s="8">
        <f t="shared" si="2"/>
        <v>-20.842565672937745</v>
      </c>
      <c r="F45" s="8">
        <f t="shared" si="3"/>
        <v>0</v>
      </c>
      <c r="G45" s="2">
        <f t="shared" si="4"/>
        <v>0</v>
      </c>
      <c r="H45" s="2">
        <f t="shared" si="5"/>
        <v>0</v>
      </c>
      <c r="I45" s="2">
        <f t="shared" si="6"/>
        <v>0</v>
      </c>
    </row>
    <row r="46" spans="1:11">
      <c r="A46" s="17">
        <v>42015</v>
      </c>
      <c r="B46">
        <v>276.8</v>
      </c>
      <c r="C46" s="3">
        <f t="shared" si="0"/>
        <v>0</v>
      </c>
      <c r="D46" s="10">
        <f t="shared" si="1"/>
        <v>9.848015487491518E-4</v>
      </c>
      <c r="E46" s="8">
        <f t="shared" si="2"/>
        <v>-20.207617157915461</v>
      </c>
      <c r="F46" s="8">
        <f t="shared" si="3"/>
        <v>0</v>
      </c>
      <c r="G46" s="2">
        <f t="shared" si="4"/>
        <v>0</v>
      </c>
      <c r="H46" s="2">
        <f t="shared" si="5"/>
        <v>0</v>
      </c>
      <c r="I46" s="2">
        <f t="shared" si="6"/>
        <v>0</v>
      </c>
    </row>
    <row r="47" spans="1:11">
      <c r="A47" s="17">
        <v>42016</v>
      </c>
      <c r="B47">
        <v>268.16000000000003</v>
      </c>
      <c r="C47" s="3">
        <f t="shared" si="0"/>
        <v>-3.1213872832369892E-2</v>
      </c>
      <c r="D47" s="10">
        <f t="shared" si="1"/>
        <v>9.2571345582420259E-4</v>
      </c>
      <c r="E47" s="8">
        <f t="shared" si="2"/>
        <v>-19.592011732561474</v>
      </c>
      <c r="F47" s="8">
        <f t="shared" si="3"/>
        <v>-8.6399999999999864</v>
      </c>
      <c r="G47" s="2">
        <f t="shared" si="4"/>
        <v>0</v>
      </c>
      <c r="H47" s="2">
        <f t="shared" si="5"/>
        <v>0</v>
      </c>
      <c r="I47" s="2">
        <f t="shared" si="6"/>
        <v>0</v>
      </c>
    </row>
    <row r="48" spans="1:11">
      <c r="A48" s="17">
        <v>42017</v>
      </c>
      <c r="B48">
        <v>221</v>
      </c>
      <c r="C48" s="3">
        <f t="shared" si="0"/>
        <v>-0.17586515513126499</v>
      </c>
      <c r="D48" s="10">
        <f t="shared" si="1"/>
        <v>9.2862899990647199E-4</v>
      </c>
      <c r="E48" s="8">
        <f t="shared" si="2"/>
        <v>-19.010335264166905</v>
      </c>
      <c r="F48" s="8">
        <f t="shared" si="3"/>
        <v>-47.160000000000025</v>
      </c>
      <c r="G48" s="2">
        <f t="shared" si="4"/>
        <v>1</v>
      </c>
      <c r="H48" s="2">
        <f t="shared" si="5"/>
        <v>0</v>
      </c>
      <c r="I48" s="2">
        <f t="shared" si="6"/>
        <v>0</v>
      </c>
    </row>
    <row r="49" spans="1:9">
      <c r="A49" s="17">
        <v>42018</v>
      </c>
      <c r="B49">
        <v>162</v>
      </c>
      <c r="C49" s="3">
        <f t="shared" si="0"/>
        <v>-0.2669683257918552</v>
      </c>
      <c r="D49" s="10">
        <f t="shared" si="1"/>
        <v>2.7286244272727192E-3</v>
      </c>
      <c r="E49" s="8">
        <f t="shared" si="2"/>
        <v>-26.855844474340518</v>
      </c>
      <c r="F49" s="8">
        <f t="shared" si="3"/>
        <v>-59</v>
      </c>
      <c r="G49" s="2">
        <f t="shared" si="4"/>
        <v>1</v>
      </c>
      <c r="H49" s="2">
        <f t="shared" si="5"/>
        <v>1</v>
      </c>
      <c r="I49" s="2">
        <f t="shared" si="6"/>
        <v>0</v>
      </c>
    </row>
    <row r="50" spans="1:9">
      <c r="A50" s="17">
        <v>42019</v>
      </c>
      <c r="B50">
        <v>208.81</v>
      </c>
      <c r="C50" s="3">
        <f t="shared" si="0"/>
        <v>0.28895061728395061</v>
      </c>
      <c r="D50" s="10">
        <f t="shared" si="1"/>
        <v>6.8412321802027278E-3</v>
      </c>
      <c r="E50" s="8">
        <f t="shared" si="2"/>
        <v>-31.171438003462121</v>
      </c>
      <c r="F50" s="8">
        <f t="shared" si="3"/>
        <v>46.81</v>
      </c>
      <c r="G50" s="2">
        <f t="shared" si="4"/>
        <v>0</v>
      </c>
      <c r="H50" s="2">
        <f t="shared" si="5"/>
        <v>0</v>
      </c>
      <c r="I50" s="2">
        <f t="shared" si="6"/>
        <v>0</v>
      </c>
    </row>
    <row r="51" spans="1:9">
      <c r="A51" s="17">
        <v>42020</v>
      </c>
      <c r="B51">
        <v>206.6</v>
      </c>
      <c r="C51" s="3">
        <f t="shared" si="0"/>
        <v>-1.0583784301518165E-2</v>
      </c>
      <c r="D51" s="10">
        <f t="shared" si="1"/>
        <v>1.1440305803117133E-2</v>
      </c>
      <c r="E51" s="8">
        <f t="shared" si="2"/>
        <v>-51.957083901506422</v>
      </c>
      <c r="F51" s="8">
        <f t="shared" si="3"/>
        <v>-2.210000000000008</v>
      </c>
      <c r="G51" s="2">
        <f t="shared" si="4"/>
        <v>0</v>
      </c>
      <c r="H51" s="2">
        <f t="shared" si="5"/>
        <v>0</v>
      </c>
      <c r="I51" s="2">
        <f t="shared" si="6"/>
        <v>0</v>
      </c>
    </row>
    <row r="52" spans="1:9">
      <c r="A52" s="17">
        <v>42021</v>
      </c>
      <c r="B52">
        <v>200.1</v>
      </c>
      <c r="C52" s="3">
        <f t="shared" si="0"/>
        <v>-3.1461761858664089E-2</v>
      </c>
      <c r="D52" s="10">
        <f t="shared" si="1"/>
        <v>1.0760608444338567E-2</v>
      </c>
      <c r="E52" s="8">
        <f t="shared" si="2"/>
        <v>-49.856683968190517</v>
      </c>
      <c r="F52" s="8">
        <f t="shared" si="3"/>
        <v>-6.5</v>
      </c>
      <c r="G52" s="2">
        <f t="shared" si="4"/>
        <v>0</v>
      </c>
      <c r="H52" s="2">
        <f t="shared" si="5"/>
        <v>0</v>
      </c>
      <c r="I52" s="2">
        <f t="shared" si="6"/>
        <v>0</v>
      </c>
    </row>
    <row r="53" spans="1:9">
      <c r="A53" s="17">
        <v>42022</v>
      </c>
      <c r="B53">
        <v>211.42</v>
      </c>
      <c r="C53" s="3">
        <f t="shared" si="0"/>
        <v>5.6571714142928504E-2</v>
      </c>
      <c r="D53" s="10">
        <f t="shared" si="1"/>
        <v>1.017436248523333E-2</v>
      </c>
      <c r="E53" s="8">
        <f t="shared" si="2"/>
        <v>-46.954297786115269</v>
      </c>
      <c r="F53" s="8">
        <f t="shared" si="3"/>
        <v>11.319999999999993</v>
      </c>
      <c r="G53" s="2">
        <f t="shared" si="4"/>
        <v>0</v>
      </c>
      <c r="H53" s="2">
        <f t="shared" si="5"/>
        <v>0</v>
      </c>
      <c r="I53" s="2">
        <f t="shared" si="6"/>
        <v>0</v>
      </c>
    </row>
    <row r="54" spans="1:9">
      <c r="A54" s="17">
        <v>42023</v>
      </c>
      <c r="B54">
        <v>216.88</v>
      </c>
      <c r="C54" s="3">
        <f t="shared" si="0"/>
        <v>2.582537129883648E-2</v>
      </c>
      <c r="D54" s="10">
        <f t="shared" si="1"/>
        <v>9.7559222665834847E-3</v>
      </c>
      <c r="E54" s="8">
        <f t="shared" si="2"/>
        <v>-48.579707130987707</v>
      </c>
      <c r="F54" s="8">
        <f t="shared" si="3"/>
        <v>5.460000000000008</v>
      </c>
      <c r="G54" s="2">
        <f t="shared" si="4"/>
        <v>0</v>
      </c>
      <c r="H54" s="2">
        <f t="shared" si="5"/>
        <v>0</v>
      </c>
      <c r="I54" s="2">
        <f t="shared" si="6"/>
        <v>0</v>
      </c>
    </row>
    <row r="55" spans="1:9">
      <c r="A55" s="17">
        <v>42024</v>
      </c>
      <c r="B55">
        <v>211.08</v>
      </c>
      <c r="C55" s="3">
        <f t="shared" si="0"/>
        <v>-2.6742899299151527E-2</v>
      </c>
      <c r="D55" s="10">
        <f t="shared" si="1"/>
        <v>9.2105839187518416E-3</v>
      </c>
      <c r="E55" s="8">
        <f t="shared" si="2"/>
        <v>-48.421444894053046</v>
      </c>
      <c r="F55" s="8">
        <f t="shared" si="3"/>
        <v>-5.7999999999999829</v>
      </c>
      <c r="G55" s="2">
        <f t="shared" si="4"/>
        <v>0</v>
      </c>
      <c r="H55" s="2">
        <f t="shared" si="5"/>
        <v>0</v>
      </c>
      <c r="I55" s="2">
        <f t="shared" si="6"/>
        <v>0</v>
      </c>
    </row>
    <row r="56" spans="1:9">
      <c r="A56" s="17">
        <v>42025</v>
      </c>
      <c r="B56">
        <v>228.59</v>
      </c>
      <c r="C56" s="3">
        <f t="shared" si="0"/>
        <v>8.2954330111805905E-2</v>
      </c>
      <c r="D56" s="10">
        <f t="shared" si="1"/>
        <v>8.700859843402204E-3</v>
      </c>
      <c r="E56" s="8">
        <f t="shared" si="2"/>
        <v>-45.803939264021388</v>
      </c>
      <c r="F56" s="8">
        <f t="shared" si="3"/>
        <v>17.509999999999991</v>
      </c>
      <c r="G56" s="2">
        <f t="shared" si="4"/>
        <v>0</v>
      </c>
      <c r="H56" s="2">
        <f t="shared" si="5"/>
        <v>0</v>
      </c>
      <c r="I56" s="2">
        <f t="shared" si="6"/>
        <v>0</v>
      </c>
    </row>
    <row r="57" spans="1:9">
      <c r="A57" s="17">
        <v>42026</v>
      </c>
      <c r="B57">
        <v>233</v>
      </c>
      <c r="C57" s="3">
        <f t="shared" si="0"/>
        <v>1.9292182510171032E-2</v>
      </c>
      <c r="D57" s="10">
        <f t="shared" si="1"/>
        <v>8.5916935058559796E-3</v>
      </c>
      <c r="E57" s="8">
        <f t="shared" si="2"/>
        <v>-49.291413659478472</v>
      </c>
      <c r="F57" s="8">
        <f t="shared" si="3"/>
        <v>4.4099999999999966</v>
      </c>
      <c r="G57" s="2">
        <f t="shared" si="4"/>
        <v>0</v>
      </c>
      <c r="H57" s="2">
        <f t="shared" si="5"/>
        <v>0</v>
      </c>
      <c r="I57" s="2">
        <f t="shared" si="6"/>
        <v>0</v>
      </c>
    </row>
    <row r="58" spans="1:9">
      <c r="A58" s="17">
        <v>42027</v>
      </c>
      <c r="B58">
        <v>233.03</v>
      </c>
      <c r="C58" s="3">
        <f t="shared" si="0"/>
        <v>1.2875536480687184E-4</v>
      </c>
      <c r="D58" s="10">
        <f t="shared" si="1"/>
        <v>8.0985231938649656E-3</v>
      </c>
      <c r="E58" s="8">
        <f t="shared" si="2"/>
        <v>-48.779067568129804</v>
      </c>
      <c r="F58" s="8">
        <f t="shared" si="3"/>
        <v>3.0000000000001137E-2</v>
      </c>
      <c r="G58" s="2">
        <f t="shared" si="4"/>
        <v>0</v>
      </c>
      <c r="H58" s="2">
        <f t="shared" si="5"/>
        <v>0</v>
      </c>
      <c r="I58" s="2">
        <f t="shared" si="6"/>
        <v>0</v>
      </c>
    </row>
    <row r="59" spans="1:9">
      <c r="A59" s="17">
        <v>42028</v>
      </c>
      <c r="B59">
        <v>249.99</v>
      </c>
      <c r="C59" s="3">
        <f t="shared" si="0"/>
        <v>7.278032871304127E-2</v>
      </c>
      <c r="D59" s="10">
        <f t="shared" si="1"/>
        <v>7.6126127969097053E-3</v>
      </c>
      <c r="E59" s="8">
        <f t="shared" si="2"/>
        <v>-47.299152988086121</v>
      </c>
      <c r="F59" s="8">
        <f t="shared" si="3"/>
        <v>16.960000000000008</v>
      </c>
      <c r="G59" s="2">
        <f t="shared" si="4"/>
        <v>0</v>
      </c>
      <c r="H59" s="2">
        <f t="shared" si="5"/>
        <v>0</v>
      </c>
      <c r="I59" s="2">
        <f t="shared" si="6"/>
        <v>0</v>
      </c>
    </row>
    <row r="60" spans="1:9">
      <c r="A60" s="17">
        <v>42029</v>
      </c>
      <c r="B60">
        <v>253.09</v>
      </c>
      <c r="C60" s="3">
        <f t="shared" si="0"/>
        <v>1.240049601984077E-2</v>
      </c>
      <c r="D60" s="10">
        <f t="shared" si="1"/>
        <v>7.4736746039498229E-3</v>
      </c>
      <c r="E60" s="8">
        <f t="shared" si="2"/>
        <v>-50.276424827090672</v>
      </c>
      <c r="F60" s="8">
        <f t="shared" si="3"/>
        <v>3.0999999999999943</v>
      </c>
      <c r="G60" s="2">
        <f t="shared" si="4"/>
        <v>0</v>
      </c>
      <c r="H60" s="2">
        <f t="shared" si="5"/>
        <v>0</v>
      </c>
      <c r="I60" s="2">
        <f t="shared" si="6"/>
        <v>0</v>
      </c>
    </row>
    <row r="61" spans="1:9">
      <c r="A61" s="17">
        <v>42030</v>
      </c>
      <c r="B61">
        <v>269.5</v>
      </c>
      <c r="C61" s="3">
        <f t="shared" si="0"/>
        <v>6.4838594966217536E-2</v>
      </c>
      <c r="D61" s="10">
        <f t="shared" si="1"/>
        <v>7.0344804658051185E-3</v>
      </c>
      <c r="E61" s="8">
        <f t="shared" si="2"/>
        <v>-49.381656928124571</v>
      </c>
      <c r="F61" s="8">
        <f t="shared" si="3"/>
        <v>16.409999999999997</v>
      </c>
      <c r="G61" s="2">
        <f t="shared" si="4"/>
        <v>0</v>
      </c>
      <c r="H61" s="2">
        <f t="shared" si="5"/>
        <v>0</v>
      </c>
      <c r="I61" s="2">
        <f t="shared" si="6"/>
        <v>0</v>
      </c>
    </row>
    <row r="62" spans="1:9">
      <c r="A62" s="17">
        <v>42031</v>
      </c>
      <c r="B62">
        <v>262.99</v>
      </c>
      <c r="C62" s="3">
        <f t="shared" si="0"/>
        <v>-2.4155844155844122E-2</v>
      </c>
      <c r="D62" s="10">
        <f t="shared" si="1"/>
        <v>6.8646542416884041E-3</v>
      </c>
      <c r="E62" s="8">
        <f t="shared" si="2"/>
        <v>-51.944881692981035</v>
      </c>
      <c r="F62" s="8">
        <f t="shared" si="3"/>
        <v>-6.5099999999999909</v>
      </c>
      <c r="G62" s="2">
        <f t="shared" si="4"/>
        <v>0</v>
      </c>
      <c r="H62" s="2">
        <f t="shared" si="5"/>
        <v>0</v>
      </c>
      <c r="I62" s="2">
        <f t="shared" si="6"/>
        <v>0</v>
      </c>
    </row>
    <row r="63" spans="1:9">
      <c r="A63" s="17">
        <v>42032</v>
      </c>
      <c r="B63">
        <v>236.2</v>
      </c>
      <c r="C63" s="3">
        <f t="shared" si="0"/>
        <v>-0.10186699114034761</v>
      </c>
      <c r="D63" s="10">
        <f t="shared" si="1"/>
        <v>6.4877852755999849E-3</v>
      </c>
      <c r="E63" s="8">
        <f t="shared" si="2"/>
        <v>-49.279027324746096</v>
      </c>
      <c r="F63" s="8">
        <f t="shared" si="3"/>
        <v>-26.79000000000002</v>
      </c>
      <c r="G63" s="2">
        <f t="shared" si="4"/>
        <v>0</v>
      </c>
      <c r="H63" s="2">
        <f t="shared" si="5"/>
        <v>0</v>
      </c>
      <c r="I63" s="2">
        <f t="shared" si="6"/>
        <v>0</v>
      </c>
    </row>
    <row r="64" spans="1:9">
      <c r="A64" s="17">
        <v>42033</v>
      </c>
      <c r="B64">
        <v>234.75</v>
      </c>
      <c r="C64" s="3">
        <f t="shared" si="0"/>
        <v>-6.138865368331874E-3</v>
      </c>
      <c r="D64" s="10">
        <f t="shared" si="1"/>
        <v>6.7211311921032456E-3</v>
      </c>
      <c r="E64" s="8">
        <f t="shared" si="2"/>
        <v>-45.048023173327422</v>
      </c>
      <c r="F64" s="8">
        <f t="shared" si="3"/>
        <v>-1.4499999999999886</v>
      </c>
      <c r="G64" s="2">
        <f t="shared" si="4"/>
        <v>0</v>
      </c>
      <c r="H64" s="2">
        <f t="shared" si="5"/>
        <v>0</v>
      </c>
      <c r="I64" s="2">
        <f t="shared" si="6"/>
        <v>0</v>
      </c>
    </row>
    <row r="65" spans="1:9">
      <c r="A65" s="17">
        <v>42034</v>
      </c>
      <c r="B65">
        <v>232.6</v>
      </c>
      <c r="C65" s="3">
        <f t="shared" si="0"/>
        <v>-9.1586794462194063E-3</v>
      </c>
      <c r="D65" s="10">
        <f t="shared" si="1"/>
        <v>6.3201244606576803E-3</v>
      </c>
      <c r="E65" s="8">
        <f t="shared" si="2"/>
        <v>-43.415326806285925</v>
      </c>
      <c r="F65" s="8">
        <f t="shared" si="3"/>
        <v>-2.1500000000000057</v>
      </c>
      <c r="G65" s="2">
        <f t="shared" si="4"/>
        <v>0</v>
      </c>
      <c r="H65" s="2">
        <f t="shared" si="5"/>
        <v>0</v>
      </c>
      <c r="I65" s="2">
        <f t="shared" si="6"/>
        <v>0</v>
      </c>
    </row>
    <row r="66" spans="1:9">
      <c r="A66" s="17">
        <v>42035</v>
      </c>
      <c r="B66">
        <v>217.98</v>
      </c>
      <c r="C66" s="3">
        <f t="shared" si="0"/>
        <v>-6.2854686156491854E-2</v>
      </c>
      <c r="D66" s="10">
        <f t="shared" si="1"/>
        <v>5.9459498775701353E-3</v>
      </c>
      <c r="E66" s="8">
        <f t="shared" si="2"/>
        <v>-41.724869832557168</v>
      </c>
      <c r="F66" s="8">
        <f t="shared" si="3"/>
        <v>-14.620000000000005</v>
      </c>
      <c r="G66" s="2">
        <f t="shared" si="4"/>
        <v>0</v>
      </c>
      <c r="H66" s="2">
        <f t="shared" si="5"/>
        <v>0</v>
      </c>
      <c r="I66" s="2">
        <f t="shared" si="6"/>
        <v>0</v>
      </c>
    </row>
    <row r="67" spans="1:9">
      <c r="A67" s="17">
        <v>42036</v>
      </c>
      <c r="B67">
        <v>214.8</v>
      </c>
      <c r="C67" s="3">
        <f t="shared" si="0"/>
        <v>-1.4588494357280386E-2</v>
      </c>
      <c r="D67" s="10">
        <f t="shared" si="1"/>
        <v>5.8262355792257923E-3</v>
      </c>
      <c r="E67" s="8">
        <f t="shared" si="2"/>
        <v>-38.706626957290837</v>
      </c>
      <c r="F67" s="8">
        <f t="shared" si="3"/>
        <v>-3.1799999999999784</v>
      </c>
      <c r="G67" s="2">
        <f t="shared" si="4"/>
        <v>0</v>
      </c>
      <c r="H67" s="2">
        <f t="shared" si="5"/>
        <v>0</v>
      </c>
      <c r="I67" s="2">
        <f t="shared" si="6"/>
        <v>0</v>
      </c>
    </row>
    <row r="68" spans="1:9">
      <c r="A68" s="17">
        <v>42037</v>
      </c>
      <c r="B68">
        <v>237.97</v>
      </c>
      <c r="C68" s="3">
        <f t="shared" ref="C68:C131" si="7">(B68-B67)/B67</f>
        <v>0.10786778398510236</v>
      </c>
      <c r="D68" s="10">
        <f t="shared" si="1"/>
        <v>5.4894308945289882E-3</v>
      </c>
      <c r="E68" s="8">
        <f t="shared" si="2"/>
        <v>-37.023084331448345</v>
      </c>
      <c r="F68" s="8">
        <f t="shared" si="3"/>
        <v>23.169999999999987</v>
      </c>
      <c r="G68" s="2">
        <f t="shared" si="4"/>
        <v>0</v>
      </c>
      <c r="H68" s="2">
        <f t="shared" si="5"/>
        <v>0</v>
      </c>
      <c r="I68" s="2">
        <f t="shared" si="6"/>
        <v>0</v>
      </c>
    </row>
    <row r="69" spans="1:9">
      <c r="A69" s="17">
        <v>42038</v>
      </c>
      <c r="B69">
        <v>227.35</v>
      </c>
      <c r="C69" s="3">
        <f t="shared" si="7"/>
        <v>-4.4627474051351028E-2</v>
      </c>
      <c r="D69" s="10">
        <f t="shared" ref="D69:D132" si="8">$J$6*D68+(1-$J$6)*C68^2</f>
        <v>5.8581925701686509E-3</v>
      </c>
      <c r="E69" s="8">
        <f t="shared" si="2"/>
        <v>-42.371973363091534</v>
      </c>
      <c r="F69" s="8">
        <f t="shared" si="3"/>
        <v>-10.620000000000005</v>
      </c>
      <c r="G69" s="2">
        <f t="shared" si="4"/>
        <v>0</v>
      </c>
      <c r="H69" s="2">
        <f t="shared" si="5"/>
        <v>0</v>
      </c>
      <c r="I69" s="2">
        <f t="shared" si="6"/>
        <v>0</v>
      </c>
    </row>
    <row r="70" spans="1:9">
      <c r="A70" s="17">
        <v>42039</v>
      </c>
      <c r="B70">
        <v>227</v>
      </c>
      <c r="C70" s="3">
        <f t="shared" si="7"/>
        <v>-1.5394765779634674E-3</v>
      </c>
      <c r="D70" s="10">
        <f t="shared" si="8"/>
        <v>5.6261977023707721E-3</v>
      </c>
      <c r="E70" s="8">
        <f t="shared" si="2"/>
        <v>-39.671362022610523</v>
      </c>
      <c r="F70" s="8">
        <f t="shared" si="3"/>
        <v>-0.34999999999999432</v>
      </c>
      <c r="G70" s="2">
        <f t="shared" si="4"/>
        <v>0</v>
      </c>
      <c r="H70" s="2">
        <f t="shared" si="5"/>
        <v>0</v>
      </c>
      <c r="I70" s="2">
        <f t="shared" si="6"/>
        <v>0</v>
      </c>
    </row>
    <row r="71" spans="1:9">
      <c r="A71" s="17">
        <v>42040</v>
      </c>
      <c r="B71">
        <v>217</v>
      </c>
      <c r="C71" s="3">
        <f t="shared" si="7"/>
        <v>-4.405286343612335E-2</v>
      </c>
      <c r="D71" s="10">
        <f t="shared" si="8"/>
        <v>5.2887680395165716E-3</v>
      </c>
      <c r="E71" s="8">
        <f t="shared" si="2"/>
        <v>-38.404116209527565</v>
      </c>
      <c r="F71" s="8">
        <f t="shared" si="3"/>
        <v>-10</v>
      </c>
      <c r="G71" s="2">
        <f t="shared" si="4"/>
        <v>0</v>
      </c>
      <c r="H71" s="2">
        <f t="shared" si="5"/>
        <v>0</v>
      </c>
      <c r="I71" s="2">
        <f t="shared" si="6"/>
        <v>0</v>
      </c>
    </row>
    <row r="72" spans="1:9">
      <c r="A72" s="17">
        <v>42041</v>
      </c>
      <c r="B72">
        <v>222.88</v>
      </c>
      <c r="C72" s="3">
        <f t="shared" si="7"/>
        <v>2.7096774193548365E-2</v>
      </c>
      <c r="D72" s="10">
        <f t="shared" si="8"/>
        <v>5.0878812437608811E-3</v>
      </c>
      <c r="E72" s="8">
        <f t="shared" si="2"/>
        <v>-36.008321284404246</v>
      </c>
      <c r="F72" s="8">
        <f t="shared" si="3"/>
        <v>5.8799999999999955</v>
      </c>
      <c r="G72" s="2">
        <f t="shared" si="4"/>
        <v>0</v>
      </c>
      <c r="H72" s="2">
        <f t="shared" si="5"/>
        <v>0</v>
      </c>
      <c r="I72" s="2">
        <f t="shared" si="6"/>
        <v>0</v>
      </c>
    </row>
    <row r="73" spans="1:9">
      <c r="A73" s="17">
        <v>42042</v>
      </c>
      <c r="B73">
        <v>228.61</v>
      </c>
      <c r="C73" s="3">
        <f t="shared" si="7"/>
        <v>2.5708901651112788E-2</v>
      </c>
      <c r="D73" s="10">
        <f t="shared" si="8"/>
        <v>4.8266624794369968E-3</v>
      </c>
      <c r="E73" s="8">
        <f t="shared" si="2"/>
        <v>-36.022116165400199</v>
      </c>
      <c r="F73" s="8">
        <f t="shared" si="3"/>
        <v>5.7300000000000182</v>
      </c>
      <c r="G73" s="2">
        <f t="shared" si="4"/>
        <v>0</v>
      </c>
      <c r="H73" s="2">
        <f t="shared" si="5"/>
        <v>0</v>
      </c>
      <c r="I73" s="2">
        <f t="shared" si="6"/>
        <v>0</v>
      </c>
    </row>
    <row r="74" spans="1:9">
      <c r="A74" s="17">
        <v>42043</v>
      </c>
      <c r="B74">
        <v>224.19</v>
      </c>
      <c r="C74" s="3">
        <f t="shared" si="7"/>
        <v>-1.9334237347447686E-2</v>
      </c>
      <c r="D74" s="10">
        <f t="shared" si="8"/>
        <v>4.5767195881171721E-3</v>
      </c>
      <c r="E74" s="8">
        <f t="shared" si="2"/>
        <v>-35.978829803146809</v>
      </c>
      <c r="F74" s="8">
        <f t="shared" si="3"/>
        <v>-4.4200000000000159</v>
      </c>
      <c r="G74" s="2">
        <f t="shared" si="4"/>
        <v>0</v>
      </c>
      <c r="H74" s="2">
        <f t="shared" si="5"/>
        <v>0</v>
      </c>
      <c r="I74" s="2">
        <f t="shared" si="6"/>
        <v>0</v>
      </c>
    </row>
    <row r="75" spans="1:9">
      <c r="A75" s="17">
        <v>42044</v>
      </c>
      <c r="B75">
        <v>220.72</v>
      </c>
      <c r="C75" s="3">
        <f t="shared" si="7"/>
        <v>-1.5477942816361117E-2</v>
      </c>
      <c r="D75" s="10">
        <f t="shared" si="8"/>
        <v>4.3245451768585876E-3</v>
      </c>
      <c r="E75" s="8">
        <f t="shared" si="2"/>
        <v>-34.297393350329173</v>
      </c>
      <c r="F75" s="8">
        <f t="shared" si="3"/>
        <v>-3.4699999999999989</v>
      </c>
      <c r="G75" s="2">
        <f t="shared" si="4"/>
        <v>0</v>
      </c>
      <c r="H75" s="2">
        <f t="shared" si="5"/>
        <v>0</v>
      </c>
      <c r="I75" s="2">
        <f t="shared" si="6"/>
        <v>0</v>
      </c>
    </row>
    <row r="76" spans="1:9">
      <c r="A76" s="17">
        <v>42045</v>
      </c>
      <c r="B76">
        <v>220.95</v>
      </c>
      <c r="C76" s="3">
        <f t="shared" si="7"/>
        <v>1.0420442189198521E-3</v>
      </c>
      <c r="D76" s="10">
        <f t="shared" si="8"/>
        <v>4.0794464690766651E-3</v>
      </c>
      <c r="E76" s="8">
        <f t="shared" si="2"/>
        <v>-32.795704524087903</v>
      </c>
      <c r="F76" s="8">
        <f t="shared" si="3"/>
        <v>0.22999999999998977</v>
      </c>
      <c r="G76" s="2">
        <f t="shared" si="4"/>
        <v>0</v>
      </c>
      <c r="H76" s="2">
        <f t="shared" si="5"/>
        <v>0</v>
      </c>
      <c r="I76" s="2">
        <f t="shared" si="6"/>
        <v>0</v>
      </c>
    </row>
    <row r="77" spans="1:9">
      <c r="A77" s="17">
        <v>42046</v>
      </c>
      <c r="B77">
        <v>219.12</v>
      </c>
      <c r="C77" s="3">
        <f t="shared" si="7"/>
        <v>-8.2824168363882511E-3</v>
      </c>
      <c r="D77" s="10">
        <f t="shared" si="8"/>
        <v>3.8347448323013161E-3</v>
      </c>
      <c r="E77" s="8">
        <f t="shared" si="2"/>
        <v>-31.83001911857534</v>
      </c>
      <c r="F77" s="8">
        <f t="shared" si="3"/>
        <v>-1.8299999999999841</v>
      </c>
      <c r="G77" s="2">
        <f t="shared" si="4"/>
        <v>0</v>
      </c>
      <c r="H77" s="2">
        <f t="shared" si="5"/>
        <v>0</v>
      </c>
      <c r="I77" s="2">
        <f t="shared" si="6"/>
        <v>0</v>
      </c>
    </row>
    <row r="78" spans="1:9">
      <c r="A78" s="17">
        <v>42047</v>
      </c>
      <c r="B78">
        <v>222.46</v>
      </c>
      <c r="C78" s="3">
        <f t="shared" si="7"/>
        <v>1.5242789339174896E-2</v>
      </c>
      <c r="D78" s="10">
        <f t="shared" si="8"/>
        <v>3.6087760480823382E-3</v>
      </c>
      <c r="E78" s="8">
        <f t="shared" si="2"/>
        <v>-30.622217950203723</v>
      </c>
      <c r="F78" s="8">
        <f t="shared" si="3"/>
        <v>3.3400000000000034</v>
      </c>
      <c r="G78" s="2">
        <f t="shared" si="4"/>
        <v>0</v>
      </c>
      <c r="H78" s="2">
        <f t="shared" si="5"/>
        <v>0</v>
      </c>
      <c r="I78" s="2">
        <f t="shared" si="6"/>
        <v>0</v>
      </c>
    </row>
    <row r="79" spans="1:9">
      <c r="A79" s="17">
        <v>42048</v>
      </c>
      <c r="B79">
        <v>236.86</v>
      </c>
      <c r="C79" s="3">
        <f t="shared" si="7"/>
        <v>6.4730738110222091E-2</v>
      </c>
      <c r="D79" s="10">
        <f t="shared" si="8"/>
        <v>3.4061900428077056E-3</v>
      </c>
      <c r="E79" s="8">
        <f t="shared" si="2"/>
        <v>-30.203761242665326</v>
      </c>
      <c r="F79" s="8">
        <f t="shared" si="3"/>
        <v>14.400000000000006</v>
      </c>
      <c r="G79" s="2">
        <f t="shared" si="4"/>
        <v>0</v>
      </c>
      <c r="H79" s="2">
        <f t="shared" si="5"/>
        <v>0</v>
      </c>
      <c r="I79" s="2">
        <f t="shared" si="6"/>
        <v>0</v>
      </c>
    </row>
    <row r="80" spans="1:9">
      <c r="A80" s="17">
        <v>42049</v>
      </c>
      <c r="B80">
        <v>257.89999999999998</v>
      </c>
      <c r="C80" s="3">
        <f t="shared" si="7"/>
        <v>8.8828844042894373E-2</v>
      </c>
      <c r="D80" s="10">
        <f t="shared" si="8"/>
        <v>3.4532227476168926E-3</v>
      </c>
      <c r="E80" s="8">
        <f t="shared" si="2"/>
        <v>-32.380136830501911</v>
      </c>
      <c r="F80" s="8">
        <f t="shared" si="3"/>
        <v>21.039999999999964</v>
      </c>
      <c r="G80" s="2">
        <f t="shared" si="4"/>
        <v>0</v>
      </c>
      <c r="H80" s="2">
        <f t="shared" si="5"/>
        <v>0</v>
      </c>
      <c r="I80" s="2">
        <f t="shared" si="6"/>
        <v>0</v>
      </c>
    </row>
    <row r="81" spans="1:9">
      <c r="A81" s="17">
        <v>42050</v>
      </c>
      <c r="B81">
        <v>234.01</v>
      </c>
      <c r="C81" s="3">
        <f t="shared" si="7"/>
        <v>-9.263280341217521E-2</v>
      </c>
      <c r="D81" s="10">
        <f t="shared" si="8"/>
        <v>3.7194631947996904E-3</v>
      </c>
      <c r="E81" s="8">
        <f t="shared" si="2"/>
        <v>-36.590313720175736</v>
      </c>
      <c r="F81" s="8">
        <f t="shared" si="3"/>
        <v>-23.889999999999986</v>
      </c>
      <c r="G81" s="2">
        <f t="shared" si="4"/>
        <v>0</v>
      </c>
      <c r="H81" s="2">
        <f t="shared" si="5"/>
        <v>0</v>
      </c>
      <c r="I81" s="2">
        <f t="shared" si="6"/>
        <v>0</v>
      </c>
    </row>
    <row r="82" spans="1:9">
      <c r="A82" s="17">
        <v>42051</v>
      </c>
      <c r="B82">
        <v>236.55</v>
      </c>
      <c r="C82" s="3">
        <f t="shared" si="7"/>
        <v>1.0854236998418958E-2</v>
      </c>
      <c r="D82" s="10">
        <f t="shared" si="8"/>
        <v>4.0111455791916311E-3</v>
      </c>
      <c r="E82" s="8">
        <f t="shared" si="2"/>
        <v>-34.478096983718267</v>
      </c>
      <c r="F82" s="8">
        <f t="shared" si="3"/>
        <v>2.5400000000000205</v>
      </c>
      <c r="G82" s="2">
        <f t="shared" si="4"/>
        <v>0</v>
      </c>
      <c r="H82" s="2">
        <f t="shared" si="5"/>
        <v>0</v>
      </c>
      <c r="I82" s="2">
        <f t="shared" si="6"/>
        <v>0</v>
      </c>
    </row>
    <row r="83" spans="1:9">
      <c r="A83" s="17">
        <v>42052</v>
      </c>
      <c r="B83">
        <v>244.96</v>
      </c>
      <c r="C83" s="3">
        <f t="shared" si="7"/>
        <v>3.5552737264848852E-2</v>
      </c>
      <c r="D83" s="10">
        <f t="shared" si="8"/>
        <v>3.7775457120892038E-3</v>
      </c>
      <c r="E83" s="8">
        <f t="shared" si="2"/>
        <v>-33.822248396759868</v>
      </c>
      <c r="F83" s="8">
        <f t="shared" si="3"/>
        <v>8.4099999999999966</v>
      </c>
      <c r="G83" s="2">
        <f t="shared" si="4"/>
        <v>0</v>
      </c>
      <c r="H83" s="2">
        <f t="shared" si="5"/>
        <v>0</v>
      </c>
      <c r="I83" s="2">
        <f t="shared" si="6"/>
        <v>0</v>
      </c>
    </row>
    <row r="84" spans="1:9">
      <c r="A84" s="17">
        <v>42053</v>
      </c>
      <c r="B84">
        <v>235.79</v>
      </c>
      <c r="C84" s="3">
        <f t="shared" si="7"/>
        <v>-3.7434683213585958E-2</v>
      </c>
      <c r="D84" s="10">
        <f t="shared" si="8"/>
        <v>3.6267327969852535E-3</v>
      </c>
      <c r="E84" s="8">
        <f t="shared" si="2"/>
        <v>-34.318445790751291</v>
      </c>
      <c r="F84" s="8">
        <f t="shared" si="3"/>
        <v>-9.1700000000000159</v>
      </c>
      <c r="G84" s="2">
        <f t="shared" si="4"/>
        <v>0</v>
      </c>
      <c r="H84" s="2">
        <f t="shared" si="5"/>
        <v>0</v>
      </c>
      <c r="I84" s="2">
        <f t="shared" si="6"/>
        <v>0</v>
      </c>
    </row>
    <row r="85" spans="1:9">
      <c r="A85" s="17">
        <v>42054</v>
      </c>
      <c r="B85">
        <v>242.67</v>
      </c>
      <c r="C85" s="3">
        <f t="shared" si="7"/>
        <v>2.9178506297976994E-2</v>
      </c>
      <c r="D85" s="10">
        <f t="shared" si="8"/>
        <v>3.4932101596042301E-3</v>
      </c>
      <c r="E85" s="8">
        <f t="shared" si="2"/>
        <v>-32.419954268020497</v>
      </c>
      <c r="F85" s="8">
        <f t="shared" si="3"/>
        <v>6.8799999999999955</v>
      </c>
      <c r="G85" s="2">
        <f t="shared" si="4"/>
        <v>0</v>
      </c>
      <c r="H85" s="2">
        <f t="shared" si="5"/>
        <v>0</v>
      </c>
      <c r="I85" s="2">
        <f t="shared" si="6"/>
        <v>0</v>
      </c>
    </row>
    <row r="86" spans="1:9">
      <c r="A86" s="17">
        <v>42055</v>
      </c>
      <c r="B86">
        <v>246.1</v>
      </c>
      <c r="C86" s="3">
        <f t="shared" si="7"/>
        <v>1.4134421230477633E-2</v>
      </c>
      <c r="D86" s="10">
        <f t="shared" si="8"/>
        <v>3.3347006638148411E-3</v>
      </c>
      <c r="E86" s="8">
        <f t="shared" si="2"/>
        <v>-32.600118316884831</v>
      </c>
      <c r="F86" s="8">
        <f t="shared" si="3"/>
        <v>3.4300000000000068</v>
      </c>
      <c r="G86" s="2">
        <f t="shared" si="4"/>
        <v>0</v>
      </c>
      <c r="H86" s="2">
        <f t="shared" si="5"/>
        <v>0</v>
      </c>
      <c r="I86" s="2">
        <f t="shared" si="6"/>
        <v>0</v>
      </c>
    </row>
    <row r="87" spans="1:9">
      <c r="A87" s="17">
        <v>42056</v>
      </c>
      <c r="B87">
        <v>245.87</v>
      </c>
      <c r="C87" s="3">
        <f t="shared" si="7"/>
        <v>-9.3457943925229485E-4</v>
      </c>
      <c r="D87" s="10">
        <f t="shared" si="8"/>
        <v>3.1466055357971851E-3</v>
      </c>
      <c r="E87" s="8">
        <f t="shared" si="2"/>
        <v>-32.114962781483712</v>
      </c>
      <c r="F87" s="8">
        <f t="shared" si="3"/>
        <v>-0.22999999999998977</v>
      </c>
      <c r="G87" s="2">
        <f t="shared" si="4"/>
        <v>0</v>
      </c>
      <c r="H87" s="2">
        <f t="shared" si="5"/>
        <v>0</v>
      </c>
      <c r="I87" s="2">
        <f t="shared" si="6"/>
        <v>0</v>
      </c>
    </row>
    <row r="88" spans="1:9">
      <c r="A88" s="17">
        <v>42057</v>
      </c>
      <c r="B88">
        <v>236.68</v>
      </c>
      <c r="C88" s="3">
        <f t="shared" si="7"/>
        <v>-3.7377475901899368E-2</v>
      </c>
      <c r="D88" s="10">
        <f t="shared" si="8"/>
        <v>2.9578616099730504E-3</v>
      </c>
      <c r="E88" s="8">
        <f t="shared" si="2"/>
        <v>-31.107787581941633</v>
      </c>
      <c r="F88" s="8">
        <f t="shared" si="3"/>
        <v>-9.1899999999999977</v>
      </c>
      <c r="G88" s="2">
        <f t="shared" si="4"/>
        <v>0</v>
      </c>
      <c r="H88" s="2">
        <f t="shared" si="5"/>
        <v>0</v>
      </c>
      <c r="I88" s="2">
        <f t="shared" si="6"/>
        <v>0</v>
      </c>
    </row>
    <row r="89" spans="1:9">
      <c r="A89" s="17">
        <v>42058</v>
      </c>
      <c r="B89">
        <v>238.92</v>
      </c>
      <c r="C89" s="3">
        <f t="shared" si="7"/>
        <v>9.4642555348993605E-3</v>
      </c>
      <c r="D89" s="10">
        <f t="shared" si="8"/>
        <v>2.8642144556624912E-3</v>
      </c>
      <c r="E89" s="8">
        <f t="shared" si="2"/>
        <v>-29.467207744616655</v>
      </c>
      <c r="F89" s="8">
        <f t="shared" si="3"/>
        <v>2.2399999999999807</v>
      </c>
      <c r="G89" s="2">
        <f t="shared" si="4"/>
        <v>0</v>
      </c>
      <c r="H89" s="2">
        <f t="shared" si="5"/>
        <v>0</v>
      </c>
      <c r="I89" s="2">
        <f t="shared" si="6"/>
        <v>0</v>
      </c>
    </row>
    <row r="90" spans="1:9">
      <c r="A90" s="17">
        <v>42059</v>
      </c>
      <c r="B90">
        <v>239.69</v>
      </c>
      <c r="C90" s="3">
        <f t="shared" si="7"/>
        <v>3.2228360957643155E-3</v>
      </c>
      <c r="D90" s="10">
        <f t="shared" si="8"/>
        <v>2.6977359162925338E-3</v>
      </c>
      <c r="E90" s="8">
        <f t="shared" si="2"/>
        <v>-28.868676987031247</v>
      </c>
      <c r="F90" s="8">
        <f t="shared" si="3"/>
        <v>0.77000000000001023</v>
      </c>
      <c r="G90" s="2">
        <f t="shared" si="4"/>
        <v>0</v>
      </c>
      <c r="H90" s="2">
        <f t="shared" si="5"/>
        <v>0</v>
      </c>
      <c r="I90" s="2">
        <f t="shared" si="6"/>
        <v>0</v>
      </c>
    </row>
    <row r="91" spans="1:9">
      <c r="A91" s="17">
        <v>42060</v>
      </c>
      <c r="B91">
        <v>238</v>
      </c>
      <c r="C91" s="3">
        <f t="shared" si="7"/>
        <v>-7.0507739163085557E-3</v>
      </c>
      <c r="D91" s="10">
        <f t="shared" si="8"/>
        <v>2.5364949616649909E-3</v>
      </c>
      <c r="E91" s="8">
        <f t="shared" si="2"/>
        <v>-28.082875561168493</v>
      </c>
      <c r="F91" s="8">
        <f t="shared" si="3"/>
        <v>-1.6899999999999977</v>
      </c>
      <c r="G91" s="2">
        <f t="shared" si="4"/>
        <v>0</v>
      </c>
      <c r="H91" s="2">
        <f t="shared" si="5"/>
        <v>0</v>
      </c>
      <c r="I91" s="2">
        <f t="shared" si="6"/>
        <v>0</v>
      </c>
    </row>
    <row r="92" spans="1:9">
      <c r="A92" s="17">
        <v>42061</v>
      </c>
      <c r="B92">
        <v>236.7</v>
      </c>
      <c r="C92" s="3">
        <f t="shared" si="7"/>
        <v>-5.4621848739496272E-3</v>
      </c>
      <c r="D92" s="10">
        <f t="shared" si="8"/>
        <v>2.3872880687342253E-3</v>
      </c>
      <c r="E92" s="8">
        <f t="shared" si="2"/>
        <v>-27.052289660936168</v>
      </c>
      <c r="F92" s="8">
        <f t="shared" si="3"/>
        <v>-1.3000000000000114</v>
      </c>
      <c r="G92" s="2">
        <f t="shared" si="4"/>
        <v>0</v>
      </c>
      <c r="H92" s="2">
        <f t="shared" si="5"/>
        <v>0</v>
      </c>
      <c r="I92" s="2">
        <f t="shared" si="6"/>
        <v>0</v>
      </c>
    </row>
    <row r="93" spans="1:9">
      <c r="A93" s="17">
        <v>42062</v>
      </c>
      <c r="B93">
        <v>253.06</v>
      </c>
      <c r="C93" s="3">
        <f t="shared" si="7"/>
        <v>6.9117025771018234E-2</v>
      </c>
      <c r="D93" s="10">
        <f t="shared" si="8"/>
        <v>2.2458409124260039E-3</v>
      </c>
      <c r="E93" s="8">
        <f t="shared" si="2"/>
        <v>-26.095307007193171</v>
      </c>
      <c r="F93" s="8">
        <f t="shared" si="3"/>
        <v>16.360000000000014</v>
      </c>
      <c r="G93" s="2">
        <f t="shared" si="4"/>
        <v>0</v>
      </c>
      <c r="H93" s="2">
        <f t="shared" si="5"/>
        <v>0</v>
      </c>
      <c r="I93" s="2">
        <f t="shared" si="6"/>
        <v>0</v>
      </c>
    </row>
    <row r="94" spans="1:9">
      <c r="A94" s="17">
        <v>42063</v>
      </c>
      <c r="B94">
        <v>252.98</v>
      </c>
      <c r="C94" s="3">
        <f t="shared" si="7"/>
        <v>-3.1613056192212322E-4</v>
      </c>
      <c r="D94" s="10">
        <f t="shared" si="8"/>
        <v>2.3977202527663394E-3</v>
      </c>
      <c r="E94" s="8">
        <f t="shared" si="2"/>
        <v>-28.826865227059017</v>
      </c>
      <c r="F94" s="8">
        <f t="shared" si="3"/>
        <v>-8.0000000000012506E-2</v>
      </c>
      <c r="G94" s="2">
        <f t="shared" si="4"/>
        <v>0</v>
      </c>
      <c r="H94" s="2">
        <f t="shared" si="5"/>
        <v>0</v>
      </c>
      <c r="I94" s="2">
        <f t="shared" si="6"/>
        <v>0</v>
      </c>
    </row>
    <row r="95" spans="1:9">
      <c r="A95" s="17">
        <v>42064</v>
      </c>
      <c r="B95">
        <v>255.81</v>
      </c>
      <c r="C95" s="3">
        <f t="shared" si="7"/>
        <v>1.1186655071547208E-2</v>
      </c>
      <c r="D95" s="10">
        <f t="shared" si="8"/>
        <v>2.2538630339122897E-3</v>
      </c>
      <c r="E95" s="8">
        <f t="shared" si="2"/>
        <v>-27.939884516434848</v>
      </c>
      <c r="F95" s="8">
        <f t="shared" si="3"/>
        <v>2.8300000000000125</v>
      </c>
      <c r="G95" s="2">
        <f t="shared" si="4"/>
        <v>0</v>
      </c>
      <c r="H95" s="2">
        <f t="shared" si="5"/>
        <v>0</v>
      </c>
      <c r="I95" s="2">
        <f t="shared" si="6"/>
        <v>0</v>
      </c>
    </row>
    <row r="96" spans="1:9">
      <c r="A96" s="17">
        <v>42065</v>
      </c>
      <c r="B96">
        <v>274</v>
      </c>
      <c r="C96" s="3">
        <f t="shared" si="7"/>
        <v>7.1107462569876073E-2</v>
      </c>
      <c r="D96" s="10">
        <f t="shared" si="8"/>
        <v>2.1261397269789388E-3</v>
      </c>
      <c r="E96" s="8">
        <f t="shared" si="2"/>
        <v>-27.44025083721036</v>
      </c>
      <c r="F96" s="8">
        <f t="shared" si="3"/>
        <v>18.189999999999998</v>
      </c>
      <c r="G96" s="2">
        <f t="shared" si="4"/>
        <v>0</v>
      </c>
      <c r="H96" s="2">
        <f t="shared" si="5"/>
        <v>0</v>
      </c>
      <c r="I96" s="2">
        <f t="shared" si="6"/>
        <v>0</v>
      </c>
    </row>
    <row r="97" spans="1:9">
      <c r="A97" s="17">
        <v>42066</v>
      </c>
      <c r="B97">
        <v>279</v>
      </c>
      <c r="C97" s="3">
        <f t="shared" si="7"/>
        <v>1.824817518248175E-2</v>
      </c>
      <c r="D97" s="10">
        <f t="shared" si="8"/>
        <v>2.3019476173477822E-3</v>
      </c>
      <c r="E97" s="8">
        <f t="shared" si="2"/>
        <v>-30.582496824606288</v>
      </c>
      <c r="F97" s="8">
        <f t="shared" si="3"/>
        <v>5</v>
      </c>
      <c r="G97" s="2">
        <f t="shared" si="4"/>
        <v>0</v>
      </c>
      <c r="H97" s="2">
        <f t="shared" si="5"/>
        <v>0</v>
      </c>
      <c r="I97" s="2">
        <f t="shared" si="6"/>
        <v>0</v>
      </c>
    </row>
    <row r="98" spans="1:9">
      <c r="A98" s="17">
        <v>42067</v>
      </c>
      <c r="B98">
        <v>269.83</v>
      </c>
      <c r="C98" s="3">
        <f t="shared" si="7"/>
        <v>-3.2867383512544861E-2</v>
      </c>
      <c r="D98" s="10">
        <f t="shared" si="8"/>
        <v>2.1838105141563481E-3</v>
      </c>
      <c r="E98" s="8">
        <f t="shared" si="2"/>
        <v>-30.330972670218223</v>
      </c>
      <c r="F98" s="8">
        <f t="shared" si="3"/>
        <v>-9.1700000000000159</v>
      </c>
      <c r="G98" s="2">
        <f t="shared" si="4"/>
        <v>0</v>
      </c>
      <c r="H98" s="2">
        <f t="shared" si="5"/>
        <v>0</v>
      </c>
      <c r="I98" s="2">
        <f t="shared" si="6"/>
        <v>0</v>
      </c>
    </row>
    <row r="99" spans="1:9">
      <c r="A99" s="17">
        <v>42068</v>
      </c>
      <c r="B99">
        <v>273.8</v>
      </c>
      <c r="C99" s="3">
        <f t="shared" si="7"/>
        <v>1.4712967423933691E-2</v>
      </c>
      <c r="D99" s="10">
        <f t="shared" si="8"/>
        <v>2.1175977772446095E-3</v>
      </c>
      <c r="E99" s="8">
        <f t="shared" si="2"/>
        <v>-28.885948174678138</v>
      </c>
      <c r="F99" s="8">
        <f t="shared" si="3"/>
        <v>3.9700000000000273</v>
      </c>
      <c r="G99" s="2">
        <f t="shared" si="4"/>
        <v>0</v>
      </c>
      <c r="H99" s="2">
        <f t="shared" si="5"/>
        <v>0</v>
      </c>
      <c r="I99" s="2">
        <f t="shared" si="6"/>
        <v>0</v>
      </c>
    </row>
    <row r="100" spans="1:9">
      <c r="A100" s="17">
        <v>42069</v>
      </c>
      <c r="B100">
        <v>273.26</v>
      </c>
      <c r="C100" s="3">
        <f t="shared" si="7"/>
        <v>-1.9722425127831279E-3</v>
      </c>
      <c r="D100" s="10">
        <f t="shared" si="8"/>
        <v>2.0035301952349969E-3</v>
      </c>
      <c r="E100" s="8">
        <f t="shared" ref="E100:E163" si="9">NORMSINV($J$2)*SQRT(D100*$J$4)*B99</f>
        <v>-28.510579710585077</v>
      </c>
      <c r="F100" s="8">
        <f t="shared" ref="F100:F163" si="10">(INDEX(B:B,LOOKUP(A99,A:A,ROW(A:A))+$J$4)-INDEX(B:B,LOOKUP(A99,A:A,ROW(A:A))))</f>
        <v>-0.54000000000002046</v>
      </c>
      <c r="G100" s="2">
        <f t="shared" ref="G100:G163" si="11">IF(F100&lt;E100,1,0)</f>
        <v>0</v>
      </c>
      <c r="H100" s="2">
        <f t="shared" ref="H100:H163" si="12">IF(G100=G99,IF(G99=1,1,0),0)</f>
        <v>0</v>
      </c>
      <c r="I100" s="2">
        <f t="shared" ref="I100:I163" si="13">IF(G100=G99,IF(G99="",1,0),0)</f>
        <v>0</v>
      </c>
    </row>
    <row r="101" spans="1:9">
      <c r="A101" s="17">
        <v>42070</v>
      </c>
      <c r="B101">
        <v>275.58999999999997</v>
      </c>
      <c r="C101" s="3">
        <f t="shared" si="7"/>
        <v>8.5266778891897252E-3</v>
      </c>
      <c r="D101" s="10">
        <f t="shared" si="8"/>
        <v>1.8835517679526507E-3</v>
      </c>
      <c r="E101" s="8">
        <f t="shared" si="9"/>
        <v>-27.589225101447717</v>
      </c>
      <c r="F101" s="8">
        <f t="shared" si="10"/>
        <v>2.3299999999999841</v>
      </c>
      <c r="G101" s="2">
        <f t="shared" si="11"/>
        <v>0</v>
      </c>
      <c r="H101" s="2">
        <f t="shared" si="12"/>
        <v>0</v>
      </c>
      <c r="I101" s="2">
        <f t="shared" si="13"/>
        <v>0</v>
      </c>
    </row>
    <row r="102" spans="1:9">
      <c r="A102" s="17">
        <v>42071</v>
      </c>
      <c r="B102">
        <v>274.89</v>
      </c>
      <c r="C102" s="3">
        <f t="shared" si="7"/>
        <v>-2.5400050800101189E-3</v>
      </c>
      <c r="D102" s="10">
        <f t="shared" si="8"/>
        <v>1.7749009160250514E-3</v>
      </c>
      <c r="E102" s="8">
        <f t="shared" si="9"/>
        <v>-27.010036416304452</v>
      </c>
      <c r="F102" s="8">
        <f t="shared" si="10"/>
        <v>-0.69999999999998863</v>
      </c>
      <c r="G102" s="2">
        <f t="shared" si="11"/>
        <v>0</v>
      </c>
      <c r="H102" s="2">
        <f t="shared" si="12"/>
        <v>0</v>
      </c>
      <c r="I102" s="2">
        <f t="shared" si="13"/>
        <v>0</v>
      </c>
    </row>
    <row r="103" spans="1:9">
      <c r="A103" s="17">
        <v>42072</v>
      </c>
      <c r="B103">
        <v>287</v>
      </c>
      <c r="C103" s="3">
        <f t="shared" si="7"/>
        <v>4.4053985230455874E-2</v>
      </c>
      <c r="D103" s="10">
        <f t="shared" si="8"/>
        <v>1.6687939586119368E-3</v>
      </c>
      <c r="E103" s="8">
        <f t="shared" si="9"/>
        <v>-26.123716307277391</v>
      </c>
      <c r="F103" s="8">
        <f t="shared" si="10"/>
        <v>12.110000000000014</v>
      </c>
      <c r="G103" s="2">
        <f t="shared" si="11"/>
        <v>0</v>
      </c>
      <c r="H103" s="2">
        <f t="shared" si="12"/>
        <v>0</v>
      </c>
      <c r="I103" s="2">
        <f t="shared" si="13"/>
        <v>0</v>
      </c>
    </row>
    <row r="104" spans="1:9">
      <c r="A104" s="17">
        <v>42073</v>
      </c>
      <c r="B104">
        <v>290.24</v>
      </c>
      <c r="C104" s="3">
        <f t="shared" si="7"/>
        <v>1.1289198606271809E-2</v>
      </c>
      <c r="D104" s="10">
        <f t="shared" si="8"/>
        <v>1.685111537976334E-3</v>
      </c>
      <c r="E104" s="8">
        <f t="shared" si="9"/>
        <v>-27.407592025268531</v>
      </c>
      <c r="F104" s="8">
        <f t="shared" si="10"/>
        <v>3.2400000000000091</v>
      </c>
      <c r="G104" s="2">
        <f t="shared" si="11"/>
        <v>0</v>
      </c>
      <c r="H104" s="2">
        <f t="shared" si="12"/>
        <v>0</v>
      </c>
      <c r="I104" s="2">
        <f t="shared" si="13"/>
        <v>0</v>
      </c>
    </row>
    <row r="105" spans="1:9">
      <c r="A105" s="17">
        <v>42074</v>
      </c>
      <c r="B105">
        <v>295.11</v>
      </c>
      <c r="C105" s="3">
        <f t="shared" si="7"/>
        <v>1.6779217199559E-2</v>
      </c>
      <c r="D105" s="10">
        <f t="shared" si="8"/>
        <v>1.591651606008065E-3</v>
      </c>
      <c r="E105" s="8">
        <f t="shared" si="9"/>
        <v>-26.937415764287913</v>
      </c>
      <c r="F105" s="8">
        <f t="shared" si="10"/>
        <v>4.8700000000000045</v>
      </c>
      <c r="G105" s="2">
        <f t="shared" si="11"/>
        <v>0</v>
      </c>
      <c r="H105" s="2">
        <f t="shared" si="12"/>
        <v>0</v>
      </c>
      <c r="I105" s="2">
        <f t="shared" si="13"/>
        <v>0</v>
      </c>
    </row>
    <row r="106" spans="1:9">
      <c r="A106" s="17">
        <v>42075</v>
      </c>
      <c r="B106">
        <v>295.56</v>
      </c>
      <c r="C106" s="3">
        <f t="shared" si="7"/>
        <v>1.5248551387617791E-3</v>
      </c>
      <c r="D106" s="10">
        <f t="shared" si="8"/>
        <v>1.5130450374373796E-3</v>
      </c>
      <c r="E106" s="8">
        <f t="shared" si="9"/>
        <v>-26.704503756573345</v>
      </c>
      <c r="F106" s="8">
        <f t="shared" si="10"/>
        <v>0.44999999999998863</v>
      </c>
      <c r="G106" s="2">
        <f t="shared" si="11"/>
        <v>0</v>
      </c>
      <c r="H106" s="2">
        <f t="shared" si="12"/>
        <v>0</v>
      </c>
      <c r="I106" s="2">
        <f t="shared" si="13"/>
        <v>0</v>
      </c>
    </row>
    <row r="107" spans="1:9">
      <c r="A107" s="17">
        <v>42076</v>
      </c>
      <c r="B107">
        <v>284.39999999999998</v>
      </c>
      <c r="C107" s="3">
        <f t="shared" si="7"/>
        <v>-3.775883069427536E-2</v>
      </c>
      <c r="D107" s="10">
        <f t="shared" si="8"/>
        <v>1.4224018461827892E-3</v>
      </c>
      <c r="E107" s="8">
        <f t="shared" si="9"/>
        <v>-25.931728721660541</v>
      </c>
      <c r="F107" s="8">
        <f t="shared" si="10"/>
        <v>-11.160000000000025</v>
      </c>
      <c r="G107" s="2">
        <f t="shared" si="11"/>
        <v>0</v>
      </c>
      <c r="H107" s="2">
        <f t="shared" si="12"/>
        <v>0</v>
      </c>
      <c r="I107" s="2">
        <f t="shared" si="13"/>
        <v>0</v>
      </c>
    </row>
    <row r="108" spans="1:9">
      <c r="A108" s="17">
        <v>42077</v>
      </c>
      <c r="B108">
        <v>282.7</v>
      </c>
      <c r="C108" s="3">
        <f t="shared" si="7"/>
        <v>-5.9774964838255583E-3</v>
      </c>
      <c r="D108" s="10">
        <f t="shared" si="8"/>
        <v>1.4226014931357589E-3</v>
      </c>
      <c r="E108" s="8">
        <f t="shared" si="9"/>
        <v>-24.954328065639519</v>
      </c>
      <c r="F108" s="8">
        <f t="shared" si="10"/>
        <v>-1.6999999999999886</v>
      </c>
      <c r="G108" s="2">
        <f t="shared" si="11"/>
        <v>0</v>
      </c>
      <c r="H108" s="2">
        <f t="shared" si="12"/>
        <v>0</v>
      </c>
      <c r="I108" s="2">
        <f t="shared" si="13"/>
        <v>0</v>
      </c>
    </row>
    <row r="109" spans="1:9">
      <c r="A109" s="17">
        <v>42078</v>
      </c>
      <c r="B109">
        <v>286.39999999999998</v>
      </c>
      <c r="C109" s="3">
        <f t="shared" si="7"/>
        <v>1.3088079235939118E-2</v>
      </c>
      <c r="D109" s="10">
        <f t="shared" si="8"/>
        <v>1.339389231400462E-3</v>
      </c>
      <c r="E109" s="8">
        <f t="shared" si="9"/>
        <v>-24.068768406694883</v>
      </c>
      <c r="F109" s="8">
        <f t="shared" si="10"/>
        <v>3.6999999999999886</v>
      </c>
      <c r="G109" s="2">
        <f t="shared" si="11"/>
        <v>0</v>
      </c>
      <c r="H109" s="2">
        <f t="shared" si="12"/>
        <v>0</v>
      </c>
      <c r="I109" s="2">
        <f t="shared" si="13"/>
        <v>0</v>
      </c>
    </row>
    <row r="110" spans="1:9">
      <c r="A110" s="17">
        <v>42079</v>
      </c>
      <c r="B110">
        <v>289.7</v>
      </c>
      <c r="C110" s="3">
        <f t="shared" si="7"/>
        <v>1.1522346368715124E-2</v>
      </c>
      <c r="D110" s="10">
        <f t="shared" si="8"/>
        <v>1.2693037466016076E-3</v>
      </c>
      <c r="E110" s="8">
        <f t="shared" si="9"/>
        <v>-23.737252676594544</v>
      </c>
      <c r="F110" s="8">
        <f t="shared" si="10"/>
        <v>3.3000000000000114</v>
      </c>
      <c r="G110" s="2">
        <f t="shared" si="11"/>
        <v>0</v>
      </c>
      <c r="H110" s="2">
        <f t="shared" si="12"/>
        <v>0</v>
      </c>
      <c r="I110" s="2">
        <f t="shared" si="13"/>
        <v>0</v>
      </c>
    </row>
    <row r="111" spans="1:9">
      <c r="A111" s="17">
        <v>42080</v>
      </c>
      <c r="B111">
        <v>284.45999999999998</v>
      </c>
      <c r="C111" s="3">
        <f t="shared" si="7"/>
        <v>-1.8087676907145356E-2</v>
      </c>
      <c r="D111" s="10">
        <f t="shared" si="8"/>
        <v>1.2011113897559497E-3</v>
      </c>
      <c r="E111" s="8">
        <f t="shared" si="9"/>
        <v>-23.356878198503868</v>
      </c>
      <c r="F111" s="8">
        <f t="shared" si="10"/>
        <v>-5.2400000000000091</v>
      </c>
      <c r="G111" s="2">
        <f t="shared" si="11"/>
        <v>0</v>
      </c>
      <c r="H111" s="2">
        <f t="shared" si="12"/>
        <v>0</v>
      </c>
      <c r="I111" s="2">
        <f t="shared" si="13"/>
        <v>0</v>
      </c>
    </row>
    <row r="112" spans="1:9">
      <c r="A112" s="17">
        <v>42081</v>
      </c>
      <c r="B112">
        <v>257.29000000000002</v>
      </c>
      <c r="C112" s="3">
        <f t="shared" si="7"/>
        <v>-9.551430781129143E-2</v>
      </c>
      <c r="D112" s="10">
        <f t="shared" si="8"/>
        <v>1.1486745497244295E-3</v>
      </c>
      <c r="E112" s="8">
        <f t="shared" si="9"/>
        <v>-22.428197060497411</v>
      </c>
      <c r="F112" s="8">
        <f t="shared" si="10"/>
        <v>-27.169999999999959</v>
      </c>
      <c r="G112" s="2">
        <f t="shared" si="11"/>
        <v>1</v>
      </c>
      <c r="H112" s="2">
        <f t="shared" si="12"/>
        <v>0</v>
      </c>
      <c r="I112" s="2">
        <f t="shared" si="13"/>
        <v>0</v>
      </c>
    </row>
    <row r="113" spans="1:9">
      <c r="A113" s="17">
        <v>42082</v>
      </c>
      <c r="B113">
        <v>262.01</v>
      </c>
      <c r="C113" s="3">
        <f t="shared" si="7"/>
        <v>1.8345058105639436E-2</v>
      </c>
      <c r="D113" s="10">
        <f t="shared" si="8"/>
        <v>1.6271330565411717E-3</v>
      </c>
      <c r="E113" s="8">
        <f t="shared" si="9"/>
        <v>-24.143993150418531</v>
      </c>
      <c r="F113" s="8">
        <f t="shared" si="10"/>
        <v>4.7199999999999704</v>
      </c>
      <c r="G113" s="2">
        <f t="shared" si="11"/>
        <v>0</v>
      </c>
      <c r="H113" s="2">
        <f t="shared" si="12"/>
        <v>0</v>
      </c>
      <c r="I113" s="2">
        <f t="shared" si="13"/>
        <v>0</v>
      </c>
    </row>
    <row r="114" spans="1:9">
      <c r="A114" s="17">
        <v>42083</v>
      </c>
      <c r="B114">
        <v>262.08999999999997</v>
      </c>
      <c r="C114" s="3">
        <f t="shared" si="7"/>
        <v>3.0533185756262773E-4</v>
      </c>
      <c r="D114" s="10">
        <f t="shared" si="8"/>
        <v>1.5496975425626585E-3</v>
      </c>
      <c r="E114" s="8">
        <f t="shared" si="9"/>
        <v>-23.994737184942093</v>
      </c>
      <c r="F114" s="8">
        <f t="shared" si="10"/>
        <v>7.9999999999984084E-2</v>
      </c>
      <c r="G114" s="2">
        <f t="shared" si="11"/>
        <v>0</v>
      </c>
      <c r="H114" s="2">
        <f t="shared" si="12"/>
        <v>0</v>
      </c>
      <c r="I114" s="2">
        <f t="shared" si="13"/>
        <v>0</v>
      </c>
    </row>
    <row r="115" spans="1:9">
      <c r="A115" s="17">
        <v>42084</v>
      </c>
      <c r="B115">
        <v>259.8</v>
      </c>
      <c r="C115" s="3">
        <f t="shared" si="7"/>
        <v>-8.7374565988781096E-3</v>
      </c>
      <c r="D115" s="10">
        <f t="shared" si="8"/>
        <v>1.4567212836614934E-3</v>
      </c>
      <c r="E115" s="8">
        <f t="shared" si="9"/>
        <v>-23.27090867332814</v>
      </c>
      <c r="F115" s="8">
        <f t="shared" si="10"/>
        <v>-2.2899999999999636</v>
      </c>
      <c r="G115" s="2">
        <f t="shared" si="11"/>
        <v>0</v>
      </c>
      <c r="H115" s="2">
        <f t="shared" si="12"/>
        <v>0</v>
      </c>
      <c r="I115" s="2">
        <f t="shared" si="13"/>
        <v>0</v>
      </c>
    </row>
    <row r="116" spans="1:9">
      <c r="A116" s="17">
        <v>42085</v>
      </c>
      <c r="B116">
        <v>269.39</v>
      </c>
      <c r="C116" s="3">
        <f t="shared" si="7"/>
        <v>3.691301000769813E-2</v>
      </c>
      <c r="D116" s="10">
        <f t="shared" si="8"/>
        <v>1.3738985955108404E-3</v>
      </c>
      <c r="E116" s="8">
        <f t="shared" si="9"/>
        <v>-22.402224476509765</v>
      </c>
      <c r="F116" s="8">
        <f t="shared" si="10"/>
        <v>9.589999999999975</v>
      </c>
      <c r="G116" s="2">
        <f t="shared" si="11"/>
        <v>0</v>
      </c>
      <c r="H116" s="2">
        <f t="shared" si="12"/>
        <v>0</v>
      </c>
      <c r="I116" s="2">
        <f t="shared" si="13"/>
        <v>0</v>
      </c>
    </row>
    <row r="117" spans="1:9">
      <c r="A117" s="17">
        <v>42086</v>
      </c>
      <c r="B117">
        <v>265.83999999999997</v>
      </c>
      <c r="C117" s="3">
        <f t="shared" si="7"/>
        <v>-1.3177920487026287E-2</v>
      </c>
      <c r="D117" s="10">
        <f t="shared" si="8"/>
        <v>1.3732188982498955E-3</v>
      </c>
      <c r="E117" s="8">
        <f t="shared" si="9"/>
        <v>-23.223411319281876</v>
      </c>
      <c r="F117" s="8">
        <f t="shared" si="10"/>
        <v>-3.5500000000000114</v>
      </c>
      <c r="G117" s="2">
        <f t="shared" si="11"/>
        <v>0</v>
      </c>
      <c r="H117" s="2">
        <f t="shared" si="12"/>
        <v>0</v>
      </c>
      <c r="I117" s="2">
        <f t="shared" si="13"/>
        <v>0</v>
      </c>
    </row>
    <row r="118" spans="1:9">
      <c r="A118" s="17">
        <v>42087</v>
      </c>
      <c r="B118">
        <v>246.93</v>
      </c>
      <c r="C118" s="3">
        <f t="shared" si="7"/>
        <v>-7.1133012338248452E-2</v>
      </c>
      <c r="D118" s="10">
        <f t="shared" si="8"/>
        <v>1.3012452196566448E-3</v>
      </c>
      <c r="E118" s="8">
        <f t="shared" si="9"/>
        <v>-22.30871523943679</v>
      </c>
      <c r="F118" s="8">
        <f t="shared" si="10"/>
        <v>-18.909999999999968</v>
      </c>
      <c r="G118" s="2">
        <f t="shared" si="11"/>
        <v>0</v>
      </c>
      <c r="H118" s="2">
        <f t="shared" si="12"/>
        <v>0</v>
      </c>
      <c r="I118" s="2">
        <f t="shared" si="13"/>
        <v>0</v>
      </c>
    </row>
    <row r="119" spans="1:9">
      <c r="A119" s="17">
        <v>42088</v>
      </c>
      <c r="B119">
        <v>247.68</v>
      </c>
      <c r="C119" s="3">
        <f t="shared" si="7"/>
        <v>3.0372980196816911E-3</v>
      </c>
      <c r="D119" s="10">
        <f t="shared" si="8"/>
        <v>1.5267648331360505E-3</v>
      </c>
      <c r="E119" s="8">
        <f t="shared" si="9"/>
        <v>-22.445774142389691</v>
      </c>
      <c r="F119" s="8">
        <f t="shared" si="10"/>
        <v>0.75</v>
      </c>
      <c r="G119" s="2">
        <f t="shared" si="11"/>
        <v>0</v>
      </c>
      <c r="H119" s="2">
        <f t="shared" si="12"/>
        <v>0</v>
      </c>
      <c r="I119" s="2">
        <f t="shared" si="13"/>
        <v>0</v>
      </c>
    </row>
    <row r="120" spans="1:9">
      <c r="A120" s="17">
        <v>42089</v>
      </c>
      <c r="B120">
        <v>249.46</v>
      </c>
      <c r="C120" s="3">
        <f t="shared" si="7"/>
        <v>7.1866925064599527E-3</v>
      </c>
      <c r="D120" s="10">
        <f t="shared" si="8"/>
        <v>1.4357124539035092E-3</v>
      </c>
      <c r="E120" s="8">
        <f t="shared" si="9"/>
        <v>-21.832291985637596</v>
      </c>
      <c r="F120" s="8">
        <f t="shared" si="10"/>
        <v>1.7800000000000011</v>
      </c>
      <c r="G120" s="2">
        <f t="shared" si="11"/>
        <v>0</v>
      </c>
      <c r="H120" s="2">
        <f t="shared" si="12"/>
        <v>0</v>
      </c>
      <c r="I120" s="2">
        <f t="shared" si="13"/>
        <v>0</v>
      </c>
    </row>
    <row r="121" spans="1:9">
      <c r="A121" s="17">
        <v>42090</v>
      </c>
      <c r="B121">
        <v>248.09</v>
      </c>
      <c r="C121" s="3">
        <f t="shared" si="7"/>
        <v>-5.4918624228333379E-3</v>
      </c>
      <c r="D121" s="10">
        <f t="shared" si="8"/>
        <v>1.3526686196202429E-3</v>
      </c>
      <c r="E121" s="8">
        <f t="shared" si="9"/>
        <v>-21.343777437908969</v>
      </c>
      <c r="F121" s="8">
        <f t="shared" si="10"/>
        <v>-1.3700000000000045</v>
      </c>
      <c r="G121" s="2">
        <f t="shared" si="11"/>
        <v>0</v>
      </c>
      <c r="H121" s="2">
        <f t="shared" si="12"/>
        <v>0</v>
      </c>
      <c r="I121" s="2">
        <f t="shared" si="13"/>
        <v>0</v>
      </c>
    </row>
    <row r="122" spans="1:9">
      <c r="A122" s="17">
        <v>42091</v>
      </c>
      <c r="B122">
        <v>252.31</v>
      </c>
      <c r="C122" s="3">
        <f t="shared" si="7"/>
        <v>1.7009956064331488E-2</v>
      </c>
      <c r="D122" s="10">
        <f t="shared" si="8"/>
        <v>1.2733181356153081E-3</v>
      </c>
      <c r="E122" s="8">
        <f t="shared" si="9"/>
        <v>-20.594553448771531</v>
      </c>
      <c r="F122" s="8">
        <f t="shared" si="10"/>
        <v>4.2199999999999989</v>
      </c>
      <c r="G122" s="2">
        <f t="shared" si="11"/>
        <v>0</v>
      </c>
      <c r="H122" s="2">
        <f t="shared" si="12"/>
        <v>0</v>
      </c>
      <c r="I122" s="2">
        <f t="shared" si="13"/>
        <v>0</v>
      </c>
    </row>
    <row r="123" spans="1:9">
      <c r="A123" s="17">
        <v>42092</v>
      </c>
      <c r="B123">
        <v>242.19</v>
      </c>
      <c r="C123" s="3">
        <f t="shared" si="7"/>
        <v>-4.0109389243391087E-2</v>
      </c>
      <c r="D123" s="10">
        <f t="shared" si="8"/>
        <v>1.2142793637970187E-3</v>
      </c>
      <c r="E123" s="8">
        <f t="shared" si="9"/>
        <v>-20.45353738644765</v>
      </c>
      <c r="F123" s="8">
        <f t="shared" si="10"/>
        <v>-10.120000000000005</v>
      </c>
      <c r="G123" s="2">
        <f t="shared" si="11"/>
        <v>0</v>
      </c>
      <c r="H123" s="2">
        <f t="shared" si="12"/>
        <v>0</v>
      </c>
      <c r="I123" s="2">
        <f t="shared" si="13"/>
        <v>0</v>
      </c>
    </row>
    <row r="124" spans="1:9">
      <c r="A124" s="17">
        <v>42093</v>
      </c>
      <c r="B124">
        <v>247.69</v>
      </c>
      <c r="C124" s="3">
        <f t="shared" si="7"/>
        <v>2.2709442999298071E-2</v>
      </c>
      <c r="D124" s="10">
        <f t="shared" si="8"/>
        <v>1.2379483882978691E-3</v>
      </c>
      <c r="E124" s="8">
        <f t="shared" si="9"/>
        <v>-19.823582142904176</v>
      </c>
      <c r="F124" s="8">
        <f t="shared" si="10"/>
        <v>5.5</v>
      </c>
      <c r="G124" s="2">
        <f t="shared" si="11"/>
        <v>0</v>
      </c>
      <c r="H124" s="2">
        <f t="shared" si="12"/>
        <v>0</v>
      </c>
      <c r="I124" s="2">
        <f t="shared" si="13"/>
        <v>0</v>
      </c>
    </row>
    <row r="125" spans="1:9">
      <c r="A125" s="17">
        <v>42094</v>
      </c>
      <c r="B125">
        <v>243.98</v>
      </c>
      <c r="C125" s="3">
        <f t="shared" si="7"/>
        <v>-1.4978400419879721E-2</v>
      </c>
      <c r="D125" s="10">
        <f t="shared" si="8"/>
        <v>1.1946146130802991E-3</v>
      </c>
      <c r="E125" s="8">
        <f t="shared" si="9"/>
        <v>-19.915767277928637</v>
      </c>
      <c r="F125" s="8">
        <f t="shared" si="10"/>
        <v>-3.710000000000008</v>
      </c>
      <c r="G125" s="2">
        <f t="shared" si="11"/>
        <v>0</v>
      </c>
      <c r="H125" s="2">
        <f t="shared" si="12"/>
        <v>0</v>
      </c>
      <c r="I125" s="2">
        <f t="shared" si="13"/>
        <v>0</v>
      </c>
    </row>
    <row r="126" spans="1:9">
      <c r="A126" s="17">
        <v>42095</v>
      </c>
      <c r="B126">
        <v>245.98</v>
      </c>
      <c r="C126" s="3">
        <f t="shared" si="7"/>
        <v>8.1973932289531939E-3</v>
      </c>
      <c r="D126" s="10">
        <f t="shared" si="8"/>
        <v>1.1363988850437762E-3</v>
      </c>
      <c r="E126" s="8">
        <f t="shared" si="9"/>
        <v>-19.133494003044156</v>
      </c>
      <c r="F126" s="8">
        <f t="shared" si="10"/>
        <v>2</v>
      </c>
      <c r="G126" s="2">
        <f t="shared" si="11"/>
        <v>0</v>
      </c>
      <c r="H126" s="2">
        <f t="shared" si="12"/>
        <v>0</v>
      </c>
      <c r="I126" s="2">
        <f t="shared" si="13"/>
        <v>0</v>
      </c>
    </row>
    <row r="127" spans="1:9">
      <c r="A127" s="17">
        <v>42096</v>
      </c>
      <c r="B127">
        <v>253.16</v>
      </c>
      <c r="C127" s="3">
        <f t="shared" si="7"/>
        <v>2.9189364989023525E-2</v>
      </c>
      <c r="D127" s="10">
        <f t="shared" si="8"/>
        <v>1.0722467872861547E-3</v>
      </c>
      <c r="E127" s="8">
        <f t="shared" si="9"/>
        <v>-18.737939489700786</v>
      </c>
      <c r="F127" s="8">
        <f t="shared" si="10"/>
        <v>7.1800000000000068</v>
      </c>
      <c r="G127" s="2">
        <f t="shared" si="11"/>
        <v>0</v>
      </c>
      <c r="H127" s="2">
        <f t="shared" si="12"/>
        <v>0</v>
      </c>
      <c r="I127" s="2">
        <f t="shared" si="13"/>
        <v>0</v>
      </c>
    </row>
    <row r="128" spans="1:9">
      <c r="A128" s="17">
        <v>42097</v>
      </c>
      <c r="B128">
        <v>253.79</v>
      </c>
      <c r="C128" s="3">
        <f t="shared" si="7"/>
        <v>2.4885447938062704E-3</v>
      </c>
      <c r="D128" s="10">
        <f t="shared" si="8"/>
        <v>1.0590331217567312E-3</v>
      </c>
      <c r="E128" s="8">
        <f t="shared" si="9"/>
        <v>-19.165692534083863</v>
      </c>
      <c r="F128" s="8">
        <f t="shared" si="10"/>
        <v>0.62999999999999545</v>
      </c>
      <c r="G128" s="2">
        <f t="shared" si="11"/>
        <v>0</v>
      </c>
      <c r="H128" s="2">
        <f t="shared" si="12"/>
        <v>0</v>
      </c>
      <c r="I128" s="2">
        <f t="shared" si="13"/>
        <v>0</v>
      </c>
    </row>
    <row r="129" spans="1:9">
      <c r="A129" s="17">
        <v>42098</v>
      </c>
      <c r="B129">
        <v>253.45</v>
      </c>
      <c r="C129" s="3">
        <f t="shared" si="7"/>
        <v>-1.339690295125905E-3</v>
      </c>
      <c r="D129" s="10">
        <f t="shared" si="8"/>
        <v>9.958627057627741E-4</v>
      </c>
      <c r="E129" s="8">
        <f t="shared" si="9"/>
        <v>-18.631546221282264</v>
      </c>
      <c r="F129" s="8">
        <f t="shared" si="10"/>
        <v>-0.34000000000000341</v>
      </c>
      <c r="G129" s="2">
        <f t="shared" si="11"/>
        <v>0</v>
      </c>
      <c r="H129" s="2">
        <f t="shared" si="12"/>
        <v>0</v>
      </c>
      <c r="I129" s="2">
        <f t="shared" si="13"/>
        <v>0</v>
      </c>
    </row>
    <row r="130" spans="1:9">
      <c r="A130" s="17">
        <v>42099</v>
      </c>
      <c r="B130">
        <v>260.5</v>
      </c>
      <c r="C130" s="3">
        <f t="shared" si="7"/>
        <v>2.7816137305188445E-2</v>
      </c>
      <c r="D130" s="10">
        <f t="shared" si="8"/>
        <v>9.3621862962221889E-4</v>
      </c>
      <c r="E130" s="8">
        <f t="shared" si="9"/>
        <v>-18.040791739965318</v>
      </c>
      <c r="F130" s="8">
        <f t="shared" si="10"/>
        <v>7.0500000000000114</v>
      </c>
      <c r="G130" s="2">
        <f t="shared" si="11"/>
        <v>0</v>
      </c>
      <c r="H130" s="2">
        <f t="shared" si="12"/>
        <v>0</v>
      </c>
      <c r="I130" s="2">
        <f t="shared" si="13"/>
        <v>0</v>
      </c>
    </row>
    <row r="131" spans="1:9">
      <c r="A131" s="17">
        <v>42100</v>
      </c>
      <c r="B131">
        <v>255.83</v>
      </c>
      <c r="C131" s="3">
        <f t="shared" si="7"/>
        <v>-1.792706333973124E-2</v>
      </c>
      <c r="D131" s="10">
        <f t="shared" si="8"/>
        <v>9.2646976151975152E-4</v>
      </c>
      <c r="E131" s="8">
        <f t="shared" si="9"/>
        <v>-18.445821870844885</v>
      </c>
      <c r="F131" s="8">
        <f t="shared" si="10"/>
        <v>-4.6699999999999875</v>
      </c>
      <c r="G131" s="2">
        <f t="shared" si="11"/>
        <v>0</v>
      </c>
      <c r="H131" s="2">
        <f t="shared" si="12"/>
        <v>0</v>
      </c>
      <c r="I131" s="2">
        <f t="shared" si="13"/>
        <v>0</v>
      </c>
    </row>
    <row r="132" spans="1:9">
      <c r="A132" s="17">
        <v>42101</v>
      </c>
      <c r="B132">
        <v>254.45</v>
      </c>
      <c r="C132" s="3">
        <f t="shared" ref="C132:C195" si="14">(B132-B131)/B131</f>
        <v>-5.3942070906462256E-3</v>
      </c>
      <c r="D132" s="10">
        <f t="shared" si="8"/>
        <v>8.9016435182777051E-4</v>
      </c>
      <c r="E132" s="8">
        <f t="shared" si="9"/>
        <v>-17.75665791807349</v>
      </c>
      <c r="F132" s="8">
        <f t="shared" si="10"/>
        <v>-1.3800000000000239</v>
      </c>
      <c r="G132" s="2">
        <f t="shared" si="11"/>
        <v>0</v>
      </c>
      <c r="H132" s="2">
        <f t="shared" si="12"/>
        <v>0</v>
      </c>
      <c r="I132" s="2">
        <f t="shared" si="13"/>
        <v>0</v>
      </c>
    </row>
    <row r="133" spans="1:9">
      <c r="A133" s="17">
        <v>42102</v>
      </c>
      <c r="B133">
        <v>244.09</v>
      </c>
      <c r="C133" s="3">
        <f t="shared" si="14"/>
        <v>-4.0715268225584536E-2</v>
      </c>
      <c r="D133" s="10">
        <f t="shared" ref="D133:D196" si="15">$J$6*D132+(1-$J$6)*C132^2</f>
        <v>8.3850033892631101E-4</v>
      </c>
      <c r="E133" s="8">
        <f t="shared" si="9"/>
        <v>-17.140707132965517</v>
      </c>
      <c r="F133" s="8">
        <f t="shared" si="10"/>
        <v>-10.359999999999985</v>
      </c>
      <c r="G133" s="2">
        <f t="shared" si="11"/>
        <v>0</v>
      </c>
      <c r="H133" s="2">
        <f t="shared" si="12"/>
        <v>0</v>
      </c>
      <c r="I133" s="2">
        <f t="shared" si="13"/>
        <v>0</v>
      </c>
    </row>
    <row r="134" spans="1:9">
      <c r="A134" s="17">
        <v>42103</v>
      </c>
      <c r="B134">
        <v>243.53</v>
      </c>
      <c r="C134" s="3">
        <f t="shared" si="14"/>
        <v>-2.2942357327215466E-3</v>
      </c>
      <c r="D134" s="10">
        <f t="shared" si="15"/>
        <v>8.8765430259160995E-4</v>
      </c>
      <c r="E134" s="8">
        <f t="shared" si="9"/>
        <v>-16.91790480040985</v>
      </c>
      <c r="F134" s="8">
        <f t="shared" si="10"/>
        <v>-0.56000000000000227</v>
      </c>
      <c r="G134" s="2">
        <f t="shared" si="11"/>
        <v>0</v>
      </c>
      <c r="H134" s="2">
        <f t="shared" si="12"/>
        <v>0</v>
      </c>
      <c r="I134" s="2">
        <f t="shared" si="13"/>
        <v>0</v>
      </c>
    </row>
    <row r="135" spans="1:9">
      <c r="A135" s="17">
        <v>42104</v>
      </c>
      <c r="B135">
        <v>234.77</v>
      </c>
      <c r="C135" s="3">
        <f t="shared" si="14"/>
        <v>-3.5970927606455018E-2</v>
      </c>
      <c r="D135" s="10">
        <f t="shared" si="15"/>
        <v>8.3471085549195116E-4</v>
      </c>
      <c r="E135" s="8">
        <f t="shared" si="9"/>
        <v>-16.367982713359766</v>
      </c>
      <c r="F135" s="8">
        <f t="shared" si="10"/>
        <v>-8.7599999999999909</v>
      </c>
      <c r="G135" s="2">
        <f t="shared" si="11"/>
        <v>0</v>
      </c>
      <c r="H135" s="2">
        <f t="shared" si="12"/>
        <v>0</v>
      </c>
      <c r="I135" s="2">
        <f t="shared" si="13"/>
        <v>0</v>
      </c>
    </row>
    <row r="136" spans="1:9">
      <c r="A136" s="17">
        <v>42105</v>
      </c>
      <c r="B136">
        <v>237.34</v>
      </c>
      <c r="C136" s="3">
        <f t="shared" si="14"/>
        <v>1.0946884184520991E-2</v>
      </c>
      <c r="D136" s="10">
        <f t="shared" si="15"/>
        <v>8.6226266213456379E-4</v>
      </c>
      <c r="E136" s="8">
        <f t="shared" si="9"/>
        <v>-16.037513996490791</v>
      </c>
      <c r="F136" s="8">
        <f t="shared" si="10"/>
        <v>2.5699999999999932</v>
      </c>
      <c r="G136" s="2">
        <f t="shared" si="11"/>
        <v>0</v>
      </c>
      <c r="H136" s="2">
        <f t="shared" si="12"/>
        <v>0</v>
      </c>
      <c r="I136" s="2">
        <f t="shared" si="13"/>
        <v>0</v>
      </c>
    </row>
    <row r="137" spans="1:9">
      <c r="A137" s="17">
        <v>42106</v>
      </c>
      <c r="B137">
        <v>236.3</v>
      </c>
      <c r="C137" s="3">
        <f t="shared" si="14"/>
        <v>-4.3818993848487066E-3</v>
      </c>
      <c r="D137" s="10">
        <f t="shared" si="15"/>
        <v>8.1771695880744893E-4</v>
      </c>
      <c r="E137" s="8">
        <f t="shared" si="9"/>
        <v>-15.788726384439899</v>
      </c>
      <c r="F137" s="8">
        <f t="shared" si="10"/>
        <v>-1.039999999999992</v>
      </c>
      <c r="G137" s="2">
        <f t="shared" si="11"/>
        <v>0</v>
      </c>
      <c r="H137" s="2">
        <f t="shared" si="12"/>
        <v>0</v>
      </c>
      <c r="I137" s="2">
        <f t="shared" si="13"/>
        <v>0</v>
      </c>
    </row>
    <row r="138" spans="1:9">
      <c r="A138" s="17">
        <v>42107</v>
      </c>
      <c r="B138">
        <v>222.87</v>
      </c>
      <c r="C138" s="3">
        <f t="shared" si="14"/>
        <v>-5.6834532374100744E-2</v>
      </c>
      <c r="D138" s="10">
        <f t="shared" si="15"/>
        <v>7.6980600381213815E-4</v>
      </c>
      <c r="E138" s="8">
        <f t="shared" si="9"/>
        <v>-15.252078319950515</v>
      </c>
      <c r="F138" s="8">
        <f t="shared" si="10"/>
        <v>-13.430000000000007</v>
      </c>
      <c r="G138" s="2">
        <f t="shared" si="11"/>
        <v>0</v>
      </c>
      <c r="H138" s="2">
        <f t="shared" si="12"/>
        <v>0</v>
      </c>
      <c r="I138" s="2">
        <f t="shared" si="13"/>
        <v>0</v>
      </c>
    </row>
    <row r="139" spans="1:9">
      <c r="A139" s="17">
        <v>42108</v>
      </c>
      <c r="B139">
        <v>216.42</v>
      </c>
      <c r="C139" s="3">
        <f t="shared" si="14"/>
        <v>-2.8940638040113147E-2</v>
      </c>
      <c r="D139" s="10">
        <f t="shared" si="15"/>
        <v>9.1742748779437234E-4</v>
      </c>
      <c r="E139" s="8">
        <f t="shared" si="9"/>
        <v>-15.704067212015916</v>
      </c>
      <c r="F139" s="8">
        <f t="shared" si="10"/>
        <v>-6.4500000000000171</v>
      </c>
      <c r="G139" s="2">
        <f t="shared" si="11"/>
        <v>0</v>
      </c>
      <c r="H139" s="2">
        <f t="shared" si="12"/>
        <v>0</v>
      </c>
      <c r="I139" s="2">
        <f t="shared" si="13"/>
        <v>0</v>
      </c>
    </row>
    <row r="140" spans="1:9">
      <c r="A140" s="17">
        <v>42109</v>
      </c>
      <c r="B140">
        <v>221.51</v>
      </c>
      <c r="C140" s="3">
        <f t="shared" si="14"/>
        <v>2.3519083264023674E-2</v>
      </c>
      <c r="D140" s="10">
        <f t="shared" si="15"/>
        <v>9.1263547033684062E-4</v>
      </c>
      <c r="E140" s="8">
        <f t="shared" si="9"/>
        <v>-15.209702620957836</v>
      </c>
      <c r="F140" s="8">
        <f t="shared" si="10"/>
        <v>5.0900000000000034</v>
      </c>
      <c r="G140" s="2">
        <f t="shared" si="11"/>
        <v>0</v>
      </c>
      <c r="H140" s="2">
        <f t="shared" si="12"/>
        <v>0</v>
      </c>
      <c r="I140" s="2">
        <f t="shared" si="13"/>
        <v>0</v>
      </c>
    </row>
    <row r="141" spans="1:9">
      <c r="A141" s="17">
        <v>42110</v>
      </c>
      <c r="B141">
        <v>227.59</v>
      </c>
      <c r="C141" s="3">
        <f t="shared" si="14"/>
        <v>2.7447970746241761E-2</v>
      </c>
      <c r="D141" s="10">
        <f t="shared" si="15"/>
        <v>8.9106617877143487E-4</v>
      </c>
      <c r="E141" s="8">
        <f t="shared" si="9"/>
        <v>-15.382360144836758</v>
      </c>
      <c r="F141" s="8">
        <f t="shared" si="10"/>
        <v>6.0800000000000125</v>
      </c>
      <c r="G141" s="2">
        <f t="shared" si="11"/>
        <v>0</v>
      </c>
      <c r="H141" s="2">
        <f t="shared" si="12"/>
        <v>0</v>
      </c>
      <c r="I141" s="2">
        <f t="shared" si="13"/>
        <v>0</v>
      </c>
    </row>
    <row r="142" spans="1:9">
      <c r="A142" s="17">
        <v>42111</v>
      </c>
      <c r="B142">
        <v>221.86</v>
      </c>
      <c r="C142" s="3">
        <f t="shared" si="14"/>
        <v>-2.5176853113054131E-2</v>
      </c>
      <c r="D142" s="10">
        <f t="shared" si="15"/>
        <v>8.828056739303414E-4</v>
      </c>
      <c r="E142" s="8">
        <f t="shared" si="9"/>
        <v>-15.731147090946942</v>
      </c>
      <c r="F142" s="8">
        <f t="shared" si="10"/>
        <v>-5.7299999999999898</v>
      </c>
      <c r="G142" s="2">
        <f t="shared" si="11"/>
        <v>0</v>
      </c>
      <c r="H142" s="2">
        <f t="shared" si="12"/>
        <v>0</v>
      </c>
      <c r="I142" s="2">
        <f t="shared" si="13"/>
        <v>0</v>
      </c>
    </row>
    <row r="143" spans="1:9">
      <c r="A143" s="17">
        <v>42112</v>
      </c>
      <c r="B143">
        <v>223.14</v>
      </c>
      <c r="C143" s="3">
        <f t="shared" si="14"/>
        <v>5.7694041287297063E-3</v>
      </c>
      <c r="D143" s="10">
        <f t="shared" si="15"/>
        <v>8.6786976945509909E-4</v>
      </c>
      <c r="E143" s="8">
        <f t="shared" si="9"/>
        <v>-15.204808237826875</v>
      </c>
      <c r="F143" s="8">
        <f t="shared" si="10"/>
        <v>1.2799999999999727</v>
      </c>
      <c r="G143" s="2">
        <f t="shared" si="11"/>
        <v>0</v>
      </c>
      <c r="H143" s="2">
        <f t="shared" si="12"/>
        <v>0</v>
      </c>
      <c r="I143" s="2">
        <f t="shared" si="13"/>
        <v>0</v>
      </c>
    </row>
    <row r="144" spans="1:9">
      <c r="A144" s="17">
        <v>42113</v>
      </c>
      <c r="B144">
        <v>222.89</v>
      </c>
      <c r="C144" s="3">
        <f t="shared" si="14"/>
        <v>-1.1203728600878372E-3</v>
      </c>
      <c r="D144" s="10">
        <f t="shared" si="15"/>
        <v>8.1779474472782937E-4</v>
      </c>
      <c r="E144" s="8">
        <f t="shared" si="9"/>
        <v>-14.844796368049776</v>
      </c>
      <c r="F144" s="8">
        <f t="shared" si="10"/>
        <v>-0.25</v>
      </c>
      <c r="G144" s="2">
        <f t="shared" si="11"/>
        <v>0</v>
      </c>
      <c r="H144" s="2">
        <f t="shared" si="12"/>
        <v>0</v>
      </c>
      <c r="I144" s="2">
        <f t="shared" si="13"/>
        <v>0</v>
      </c>
    </row>
    <row r="145" spans="1:9">
      <c r="A145" s="17">
        <v>42114</v>
      </c>
      <c r="B145">
        <v>224.07</v>
      </c>
      <c r="C145" s="3">
        <f t="shared" si="14"/>
        <v>5.2940912557764225E-3</v>
      </c>
      <c r="D145" s="10">
        <f t="shared" si="15"/>
        <v>7.6880237416489694E-4</v>
      </c>
      <c r="E145" s="8">
        <f t="shared" si="9"/>
        <v>-14.377143260670115</v>
      </c>
      <c r="F145" s="8">
        <f t="shared" si="10"/>
        <v>1.1800000000000068</v>
      </c>
      <c r="G145" s="2">
        <f t="shared" si="11"/>
        <v>0</v>
      </c>
      <c r="H145" s="2">
        <f t="shared" si="12"/>
        <v>0</v>
      </c>
      <c r="I145" s="2">
        <f t="shared" si="13"/>
        <v>0</v>
      </c>
    </row>
    <row r="146" spans="1:9">
      <c r="A146" s="17">
        <v>42115</v>
      </c>
      <c r="B146">
        <v>234.13</v>
      </c>
      <c r="C146" s="3">
        <f t="shared" si="14"/>
        <v>4.4896684071941813E-2</v>
      </c>
      <c r="D146" s="10">
        <f t="shared" si="15"/>
        <v>7.243558758484724E-4</v>
      </c>
      <c r="E146" s="8">
        <f t="shared" si="9"/>
        <v>-14.029247145064918</v>
      </c>
      <c r="F146" s="8">
        <f t="shared" si="10"/>
        <v>10.060000000000002</v>
      </c>
      <c r="G146" s="2">
        <f t="shared" si="11"/>
        <v>0</v>
      </c>
      <c r="H146" s="2">
        <f t="shared" si="12"/>
        <v>0</v>
      </c>
      <c r="I146" s="2">
        <f t="shared" si="13"/>
        <v>0</v>
      </c>
    </row>
    <row r="147" spans="1:9">
      <c r="A147" s="17">
        <v>42116</v>
      </c>
      <c r="B147">
        <v>233</v>
      </c>
      <c r="C147" s="3">
        <f t="shared" si="14"/>
        <v>-4.8263785076666614E-3</v>
      </c>
      <c r="D147" s="10">
        <f t="shared" si="15"/>
        <v>8.0183725773690941E-4</v>
      </c>
      <c r="E147" s="8">
        <f t="shared" si="9"/>
        <v>-15.423212393605118</v>
      </c>
      <c r="F147" s="8">
        <f t="shared" si="10"/>
        <v>-1.1299999999999955</v>
      </c>
      <c r="G147" s="2">
        <f t="shared" si="11"/>
        <v>0</v>
      </c>
      <c r="H147" s="2">
        <f t="shared" si="12"/>
        <v>0</v>
      </c>
      <c r="I147" s="2">
        <f t="shared" si="13"/>
        <v>0</v>
      </c>
    </row>
    <row r="148" spans="1:9">
      <c r="A148" s="17">
        <v>42117</v>
      </c>
      <c r="B148">
        <v>235.14</v>
      </c>
      <c r="C148" s="3">
        <f t="shared" si="14"/>
        <v>9.1845493562231172E-3</v>
      </c>
      <c r="D148" s="10">
        <f t="shared" si="15"/>
        <v>7.5512465804265078E-4</v>
      </c>
      <c r="E148" s="8">
        <f t="shared" si="9"/>
        <v>-14.894979341453586</v>
      </c>
      <c r="F148" s="8">
        <f t="shared" si="10"/>
        <v>2.1399999999999864</v>
      </c>
      <c r="G148" s="2">
        <f t="shared" si="11"/>
        <v>0</v>
      </c>
      <c r="H148" s="2">
        <f t="shared" si="12"/>
        <v>0</v>
      </c>
      <c r="I148" s="2">
        <f t="shared" si="13"/>
        <v>0</v>
      </c>
    </row>
    <row r="149" spans="1:9">
      <c r="A149" s="17">
        <v>42118</v>
      </c>
      <c r="B149">
        <v>231.06</v>
      </c>
      <c r="C149" s="3">
        <f t="shared" si="14"/>
        <v>-1.7351365144169364E-2</v>
      </c>
      <c r="D149" s="10">
        <f t="shared" si="15"/>
        <v>7.1487853537270565E-4</v>
      </c>
      <c r="E149" s="8">
        <f t="shared" si="9"/>
        <v>-14.625721542212577</v>
      </c>
      <c r="F149" s="8">
        <f t="shared" si="10"/>
        <v>-4.0799999999999841</v>
      </c>
      <c r="G149" s="2">
        <f t="shared" si="11"/>
        <v>0</v>
      </c>
      <c r="H149" s="2">
        <f t="shared" si="12"/>
        <v>0</v>
      </c>
      <c r="I149" s="2">
        <f t="shared" si="13"/>
        <v>0</v>
      </c>
    </row>
    <row r="150" spans="1:9">
      <c r="A150" s="17">
        <v>42119</v>
      </c>
      <c r="B150">
        <v>226.28</v>
      </c>
      <c r="C150" s="3">
        <f t="shared" si="14"/>
        <v>-2.0687267376439025E-2</v>
      </c>
      <c r="D150" s="10">
        <f t="shared" si="15"/>
        <v>6.9005001559232105E-4</v>
      </c>
      <c r="E150" s="8">
        <f t="shared" si="9"/>
        <v>-14.120163065807301</v>
      </c>
      <c r="F150" s="8">
        <f t="shared" si="10"/>
        <v>-4.7800000000000011</v>
      </c>
      <c r="G150" s="2">
        <f t="shared" si="11"/>
        <v>0</v>
      </c>
      <c r="H150" s="2">
        <f t="shared" si="12"/>
        <v>0</v>
      </c>
      <c r="I150" s="2">
        <f t="shared" si="13"/>
        <v>0</v>
      </c>
    </row>
    <row r="151" spans="1:9">
      <c r="A151" s="17">
        <v>42120</v>
      </c>
      <c r="B151">
        <v>219.49</v>
      </c>
      <c r="C151" s="3">
        <f t="shared" si="14"/>
        <v>-3.000707088562839E-2</v>
      </c>
      <c r="D151" s="10">
        <f t="shared" si="15"/>
        <v>6.7432479654703852E-4</v>
      </c>
      <c r="E151" s="8">
        <f t="shared" si="9"/>
        <v>-13.669586994532725</v>
      </c>
      <c r="F151" s="8">
        <f t="shared" si="10"/>
        <v>-6.789999999999992</v>
      </c>
      <c r="G151" s="2">
        <f t="shared" si="11"/>
        <v>0</v>
      </c>
      <c r="H151" s="2">
        <f t="shared" si="12"/>
        <v>0</v>
      </c>
      <c r="I151" s="2">
        <f t="shared" si="13"/>
        <v>0</v>
      </c>
    </row>
    <row r="152" spans="1:9">
      <c r="A152" s="17">
        <v>42121</v>
      </c>
      <c r="B152">
        <v>226.01</v>
      </c>
      <c r="C152" s="3">
        <f t="shared" si="14"/>
        <v>2.9705225750603588E-2</v>
      </c>
      <c r="D152" s="10">
        <f t="shared" si="15"/>
        <v>6.8789076694232381E-4</v>
      </c>
      <c r="E152" s="8">
        <f t="shared" si="9"/>
        <v>-13.392113975333912</v>
      </c>
      <c r="F152" s="8">
        <f t="shared" si="10"/>
        <v>6.5199999999999818</v>
      </c>
      <c r="G152" s="2">
        <f t="shared" si="11"/>
        <v>0</v>
      </c>
      <c r="H152" s="2">
        <f t="shared" si="12"/>
        <v>0</v>
      </c>
      <c r="I152" s="2">
        <f t="shared" si="13"/>
        <v>0</v>
      </c>
    </row>
    <row r="153" spans="1:9">
      <c r="A153" s="17">
        <v>42122</v>
      </c>
      <c r="B153">
        <v>225.11</v>
      </c>
      <c r="C153" s="3">
        <f t="shared" si="14"/>
        <v>-3.9821246847483623E-3</v>
      </c>
      <c r="D153" s="10">
        <f t="shared" si="15"/>
        <v>6.9956134713944373E-4</v>
      </c>
      <c r="E153" s="8">
        <f t="shared" si="9"/>
        <v>-13.906415977649495</v>
      </c>
      <c r="F153" s="8">
        <f t="shared" si="10"/>
        <v>-0.89999999999997726</v>
      </c>
      <c r="G153" s="2">
        <f t="shared" si="11"/>
        <v>0</v>
      </c>
      <c r="H153" s="2">
        <f t="shared" si="12"/>
        <v>0</v>
      </c>
      <c r="I153" s="2">
        <f t="shared" si="13"/>
        <v>0</v>
      </c>
    </row>
    <row r="154" spans="1:9">
      <c r="A154" s="17">
        <v>42123</v>
      </c>
      <c r="B154">
        <v>225.49</v>
      </c>
      <c r="C154" s="3">
        <f t="shared" si="14"/>
        <v>1.6880636133445668E-3</v>
      </c>
      <c r="D154" s="10">
        <f t="shared" si="15"/>
        <v>6.5853910533137001E-4</v>
      </c>
      <c r="E154" s="8">
        <f t="shared" si="9"/>
        <v>-13.438791957211242</v>
      </c>
      <c r="F154" s="8">
        <f t="shared" si="10"/>
        <v>0.37999999999999545</v>
      </c>
      <c r="G154" s="2">
        <f t="shared" si="11"/>
        <v>0</v>
      </c>
      <c r="H154" s="2">
        <f t="shared" si="12"/>
        <v>0</v>
      </c>
      <c r="I154" s="2">
        <f t="shared" si="13"/>
        <v>0</v>
      </c>
    </row>
    <row r="155" spans="1:9">
      <c r="A155" s="17">
        <v>42124</v>
      </c>
      <c r="B155">
        <v>235.75</v>
      </c>
      <c r="C155" s="3">
        <f t="shared" si="14"/>
        <v>4.5500909131225287E-2</v>
      </c>
      <c r="D155" s="10">
        <f t="shared" si="15"/>
        <v>6.1919773253724965E-4</v>
      </c>
      <c r="E155" s="8">
        <f t="shared" si="9"/>
        <v>-13.053188913208468</v>
      </c>
      <c r="F155" s="8">
        <f t="shared" si="10"/>
        <v>10.259999999999991</v>
      </c>
      <c r="G155" s="2">
        <f t="shared" si="11"/>
        <v>0</v>
      </c>
      <c r="H155" s="2">
        <f t="shared" si="12"/>
        <v>0</v>
      </c>
      <c r="I155" s="2">
        <f t="shared" si="13"/>
        <v>0</v>
      </c>
    </row>
    <row r="156" spans="1:9">
      <c r="A156" s="17">
        <v>42125</v>
      </c>
      <c r="B156">
        <v>231.96</v>
      </c>
      <c r="C156" s="3">
        <f t="shared" si="14"/>
        <v>-1.607635206786847E-2</v>
      </c>
      <c r="D156" s="10">
        <f t="shared" si="15"/>
        <v>7.06265832491096E-4</v>
      </c>
      <c r="E156" s="8">
        <f t="shared" si="9"/>
        <v>-14.575063577358847</v>
      </c>
      <c r="F156" s="8">
        <f t="shared" si="10"/>
        <v>-3.789999999999992</v>
      </c>
      <c r="G156" s="2">
        <f t="shared" si="11"/>
        <v>0</v>
      </c>
      <c r="H156" s="2">
        <f t="shared" si="12"/>
        <v>0</v>
      </c>
      <c r="I156" s="2">
        <f t="shared" si="13"/>
        <v>0</v>
      </c>
    </row>
    <row r="157" spans="1:9">
      <c r="A157" s="17">
        <v>42126</v>
      </c>
      <c r="B157">
        <v>233.9</v>
      </c>
      <c r="C157" s="3">
        <f t="shared" si="14"/>
        <v>8.3635109501638116E-3</v>
      </c>
      <c r="D157" s="10">
        <f t="shared" si="15"/>
        <v>6.7939682829023379E-4</v>
      </c>
      <c r="E157" s="8">
        <f t="shared" si="9"/>
        <v>-14.065316713237968</v>
      </c>
      <c r="F157" s="8">
        <f t="shared" si="10"/>
        <v>1.9399999999999977</v>
      </c>
      <c r="G157" s="2">
        <f t="shared" si="11"/>
        <v>0</v>
      </c>
      <c r="H157" s="2">
        <f t="shared" si="12"/>
        <v>0</v>
      </c>
      <c r="I157" s="2">
        <f t="shared" si="13"/>
        <v>0</v>
      </c>
    </row>
    <row r="158" spans="1:9">
      <c r="A158" s="17">
        <v>42127</v>
      </c>
      <c r="B158">
        <v>239.18</v>
      </c>
      <c r="C158" s="3">
        <f t="shared" si="14"/>
        <v>2.2573749465583586E-2</v>
      </c>
      <c r="D158" s="10">
        <f t="shared" si="15"/>
        <v>6.4282991751763038E-4</v>
      </c>
      <c r="E158" s="8">
        <f t="shared" si="9"/>
        <v>-13.795991570689209</v>
      </c>
      <c r="F158" s="8">
        <f t="shared" si="10"/>
        <v>5.2800000000000011</v>
      </c>
      <c r="G158" s="2">
        <f t="shared" si="11"/>
        <v>0</v>
      </c>
      <c r="H158" s="2">
        <f t="shared" si="12"/>
        <v>0</v>
      </c>
      <c r="I158" s="2">
        <f t="shared" si="13"/>
        <v>0</v>
      </c>
    </row>
    <row r="159" spans="1:9">
      <c r="A159" s="17">
        <v>42128</v>
      </c>
      <c r="B159">
        <v>237.93</v>
      </c>
      <c r="C159" s="3">
        <f t="shared" si="14"/>
        <v>-5.2261894807258133E-3</v>
      </c>
      <c r="D159" s="10">
        <f t="shared" si="15"/>
        <v>6.3483457236266868E-4</v>
      </c>
      <c r="E159" s="8">
        <f t="shared" si="9"/>
        <v>-14.019412185643617</v>
      </c>
      <c r="F159" s="8">
        <f t="shared" si="10"/>
        <v>-1.25</v>
      </c>
      <c r="G159" s="2">
        <f t="shared" si="11"/>
        <v>0</v>
      </c>
      <c r="H159" s="2">
        <f t="shared" si="12"/>
        <v>0</v>
      </c>
      <c r="I159" s="2">
        <f t="shared" si="13"/>
        <v>0</v>
      </c>
    </row>
    <row r="160" spans="1:9">
      <c r="A160" s="17">
        <v>42129</v>
      </c>
      <c r="B160">
        <v>234.37</v>
      </c>
      <c r="C160" s="3">
        <f t="shared" si="14"/>
        <v>-1.4962383894422738E-2</v>
      </c>
      <c r="D160" s="10">
        <f t="shared" si="15"/>
        <v>5.9838328141021552E-4</v>
      </c>
      <c r="E160" s="8">
        <f t="shared" si="9"/>
        <v>-13.539841743411147</v>
      </c>
      <c r="F160" s="8">
        <f t="shared" si="10"/>
        <v>-3.5600000000000023</v>
      </c>
      <c r="G160" s="2">
        <f t="shared" si="11"/>
        <v>0</v>
      </c>
      <c r="H160" s="2">
        <f t="shared" si="12"/>
        <v>0</v>
      </c>
      <c r="I160" s="2">
        <f t="shared" si="13"/>
        <v>0</v>
      </c>
    </row>
    <row r="161" spans="1:9">
      <c r="A161" s="17">
        <v>42130</v>
      </c>
      <c r="B161">
        <v>229.78</v>
      </c>
      <c r="C161" s="3">
        <f t="shared" si="14"/>
        <v>-1.95844178009131E-2</v>
      </c>
      <c r="D161" s="10">
        <f t="shared" si="15"/>
        <v>5.7591266043384741E-4</v>
      </c>
      <c r="E161" s="8">
        <f t="shared" si="9"/>
        <v>-13.084435512634773</v>
      </c>
      <c r="F161" s="8">
        <f t="shared" si="10"/>
        <v>-4.5900000000000034</v>
      </c>
      <c r="G161" s="2">
        <f t="shared" si="11"/>
        <v>0</v>
      </c>
      <c r="H161" s="2">
        <f t="shared" si="12"/>
        <v>0</v>
      </c>
      <c r="I161" s="2">
        <f t="shared" si="13"/>
        <v>0</v>
      </c>
    </row>
    <row r="162" spans="1:9">
      <c r="A162" s="17">
        <v>42131</v>
      </c>
      <c r="B162">
        <v>236.82</v>
      </c>
      <c r="C162" s="3">
        <f t="shared" si="14"/>
        <v>3.0638001566715953E-2</v>
      </c>
      <c r="D162" s="10">
        <f t="shared" si="15"/>
        <v>5.643708660438598E-4</v>
      </c>
      <c r="E162" s="8">
        <f t="shared" si="9"/>
        <v>-12.6989898626386</v>
      </c>
      <c r="F162" s="8">
        <f t="shared" si="10"/>
        <v>7.039999999999992</v>
      </c>
      <c r="G162" s="2">
        <f t="shared" si="11"/>
        <v>0</v>
      </c>
      <c r="H162" s="2">
        <f t="shared" si="12"/>
        <v>0</v>
      </c>
      <c r="I162" s="2">
        <f t="shared" si="13"/>
        <v>0</v>
      </c>
    </row>
    <row r="163" spans="1:9">
      <c r="A163" s="17">
        <v>42132</v>
      </c>
      <c r="B163">
        <v>243.16</v>
      </c>
      <c r="C163" s="3">
        <f t="shared" si="14"/>
        <v>2.6771387551727064E-2</v>
      </c>
      <c r="D163" s="10">
        <f t="shared" si="15"/>
        <v>5.8682984248135364E-4</v>
      </c>
      <c r="E163" s="8">
        <f t="shared" si="9"/>
        <v>-13.34593884758776</v>
      </c>
      <c r="F163" s="8">
        <f t="shared" si="10"/>
        <v>6.3400000000000034</v>
      </c>
      <c r="G163" s="2">
        <f t="shared" si="11"/>
        <v>0</v>
      </c>
      <c r="H163" s="2">
        <f t="shared" si="12"/>
        <v>0</v>
      </c>
      <c r="I163" s="2">
        <f t="shared" si="13"/>
        <v>0</v>
      </c>
    </row>
    <row r="164" spans="1:9">
      <c r="A164" s="17">
        <v>42133</v>
      </c>
      <c r="B164">
        <v>241.4</v>
      </c>
      <c r="C164" s="3">
        <f t="shared" si="14"/>
        <v>-7.238032571146533E-3</v>
      </c>
      <c r="D164" s="10">
        <f t="shared" si="15"/>
        <v>5.9462248341915838E-4</v>
      </c>
      <c r="E164" s="8">
        <f t="shared" ref="E164:E227" si="16">NORMSINV($J$2)*SQRT(D164*$J$4)*B163</f>
        <v>-13.793912159868935</v>
      </c>
      <c r="F164" s="8">
        <f t="shared" ref="F164:F227" si="17">(INDEX(B:B,LOOKUP(A163,A:A,ROW(A:A))+$J$4)-INDEX(B:B,LOOKUP(A163,A:A,ROW(A:A))))</f>
        <v>-1.7599999999999909</v>
      </c>
      <c r="G164" s="2">
        <f t="shared" ref="G164:G227" si="18">IF(F164&lt;E164,1,0)</f>
        <v>0</v>
      </c>
      <c r="H164" s="2">
        <f t="shared" ref="H164:H227" si="19">IF(G164=G163,IF(G163=1,1,0),0)</f>
        <v>0</v>
      </c>
      <c r="I164" s="2">
        <f t="shared" ref="I164:I227" si="20">IF(G164=G163,IF(G163="",1,0),0)</f>
        <v>0</v>
      </c>
    </row>
    <row r="165" spans="1:9">
      <c r="A165" s="17">
        <v>42134</v>
      </c>
      <c r="B165">
        <v>239.08</v>
      </c>
      <c r="C165" s="3">
        <f t="shared" si="14"/>
        <v>-9.6106048053023734E-3</v>
      </c>
      <c r="D165" s="10">
        <f t="shared" si="15"/>
        <v>5.6208848134406755E-4</v>
      </c>
      <c r="E165" s="8">
        <f t="shared" si="16"/>
        <v>-13.314175175328202</v>
      </c>
      <c r="F165" s="8">
        <f t="shared" si="17"/>
        <v>-2.3199999999999932</v>
      </c>
      <c r="G165" s="2">
        <f t="shared" si="18"/>
        <v>0</v>
      </c>
      <c r="H165" s="2">
        <f t="shared" si="19"/>
        <v>0</v>
      </c>
      <c r="I165" s="2">
        <f t="shared" si="20"/>
        <v>0</v>
      </c>
    </row>
    <row r="166" spans="1:9">
      <c r="A166" s="17">
        <v>42135</v>
      </c>
      <c r="B166">
        <v>239</v>
      </c>
      <c r="C166" s="3">
        <f t="shared" si="14"/>
        <v>-3.3461602810779868E-4</v>
      </c>
      <c r="D166" s="10">
        <f t="shared" si="15"/>
        <v>5.3390499594684548E-4</v>
      </c>
      <c r="E166" s="8">
        <f t="shared" si="16"/>
        <v>-12.851383915733845</v>
      </c>
      <c r="F166" s="8">
        <f t="shared" si="17"/>
        <v>-8.0000000000012506E-2</v>
      </c>
      <c r="G166" s="2">
        <f t="shared" si="18"/>
        <v>0</v>
      </c>
      <c r="H166" s="2">
        <f t="shared" si="19"/>
        <v>0</v>
      </c>
      <c r="I166" s="2">
        <f t="shared" si="20"/>
        <v>0</v>
      </c>
    </row>
    <row r="167" spans="1:9">
      <c r="A167" s="17">
        <v>42136</v>
      </c>
      <c r="B167">
        <v>241.3</v>
      </c>
      <c r="C167" s="3">
        <f t="shared" si="14"/>
        <v>9.6234309623431432E-3</v>
      </c>
      <c r="D167" s="10">
        <f t="shared" si="15"/>
        <v>5.0187741426321072E-4</v>
      </c>
      <c r="E167" s="8">
        <f t="shared" si="16"/>
        <v>-12.455793080610897</v>
      </c>
      <c r="F167" s="8">
        <f t="shared" si="17"/>
        <v>2.3000000000000114</v>
      </c>
      <c r="G167" s="2">
        <f t="shared" si="18"/>
        <v>0</v>
      </c>
      <c r="H167" s="2">
        <f t="shared" si="19"/>
        <v>0</v>
      </c>
      <c r="I167" s="2">
        <f t="shared" si="20"/>
        <v>0</v>
      </c>
    </row>
    <row r="168" spans="1:9">
      <c r="A168" s="17">
        <v>42137</v>
      </c>
      <c r="B168">
        <v>236.9</v>
      </c>
      <c r="C168" s="3">
        <f t="shared" si="14"/>
        <v>-1.8234562784915066E-2</v>
      </c>
      <c r="D168" s="10">
        <f t="shared" si="15"/>
        <v>4.7732139481663713E-4</v>
      </c>
      <c r="E168" s="8">
        <f t="shared" si="16"/>
        <v>-12.264149348839013</v>
      </c>
      <c r="F168" s="8">
        <f t="shared" si="17"/>
        <v>-4.4000000000000057</v>
      </c>
      <c r="G168" s="2">
        <f t="shared" si="18"/>
        <v>0</v>
      </c>
      <c r="H168" s="2">
        <f t="shared" si="19"/>
        <v>0</v>
      </c>
      <c r="I168" s="2">
        <f t="shared" si="20"/>
        <v>0</v>
      </c>
    </row>
    <row r="169" spans="1:9">
      <c r="A169" s="17">
        <v>42138</v>
      </c>
      <c r="B169">
        <v>236.95</v>
      </c>
      <c r="C169" s="3">
        <f t="shared" si="14"/>
        <v>2.1105951878422517E-4</v>
      </c>
      <c r="D169" s="10">
        <f t="shared" si="15"/>
        <v>4.6863206792505948E-4</v>
      </c>
      <c r="E169" s="8">
        <f t="shared" si="16"/>
        <v>-11.930419663092774</v>
      </c>
      <c r="F169" s="8">
        <f t="shared" si="17"/>
        <v>4.9999999999982947E-2</v>
      </c>
      <c r="G169" s="2">
        <f t="shared" si="18"/>
        <v>0</v>
      </c>
      <c r="H169" s="2">
        <f t="shared" si="19"/>
        <v>0</v>
      </c>
      <c r="I169" s="2">
        <f t="shared" si="20"/>
        <v>0</v>
      </c>
    </row>
    <row r="170" spans="1:9">
      <c r="A170" s="17">
        <v>42139</v>
      </c>
      <c r="B170">
        <v>237.12</v>
      </c>
      <c r="C170" s="3">
        <f t="shared" si="14"/>
        <v>7.1745093901673742E-4</v>
      </c>
      <c r="D170" s="10">
        <f t="shared" si="15"/>
        <v>4.4051681661678408E-4</v>
      </c>
      <c r="E170" s="8">
        <f t="shared" si="16"/>
        <v>-11.569447435560745</v>
      </c>
      <c r="F170" s="8">
        <f t="shared" si="17"/>
        <v>0.17000000000001592</v>
      </c>
      <c r="G170" s="2">
        <f t="shared" si="18"/>
        <v>0</v>
      </c>
      <c r="H170" s="2">
        <f t="shared" si="19"/>
        <v>0</v>
      </c>
      <c r="I170" s="2">
        <f t="shared" si="20"/>
        <v>0</v>
      </c>
    </row>
    <row r="171" spans="1:9">
      <c r="A171" s="17">
        <v>42140</v>
      </c>
      <c r="B171">
        <v>235.6</v>
      </c>
      <c r="C171" s="3">
        <f t="shared" si="14"/>
        <v>-6.4102564102564534E-3</v>
      </c>
      <c r="D171" s="10">
        <f t="shared" si="15"/>
        <v>4.1411669177077078E-4</v>
      </c>
      <c r="E171" s="8">
        <f t="shared" si="16"/>
        <v>-11.225461699051097</v>
      </c>
      <c r="F171" s="8">
        <f t="shared" si="17"/>
        <v>-1.5200000000000102</v>
      </c>
      <c r="G171" s="2">
        <f t="shared" si="18"/>
        <v>0</v>
      </c>
      <c r="H171" s="2">
        <f t="shared" si="19"/>
        <v>0</v>
      </c>
      <c r="I171" s="2">
        <f t="shared" si="20"/>
        <v>0</v>
      </c>
    </row>
    <row r="172" spans="1:9">
      <c r="A172" s="17">
        <v>42141</v>
      </c>
      <c r="B172">
        <v>236.05</v>
      </c>
      <c r="C172" s="3">
        <f t="shared" si="14"/>
        <v>1.9100169779287652E-3</v>
      </c>
      <c r="D172" s="10">
        <f t="shared" si="15"/>
        <v>3.9173517349923851E-4</v>
      </c>
      <c r="E172" s="8">
        <f t="shared" si="16"/>
        <v>-10.847913870110785</v>
      </c>
      <c r="F172" s="8">
        <f t="shared" si="17"/>
        <v>0.45000000000001705</v>
      </c>
      <c r="G172" s="2">
        <f t="shared" si="18"/>
        <v>0</v>
      </c>
      <c r="H172" s="2">
        <f t="shared" si="19"/>
        <v>0</v>
      </c>
      <c r="I172" s="2">
        <f t="shared" si="20"/>
        <v>0</v>
      </c>
    </row>
    <row r="173" spans="1:9">
      <c r="A173" s="17">
        <v>42142</v>
      </c>
      <c r="B173">
        <v>232.24</v>
      </c>
      <c r="C173" s="3">
        <f t="shared" si="14"/>
        <v>-1.6140648167761076E-2</v>
      </c>
      <c r="D173" s="10">
        <f t="shared" si="15"/>
        <v>3.6844995298064277E-4</v>
      </c>
      <c r="E173" s="8">
        <f t="shared" si="16"/>
        <v>-10.540662686727273</v>
      </c>
      <c r="F173" s="8">
        <f t="shared" si="17"/>
        <v>-3.8100000000000023</v>
      </c>
      <c r="G173" s="2">
        <f t="shared" si="18"/>
        <v>0</v>
      </c>
      <c r="H173" s="2">
        <f t="shared" si="19"/>
        <v>0</v>
      </c>
      <c r="I173" s="2">
        <f t="shared" si="20"/>
        <v>0</v>
      </c>
    </row>
    <row r="174" spans="1:9">
      <c r="A174" s="17">
        <v>42143</v>
      </c>
      <c r="B174">
        <v>231.69</v>
      </c>
      <c r="C174" s="3">
        <f t="shared" si="14"/>
        <v>-2.3682397519807583E-3</v>
      </c>
      <c r="D174" s="10">
        <f t="shared" si="15"/>
        <v>3.6197418719833115E-4</v>
      </c>
      <c r="E174" s="8">
        <f t="shared" si="16"/>
        <v>-10.278990904474309</v>
      </c>
      <c r="F174" s="8">
        <f t="shared" si="17"/>
        <v>-0.55000000000001137</v>
      </c>
      <c r="G174" s="2">
        <f t="shared" si="18"/>
        <v>0</v>
      </c>
      <c r="H174" s="2">
        <f t="shared" si="19"/>
        <v>0</v>
      </c>
      <c r="I174" s="2">
        <f t="shared" si="20"/>
        <v>0</v>
      </c>
    </row>
    <row r="175" spans="1:9">
      <c r="A175" s="17">
        <v>42144</v>
      </c>
      <c r="B175">
        <v>233.8</v>
      </c>
      <c r="C175" s="3">
        <f t="shared" si="14"/>
        <v>9.1069964176270606E-3</v>
      </c>
      <c r="D175" s="10">
        <f t="shared" si="15"/>
        <v>3.4059224953780299E-4</v>
      </c>
      <c r="E175" s="8">
        <f t="shared" si="16"/>
        <v>-9.947165143971695</v>
      </c>
      <c r="F175" s="8">
        <f t="shared" si="17"/>
        <v>2.1100000000000136</v>
      </c>
      <c r="G175" s="2">
        <f t="shared" si="18"/>
        <v>0</v>
      </c>
      <c r="H175" s="2">
        <f t="shared" si="19"/>
        <v>0</v>
      </c>
      <c r="I175" s="2">
        <f t="shared" si="20"/>
        <v>0</v>
      </c>
    </row>
    <row r="176" spans="1:9">
      <c r="A176" s="17">
        <v>42145</v>
      </c>
      <c r="B176">
        <v>235.49</v>
      </c>
      <c r="C176" s="3">
        <f t="shared" si="14"/>
        <v>7.2284003421727869E-3</v>
      </c>
      <c r="D176" s="10">
        <f t="shared" si="15"/>
        <v>3.2513295759057509E-4</v>
      </c>
      <c r="E176" s="8">
        <f t="shared" si="16"/>
        <v>-9.8073045606346714</v>
      </c>
      <c r="F176" s="8">
        <f t="shared" si="17"/>
        <v>1.6899999999999977</v>
      </c>
      <c r="G176" s="2">
        <f t="shared" si="18"/>
        <v>0</v>
      </c>
      <c r="H176" s="2">
        <f t="shared" si="19"/>
        <v>0</v>
      </c>
      <c r="I176" s="2">
        <f t="shared" si="20"/>
        <v>0</v>
      </c>
    </row>
    <row r="177" spans="1:9">
      <c r="A177" s="17">
        <v>42146</v>
      </c>
      <c r="B177">
        <v>238.99</v>
      </c>
      <c r="C177" s="3">
        <f t="shared" si="14"/>
        <v>1.4862626863136438E-2</v>
      </c>
      <c r="D177" s="10">
        <f t="shared" si="15"/>
        <v>3.08759966425544E-4</v>
      </c>
      <c r="E177" s="8">
        <f t="shared" si="16"/>
        <v>-9.626260727095012</v>
      </c>
      <c r="F177" s="8">
        <f t="shared" si="17"/>
        <v>3.5</v>
      </c>
      <c r="G177" s="2">
        <f t="shared" si="18"/>
        <v>0</v>
      </c>
      <c r="H177" s="2">
        <f t="shared" si="19"/>
        <v>0</v>
      </c>
      <c r="I177" s="2">
        <f t="shared" si="20"/>
        <v>0</v>
      </c>
    </row>
    <row r="178" spans="1:9">
      <c r="A178" s="17">
        <v>42147</v>
      </c>
      <c r="B178">
        <v>237.71</v>
      </c>
      <c r="C178" s="3">
        <f t="shared" si="14"/>
        <v>-5.3558726306540067E-3</v>
      </c>
      <c r="D178" s="10">
        <f t="shared" si="15"/>
        <v>3.0348822907638084E-4</v>
      </c>
      <c r="E178" s="8">
        <f t="shared" si="16"/>
        <v>-9.685572874511184</v>
      </c>
      <c r="F178" s="8">
        <f t="shared" si="17"/>
        <v>-1.2800000000000011</v>
      </c>
      <c r="G178" s="2">
        <f t="shared" si="18"/>
        <v>0</v>
      </c>
      <c r="H178" s="2">
        <f t="shared" si="19"/>
        <v>0</v>
      </c>
      <c r="I178" s="2">
        <f t="shared" si="20"/>
        <v>0</v>
      </c>
    </row>
    <row r="179" spans="1:9">
      <c r="A179" s="17">
        <v>42148</v>
      </c>
      <c r="B179">
        <v>239.68</v>
      </c>
      <c r="C179" s="3">
        <f t="shared" si="14"/>
        <v>8.2874090278069867E-3</v>
      </c>
      <c r="D179" s="10">
        <f t="shared" si="15"/>
        <v>2.8700005762994529E-4</v>
      </c>
      <c r="E179" s="8">
        <f t="shared" si="16"/>
        <v>-9.368349884008758</v>
      </c>
      <c r="F179" s="8">
        <f t="shared" si="17"/>
        <v>1.9699999999999989</v>
      </c>
      <c r="G179" s="2">
        <f t="shared" si="18"/>
        <v>0</v>
      </c>
      <c r="H179" s="2">
        <f t="shared" si="19"/>
        <v>0</v>
      </c>
      <c r="I179" s="2">
        <f t="shared" si="20"/>
        <v>0</v>
      </c>
    </row>
    <row r="180" spans="1:9">
      <c r="A180" s="17">
        <v>42149</v>
      </c>
      <c r="B180">
        <v>235.48</v>
      </c>
      <c r="C180" s="3">
        <f t="shared" si="14"/>
        <v>-1.752336448598138E-2</v>
      </c>
      <c r="D180" s="10">
        <f t="shared" si="15"/>
        <v>2.7390092307579916E-4</v>
      </c>
      <c r="E180" s="8">
        <f t="shared" si="16"/>
        <v>-9.2279068535675268</v>
      </c>
      <c r="F180" s="8">
        <f t="shared" si="17"/>
        <v>-4.2000000000000171</v>
      </c>
      <c r="G180" s="2">
        <f t="shared" si="18"/>
        <v>0</v>
      </c>
      <c r="H180" s="2">
        <f t="shared" si="19"/>
        <v>0</v>
      </c>
      <c r="I180" s="2">
        <f t="shared" si="20"/>
        <v>0</v>
      </c>
    </row>
    <row r="181" spans="1:9">
      <c r="A181" s="17">
        <v>42150</v>
      </c>
      <c r="B181">
        <v>236.21</v>
      </c>
      <c r="C181" s="3">
        <f t="shared" si="14"/>
        <v>3.1000509597418815E-3</v>
      </c>
      <c r="D181" s="10">
        <f t="shared" si="15"/>
        <v>2.7589096586576442E-4</v>
      </c>
      <c r="E181" s="8">
        <f t="shared" si="16"/>
        <v>-9.0990787782129079</v>
      </c>
      <c r="F181" s="8">
        <f t="shared" si="17"/>
        <v>0.73000000000001819</v>
      </c>
      <c r="G181" s="2">
        <f t="shared" si="18"/>
        <v>0</v>
      </c>
      <c r="H181" s="2">
        <f t="shared" si="19"/>
        <v>0</v>
      </c>
      <c r="I181" s="2">
        <f t="shared" si="20"/>
        <v>0</v>
      </c>
    </row>
    <row r="182" spans="1:9">
      <c r="A182" s="17">
        <v>42151</v>
      </c>
      <c r="B182">
        <v>235.34</v>
      </c>
      <c r="C182" s="3">
        <f t="shared" si="14"/>
        <v>-3.6831632869057385E-3</v>
      </c>
      <c r="D182" s="10">
        <f t="shared" si="15"/>
        <v>2.5991412687099833E-4</v>
      </c>
      <c r="E182" s="8">
        <f t="shared" si="16"/>
        <v>-8.8590648382468125</v>
      </c>
      <c r="F182" s="8">
        <f t="shared" si="17"/>
        <v>-0.87000000000000455</v>
      </c>
      <c r="G182" s="2">
        <f t="shared" si="18"/>
        <v>0</v>
      </c>
      <c r="H182" s="2">
        <f t="shared" si="19"/>
        <v>0</v>
      </c>
      <c r="I182" s="2">
        <f t="shared" si="20"/>
        <v>0</v>
      </c>
    </row>
    <row r="183" spans="1:9">
      <c r="A183" s="17">
        <v>42152</v>
      </c>
      <c r="B183">
        <v>236.46</v>
      </c>
      <c r="C183" s="3">
        <f t="shared" si="14"/>
        <v>4.7590719809637314E-3</v>
      </c>
      <c r="D183" s="10">
        <f t="shared" si="15"/>
        <v>2.4513322076661904E-4</v>
      </c>
      <c r="E183" s="8">
        <f t="shared" si="16"/>
        <v>-8.5717894122858169</v>
      </c>
      <c r="F183" s="8">
        <f t="shared" si="17"/>
        <v>1.1200000000000045</v>
      </c>
      <c r="G183" s="2">
        <f t="shared" si="18"/>
        <v>0</v>
      </c>
      <c r="H183" s="2">
        <f t="shared" si="19"/>
        <v>0</v>
      </c>
      <c r="I183" s="2">
        <f t="shared" si="20"/>
        <v>0</v>
      </c>
    </row>
    <row r="184" spans="1:9">
      <c r="A184" s="17">
        <v>42153</v>
      </c>
      <c r="B184">
        <v>236.02</v>
      </c>
      <c r="C184" s="3">
        <f t="shared" si="14"/>
        <v>-1.8607798359130412E-3</v>
      </c>
      <c r="D184" s="10">
        <f t="shared" si="15"/>
        <v>2.3178415348782154E-4</v>
      </c>
      <c r="E184" s="8">
        <f t="shared" si="16"/>
        <v>-8.3747955555468963</v>
      </c>
      <c r="F184" s="8">
        <f t="shared" si="17"/>
        <v>-0.43999999999999773</v>
      </c>
      <c r="G184" s="2">
        <f t="shared" si="18"/>
        <v>0</v>
      </c>
      <c r="H184" s="2">
        <f t="shared" si="19"/>
        <v>0</v>
      </c>
      <c r="I184" s="2">
        <f t="shared" si="20"/>
        <v>0</v>
      </c>
    </row>
    <row r="185" spans="1:9">
      <c r="A185" s="17">
        <v>42154</v>
      </c>
      <c r="B185">
        <v>232.07</v>
      </c>
      <c r="C185" s="3">
        <f t="shared" si="14"/>
        <v>-1.6735869841538926E-2</v>
      </c>
      <c r="D185" s="10">
        <f t="shared" si="15"/>
        <v>2.1808485437441668E-4</v>
      </c>
      <c r="E185" s="8">
        <f t="shared" si="16"/>
        <v>-8.1084196412789762</v>
      </c>
      <c r="F185" s="8">
        <f t="shared" si="17"/>
        <v>-3.9500000000000171</v>
      </c>
      <c r="G185" s="2">
        <f t="shared" si="18"/>
        <v>0</v>
      </c>
      <c r="H185" s="2">
        <f t="shared" si="19"/>
        <v>0</v>
      </c>
      <c r="I185" s="2">
        <f t="shared" si="20"/>
        <v>0</v>
      </c>
    </row>
    <row r="186" spans="1:9">
      <c r="A186" s="17">
        <v>42155</v>
      </c>
      <c r="B186">
        <v>229.08</v>
      </c>
      <c r="C186" s="3">
        <f t="shared" si="14"/>
        <v>-1.2884043607532127E-2</v>
      </c>
      <c r="D186" s="10">
        <f t="shared" si="15"/>
        <v>2.218051234731276E-4</v>
      </c>
      <c r="E186" s="8">
        <f t="shared" si="16"/>
        <v>-8.0404331830393065</v>
      </c>
      <c r="F186" s="8">
        <f t="shared" si="17"/>
        <v>-2.9899999999999807</v>
      </c>
      <c r="G186" s="2">
        <f t="shared" si="18"/>
        <v>0</v>
      </c>
      <c r="H186" s="2">
        <f t="shared" si="19"/>
        <v>0</v>
      </c>
      <c r="I186" s="2">
        <f t="shared" si="20"/>
        <v>0</v>
      </c>
    </row>
    <row r="187" spans="1:9">
      <c r="A187" s="17">
        <v>42156</v>
      </c>
      <c r="B187">
        <v>223.67</v>
      </c>
      <c r="C187" s="3">
        <f t="shared" si="14"/>
        <v>-2.3616203946219768E-2</v>
      </c>
      <c r="D187" s="10">
        <f t="shared" si="15"/>
        <v>2.1845673084558732E-4</v>
      </c>
      <c r="E187" s="8">
        <f t="shared" si="16"/>
        <v>-7.8767044056222879</v>
      </c>
      <c r="F187" s="8">
        <f t="shared" si="17"/>
        <v>-5.410000000000025</v>
      </c>
      <c r="G187" s="2">
        <f t="shared" si="18"/>
        <v>0</v>
      </c>
      <c r="H187" s="2">
        <f t="shared" si="19"/>
        <v>0</v>
      </c>
      <c r="I187" s="2">
        <f t="shared" si="20"/>
        <v>0</v>
      </c>
    </row>
    <row r="188" spans="1:9">
      <c r="A188" s="17">
        <v>42157</v>
      </c>
      <c r="B188">
        <v>224.78</v>
      </c>
      <c r="C188" s="3">
        <f t="shared" si="14"/>
        <v>4.9626682165691141E-3</v>
      </c>
      <c r="D188" s="10">
        <f t="shared" si="15"/>
        <v>2.3881283232461887E-4</v>
      </c>
      <c r="E188" s="8">
        <f t="shared" si="16"/>
        <v>-8.0410215418144606</v>
      </c>
      <c r="F188" s="8">
        <f t="shared" si="17"/>
        <v>1.1100000000000136</v>
      </c>
      <c r="G188" s="2">
        <f t="shared" si="18"/>
        <v>0</v>
      </c>
      <c r="H188" s="2">
        <f t="shared" si="19"/>
        <v>0</v>
      </c>
      <c r="I188" s="2">
        <f t="shared" si="20"/>
        <v>0</v>
      </c>
    </row>
    <row r="189" spans="1:9">
      <c r="A189" s="17">
        <v>42158</v>
      </c>
      <c r="B189">
        <v>225.11</v>
      </c>
      <c r="C189" s="3">
        <f t="shared" si="14"/>
        <v>1.4681021443189452E-3</v>
      </c>
      <c r="D189" s="10">
        <f t="shared" si="15"/>
        <v>2.2596174693480646E-4</v>
      </c>
      <c r="E189" s="8">
        <f t="shared" si="16"/>
        <v>-7.8604930284229697</v>
      </c>
      <c r="F189" s="8">
        <f t="shared" si="17"/>
        <v>0.33000000000001251</v>
      </c>
      <c r="G189" s="2">
        <f t="shared" si="18"/>
        <v>0</v>
      </c>
      <c r="H189" s="2">
        <f t="shared" si="19"/>
        <v>0</v>
      </c>
      <c r="I189" s="2">
        <f t="shared" si="20"/>
        <v>0</v>
      </c>
    </row>
    <row r="190" spans="1:9">
      <c r="A190" s="17">
        <v>42159</v>
      </c>
      <c r="B190">
        <v>222.37</v>
      </c>
      <c r="C190" s="3">
        <f t="shared" si="14"/>
        <v>-1.2171827106747852E-2</v>
      </c>
      <c r="D190" s="10">
        <f t="shared" si="15"/>
        <v>2.1253336155308729E-4</v>
      </c>
      <c r="E190" s="8">
        <f t="shared" si="16"/>
        <v>-7.6345422313160025</v>
      </c>
      <c r="F190" s="8">
        <f t="shared" si="17"/>
        <v>-2.7400000000000091</v>
      </c>
      <c r="G190" s="2">
        <f t="shared" si="18"/>
        <v>0</v>
      </c>
      <c r="H190" s="2">
        <f t="shared" si="19"/>
        <v>0</v>
      </c>
      <c r="I190" s="2">
        <f t="shared" si="20"/>
        <v>0</v>
      </c>
    </row>
    <row r="191" spans="1:9">
      <c r="A191" s="17">
        <v>42160</v>
      </c>
      <c r="B191">
        <v>224.49</v>
      </c>
      <c r="C191" s="3">
        <f t="shared" si="14"/>
        <v>9.5336601160228643E-3</v>
      </c>
      <c r="D191" s="10">
        <f t="shared" si="15"/>
        <v>2.0867056236689577E-4</v>
      </c>
      <c r="E191" s="8">
        <f t="shared" si="16"/>
        <v>-7.4727671073260735</v>
      </c>
      <c r="F191" s="8">
        <f t="shared" si="17"/>
        <v>2.1200000000000045</v>
      </c>
      <c r="G191" s="2">
        <f t="shared" si="18"/>
        <v>0</v>
      </c>
      <c r="H191" s="2">
        <f t="shared" si="19"/>
        <v>0</v>
      </c>
      <c r="I191" s="2">
        <f t="shared" si="20"/>
        <v>0</v>
      </c>
    </row>
    <row r="192" spans="1:9">
      <c r="A192" s="17">
        <v>42161</v>
      </c>
      <c r="B192">
        <v>224.36</v>
      </c>
      <c r="C192" s="3">
        <f t="shared" si="14"/>
        <v>-5.7909038264508639E-4</v>
      </c>
      <c r="D192" s="10">
        <f t="shared" si="15"/>
        <v>2.0160376913735273E-4</v>
      </c>
      <c r="E192" s="8">
        <f t="shared" si="16"/>
        <v>-7.4151677743486033</v>
      </c>
      <c r="F192" s="8">
        <f t="shared" si="17"/>
        <v>-0.12999999999999545</v>
      </c>
      <c r="G192" s="2">
        <f t="shared" si="18"/>
        <v>0</v>
      </c>
      <c r="H192" s="2">
        <f t="shared" si="19"/>
        <v>0</v>
      </c>
      <c r="I192" s="2">
        <f t="shared" si="20"/>
        <v>0</v>
      </c>
    </row>
    <row r="193" spans="1:9">
      <c r="A193" s="17">
        <v>42162</v>
      </c>
      <c r="B193">
        <v>222.86</v>
      </c>
      <c r="C193" s="3">
        <f t="shared" si="14"/>
        <v>-6.6856837225886959E-3</v>
      </c>
      <c r="D193" s="10">
        <f t="shared" si="15"/>
        <v>1.8952766372938787E-4</v>
      </c>
      <c r="E193" s="8">
        <f t="shared" si="16"/>
        <v>-7.1854900787058975</v>
      </c>
      <c r="F193" s="8">
        <f t="shared" si="17"/>
        <v>-1.5</v>
      </c>
      <c r="G193" s="2">
        <f t="shared" si="18"/>
        <v>0</v>
      </c>
      <c r="H193" s="2">
        <f t="shared" si="19"/>
        <v>0</v>
      </c>
      <c r="I193" s="2">
        <f t="shared" si="20"/>
        <v>0</v>
      </c>
    </row>
    <row r="194" spans="1:9">
      <c r="A194" s="17">
        <v>42163</v>
      </c>
      <c r="B194">
        <v>228.11</v>
      </c>
      <c r="C194" s="3">
        <f t="shared" si="14"/>
        <v>2.3557390289868078E-2</v>
      </c>
      <c r="D194" s="10">
        <f t="shared" si="15"/>
        <v>1.8083790591593384E-4</v>
      </c>
      <c r="E194" s="8">
        <f t="shared" si="16"/>
        <v>-6.9719059351673298</v>
      </c>
      <c r="F194" s="8">
        <f t="shared" si="17"/>
        <v>5.25</v>
      </c>
      <c r="G194" s="2">
        <f t="shared" si="18"/>
        <v>0</v>
      </c>
      <c r="H194" s="2">
        <f t="shared" si="19"/>
        <v>0</v>
      </c>
      <c r="I194" s="2">
        <f t="shared" si="20"/>
        <v>0</v>
      </c>
    </row>
    <row r="195" spans="1:9">
      <c r="A195" s="17">
        <v>42164</v>
      </c>
      <c r="B195">
        <v>229.49</v>
      </c>
      <c r="C195" s="3">
        <f t="shared" si="14"/>
        <v>6.0497128578317272E-3</v>
      </c>
      <c r="D195" s="10">
        <f t="shared" si="15"/>
        <v>2.0328466979712808E-4</v>
      </c>
      <c r="E195" s="8">
        <f t="shared" si="16"/>
        <v>-7.5660864108893211</v>
      </c>
      <c r="F195" s="8">
        <f t="shared" si="17"/>
        <v>1.3799999999999955</v>
      </c>
      <c r="G195" s="2">
        <f t="shared" si="18"/>
        <v>0</v>
      </c>
      <c r="H195" s="2">
        <f t="shared" si="19"/>
        <v>0</v>
      </c>
      <c r="I195" s="2">
        <f t="shared" si="20"/>
        <v>0</v>
      </c>
    </row>
    <row r="196" spans="1:9">
      <c r="A196" s="17">
        <v>42165</v>
      </c>
      <c r="B196">
        <v>227.51</v>
      </c>
      <c r="C196" s="3">
        <f t="shared" ref="C196:C259" si="21">(B196-B195)/B195</f>
        <v>-8.6278269205630666E-3</v>
      </c>
      <c r="D196" s="10">
        <f t="shared" si="15"/>
        <v>1.9328353114903327E-4</v>
      </c>
      <c r="E196" s="8">
        <f t="shared" si="16"/>
        <v>-7.4222546373665024</v>
      </c>
      <c r="F196" s="8">
        <f t="shared" si="17"/>
        <v>-1.9800000000000182</v>
      </c>
      <c r="G196" s="2">
        <f t="shared" si="18"/>
        <v>0</v>
      </c>
      <c r="H196" s="2">
        <f t="shared" si="19"/>
        <v>0</v>
      </c>
      <c r="I196" s="2">
        <f t="shared" si="20"/>
        <v>0</v>
      </c>
    </row>
    <row r="197" spans="1:9">
      <c r="A197" s="17">
        <v>42166</v>
      </c>
      <c r="B197">
        <v>229.01</v>
      </c>
      <c r="C197" s="3">
        <f t="shared" si="21"/>
        <v>6.5931167860753372E-3</v>
      </c>
      <c r="D197" s="10">
        <f t="shared" ref="D197:D260" si="22">$J$6*D196+(1-$J$6)*C196^2</f>
        <v>1.8615288312236281E-4</v>
      </c>
      <c r="E197" s="8">
        <f t="shared" si="16"/>
        <v>-7.2212109503813089</v>
      </c>
      <c r="F197" s="8">
        <f t="shared" si="17"/>
        <v>1.5</v>
      </c>
      <c r="G197" s="2">
        <f t="shared" si="18"/>
        <v>0</v>
      </c>
      <c r="H197" s="2">
        <f t="shared" si="19"/>
        <v>0</v>
      </c>
      <c r="I197" s="2">
        <f t="shared" si="20"/>
        <v>0</v>
      </c>
    </row>
    <row r="198" spans="1:9">
      <c r="A198" s="17">
        <v>42167</v>
      </c>
      <c r="B198">
        <v>229.61</v>
      </c>
      <c r="C198" s="3">
        <f t="shared" si="21"/>
        <v>2.6199729269465208E-3</v>
      </c>
      <c r="D198" s="10">
        <f t="shared" si="22"/>
        <v>1.7759186147231072E-4</v>
      </c>
      <c r="E198" s="8">
        <f t="shared" si="16"/>
        <v>-7.0997104093783827</v>
      </c>
      <c r="F198" s="8">
        <f t="shared" si="17"/>
        <v>0.60000000000002274</v>
      </c>
      <c r="G198" s="2">
        <f t="shared" si="18"/>
        <v>0</v>
      </c>
      <c r="H198" s="2">
        <f t="shared" si="19"/>
        <v>0</v>
      </c>
      <c r="I198" s="2">
        <f t="shared" si="20"/>
        <v>0</v>
      </c>
    </row>
    <row r="199" spans="1:9">
      <c r="A199" s="17">
        <v>42168</v>
      </c>
      <c r="B199">
        <v>231.51</v>
      </c>
      <c r="C199" s="3">
        <f t="shared" si="21"/>
        <v>8.2749009189494235E-3</v>
      </c>
      <c r="D199" s="10">
        <f t="shared" si="22"/>
        <v>1.6734820527224804E-4</v>
      </c>
      <c r="E199" s="8">
        <f t="shared" si="16"/>
        <v>-6.9099672064235902</v>
      </c>
      <c r="F199" s="8">
        <f t="shared" si="17"/>
        <v>1.8999999999999773</v>
      </c>
      <c r="G199" s="2">
        <f t="shared" si="18"/>
        <v>0</v>
      </c>
      <c r="H199" s="2">
        <f t="shared" si="19"/>
        <v>0</v>
      </c>
      <c r="I199" s="2">
        <f t="shared" si="20"/>
        <v>0</v>
      </c>
    </row>
    <row r="200" spans="1:9">
      <c r="A200" s="17">
        <v>42169</v>
      </c>
      <c r="B200">
        <v>231.77</v>
      </c>
      <c r="C200" s="3">
        <f t="shared" si="21"/>
        <v>1.1230616388061827E-3</v>
      </c>
      <c r="D200" s="10">
        <f t="shared" si="22"/>
        <v>1.6141575206901894E-4</v>
      </c>
      <c r="E200" s="8">
        <f t="shared" si="16"/>
        <v>-6.84254039701697</v>
      </c>
      <c r="F200" s="8">
        <f t="shared" si="17"/>
        <v>0.26000000000001933</v>
      </c>
      <c r="G200" s="2">
        <f t="shared" si="18"/>
        <v>0</v>
      </c>
      <c r="H200" s="2">
        <f t="shared" si="19"/>
        <v>0</v>
      </c>
      <c r="I200" s="2">
        <f t="shared" si="20"/>
        <v>0</v>
      </c>
    </row>
    <row r="201" spans="1:9">
      <c r="A201" s="17">
        <v>42170</v>
      </c>
      <c r="B201">
        <v>235.92</v>
      </c>
      <c r="C201" s="3">
        <f t="shared" si="21"/>
        <v>1.79056823575095E-2</v>
      </c>
      <c r="D201" s="10">
        <f t="shared" si="22"/>
        <v>1.5180648299155128E-4</v>
      </c>
      <c r="E201" s="8">
        <f t="shared" si="16"/>
        <v>-6.6431955763313022</v>
      </c>
      <c r="F201" s="8">
        <f t="shared" si="17"/>
        <v>4.1499999999999773</v>
      </c>
      <c r="G201" s="2">
        <f t="shared" si="18"/>
        <v>0</v>
      </c>
      <c r="H201" s="2">
        <f t="shared" si="19"/>
        <v>0</v>
      </c>
      <c r="I201" s="2">
        <f t="shared" si="20"/>
        <v>0</v>
      </c>
    </row>
    <row r="202" spans="1:9">
      <c r="A202" s="17">
        <v>42171</v>
      </c>
      <c r="B202">
        <v>248.75</v>
      </c>
      <c r="C202" s="3">
        <f t="shared" si="21"/>
        <v>5.4382841641234372E-2</v>
      </c>
      <c r="D202" s="10">
        <f t="shared" si="22"/>
        <v>1.6193490165333983E-4</v>
      </c>
      <c r="E202" s="8">
        <f t="shared" si="16"/>
        <v>-6.9840871275593113</v>
      </c>
      <c r="F202" s="8">
        <f t="shared" si="17"/>
        <v>12.830000000000013</v>
      </c>
      <c r="G202" s="2">
        <f t="shared" si="18"/>
        <v>0</v>
      </c>
      <c r="H202" s="2">
        <f t="shared" si="19"/>
        <v>0</v>
      </c>
      <c r="I202" s="2">
        <f t="shared" si="20"/>
        <v>0</v>
      </c>
    </row>
    <row r="203" spans="1:9">
      <c r="A203" s="17">
        <v>42172</v>
      </c>
      <c r="B203">
        <v>245.78</v>
      </c>
      <c r="C203" s="3">
        <f t="shared" si="21"/>
        <v>-1.1939698492462307E-2</v>
      </c>
      <c r="D203" s="10">
        <f t="shared" si="22"/>
        <v>3.2966841545267408E-4</v>
      </c>
      <c r="E203" s="8">
        <f t="shared" si="16"/>
        <v>-10.506944008406267</v>
      </c>
      <c r="F203" s="8">
        <f t="shared" si="17"/>
        <v>-2.9699999999999989</v>
      </c>
      <c r="G203" s="2">
        <f t="shared" si="18"/>
        <v>0</v>
      </c>
      <c r="H203" s="2">
        <f t="shared" si="19"/>
        <v>0</v>
      </c>
      <c r="I203" s="2">
        <f t="shared" si="20"/>
        <v>0</v>
      </c>
    </row>
    <row r="204" spans="1:9">
      <c r="A204" s="17">
        <v>42173</v>
      </c>
      <c r="B204">
        <v>248.09</v>
      </c>
      <c r="C204" s="3">
        <f t="shared" si="21"/>
        <v>9.398649198470185E-3</v>
      </c>
      <c r="D204" s="10">
        <f t="shared" si="22"/>
        <v>3.1844169453096804E-4</v>
      </c>
      <c r="E204" s="8">
        <f t="shared" si="16"/>
        <v>-10.203194397471282</v>
      </c>
      <c r="F204" s="8">
        <f t="shared" si="17"/>
        <v>2.3100000000000023</v>
      </c>
      <c r="G204" s="2">
        <f t="shared" si="18"/>
        <v>0</v>
      </c>
      <c r="H204" s="2">
        <f t="shared" si="19"/>
        <v>0</v>
      </c>
      <c r="I204" s="2">
        <f t="shared" si="20"/>
        <v>0</v>
      </c>
    </row>
    <row r="205" spans="1:9">
      <c r="A205" s="17">
        <v>42174</v>
      </c>
      <c r="B205">
        <v>243.42</v>
      </c>
      <c r="C205" s="3">
        <f t="shared" si="21"/>
        <v>-1.8823813938490128E-2</v>
      </c>
      <c r="D205" s="10">
        <f t="shared" si="22"/>
        <v>3.0463526926446423E-4</v>
      </c>
      <c r="E205" s="8">
        <f t="shared" si="16"/>
        <v>-10.073351963998343</v>
      </c>
      <c r="F205" s="8">
        <f t="shared" si="17"/>
        <v>-4.6700000000000159</v>
      </c>
      <c r="G205" s="2">
        <f t="shared" si="18"/>
        <v>0</v>
      </c>
      <c r="H205" s="2">
        <f t="shared" si="19"/>
        <v>0</v>
      </c>
      <c r="I205" s="2">
        <f t="shared" si="20"/>
        <v>0</v>
      </c>
    </row>
    <row r="206" spans="1:9">
      <c r="A206" s="17">
        <v>42175</v>
      </c>
      <c r="B206">
        <v>244.69</v>
      </c>
      <c r="C206" s="3">
        <f t="shared" si="21"/>
        <v>5.2173198586805119E-3</v>
      </c>
      <c r="D206" s="10">
        <f t="shared" si="22"/>
        <v>3.076173113800501E-4</v>
      </c>
      <c r="E206" s="8">
        <f t="shared" si="16"/>
        <v>-9.9319906550583088</v>
      </c>
      <c r="F206" s="8">
        <f t="shared" si="17"/>
        <v>1.2700000000000102</v>
      </c>
      <c r="G206" s="2">
        <f t="shared" si="18"/>
        <v>0</v>
      </c>
      <c r="H206" s="2">
        <f t="shared" si="19"/>
        <v>0</v>
      </c>
      <c r="I206" s="2">
        <f t="shared" si="20"/>
        <v>0</v>
      </c>
    </row>
    <row r="207" spans="1:9">
      <c r="A207" s="17">
        <v>42176</v>
      </c>
      <c r="B207">
        <v>243.37</v>
      </c>
      <c r="C207" s="3">
        <f t="shared" si="21"/>
        <v>-5.3945808982794278E-3</v>
      </c>
      <c r="D207" s="10">
        <f t="shared" si="22"/>
        <v>2.9079349828771401E-4</v>
      </c>
      <c r="E207" s="8">
        <f t="shared" si="16"/>
        <v>-9.7069596680769941</v>
      </c>
      <c r="F207" s="8">
        <f t="shared" si="17"/>
        <v>-1.3199999999999932</v>
      </c>
      <c r="G207" s="2">
        <f t="shared" si="18"/>
        <v>0</v>
      </c>
      <c r="H207" s="2">
        <f t="shared" si="19"/>
        <v>0</v>
      </c>
      <c r="I207" s="2">
        <f t="shared" si="20"/>
        <v>0</v>
      </c>
    </row>
    <row r="208" spans="1:9">
      <c r="A208" s="17">
        <v>42177</v>
      </c>
      <c r="B208">
        <v>247.09</v>
      </c>
      <c r="C208" s="3">
        <f t="shared" si="21"/>
        <v>1.5285367958252862E-2</v>
      </c>
      <c r="D208" s="10">
        <f t="shared" si="22"/>
        <v>2.7509197857453601E-4</v>
      </c>
      <c r="E208" s="8">
        <f t="shared" si="16"/>
        <v>-9.3903258698908463</v>
      </c>
      <c r="F208" s="8">
        <f t="shared" si="17"/>
        <v>3.7199999999999989</v>
      </c>
      <c r="G208" s="2">
        <f t="shared" si="18"/>
        <v>0</v>
      </c>
      <c r="H208" s="2">
        <f t="shared" si="19"/>
        <v>0</v>
      </c>
      <c r="I208" s="2">
        <f t="shared" si="20"/>
        <v>0</v>
      </c>
    </row>
    <row r="209" spans="1:9">
      <c r="A209" s="17">
        <v>42178</v>
      </c>
      <c r="B209">
        <v>243.78</v>
      </c>
      <c r="C209" s="3">
        <f t="shared" si="21"/>
        <v>-1.3395928609008873E-2</v>
      </c>
      <c r="D209" s="10">
        <f t="shared" si="22"/>
        <v>2.7260500827721483E-4</v>
      </c>
      <c r="E209" s="8">
        <f t="shared" si="16"/>
        <v>-9.4906671574672892</v>
      </c>
      <c r="F209" s="8">
        <f t="shared" si="17"/>
        <v>-3.3100000000000023</v>
      </c>
      <c r="G209" s="2">
        <f t="shared" si="18"/>
        <v>0</v>
      </c>
      <c r="H209" s="2">
        <f t="shared" si="19"/>
        <v>0</v>
      </c>
      <c r="I209" s="2">
        <f t="shared" si="20"/>
        <v>0</v>
      </c>
    </row>
    <row r="210" spans="1:9">
      <c r="A210" s="17">
        <v>42179</v>
      </c>
      <c r="B210">
        <v>240.69</v>
      </c>
      <c r="C210" s="3">
        <f t="shared" si="21"/>
        <v>-1.2675363032242199E-2</v>
      </c>
      <c r="D210" s="10">
        <f t="shared" si="22"/>
        <v>2.6701576197844166E-4</v>
      </c>
      <c r="E210" s="8">
        <f t="shared" si="16"/>
        <v>-9.2670430417386918</v>
      </c>
      <c r="F210" s="8">
        <f t="shared" si="17"/>
        <v>-3.0900000000000034</v>
      </c>
      <c r="G210" s="2">
        <f t="shared" si="18"/>
        <v>0</v>
      </c>
      <c r="H210" s="2">
        <f t="shared" si="19"/>
        <v>0</v>
      </c>
      <c r="I210" s="2">
        <f t="shared" si="20"/>
        <v>0</v>
      </c>
    </row>
    <row r="211" spans="1:9">
      <c r="A211" s="17">
        <v>42180</v>
      </c>
      <c r="B211">
        <v>241.65</v>
      </c>
      <c r="C211" s="3">
        <f t="shared" si="21"/>
        <v>3.9885329677178446E-3</v>
      </c>
      <c r="D211" s="10">
        <f t="shared" si="22"/>
        <v>2.6063470593968305E-4</v>
      </c>
      <c r="E211" s="8">
        <f t="shared" si="16"/>
        <v>-9.0395919735821586</v>
      </c>
      <c r="F211" s="8">
        <f t="shared" si="17"/>
        <v>0.96000000000000796</v>
      </c>
      <c r="G211" s="2">
        <f t="shared" si="18"/>
        <v>0</v>
      </c>
      <c r="H211" s="2">
        <f t="shared" si="19"/>
        <v>0</v>
      </c>
      <c r="I211" s="2">
        <f t="shared" si="20"/>
        <v>0</v>
      </c>
    </row>
    <row r="212" spans="1:9">
      <c r="A212" s="17">
        <v>42181</v>
      </c>
      <c r="B212">
        <v>243.2</v>
      </c>
      <c r="C212" s="3">
        <f t="shared" si="21"/>
        <v>6.4142354645147235E-3</v>
      </c>
      <c r="D212" s="10">
        <f t="shared" si="22"/>
        <v>2.4595112729737637E-4</v>
      </c>
      <c r="E212" s="8">
        <f t="shared" si="16"/>
        <v>-8.816289981214549</v>
      </c>
      <c r="F212" s="8">
        <f t="shared" si="17"/>
        <v>1.5499999999999829</v>
      </c>
      <c r="G212" s="2">
        <f t="shared" si="18"/>
        <v>0</v>
      </c>
      <c r="H212" s="2">
        <f t="shared" si="19"/>
        <v>0</v>
      </c>
      <c r="I212" s="2">
        <f t="shared" si="20"/>
        <v>0</v>
      </c>
    </row>
    <row r="213" spans="1:9">
      <c r="A213" s="17">
        <v>42182</v>
      </c>
      <c r="B213">
        <v>251.17</v>
      </c>
      <c r="C213" s="3">
        <f t="shared" si="21"/>
        <v>3.2771381578947364E-2</v>
      </c>
      <c r="D213" s="10">
        <f t="shared" si="22"/>
        <v>2.3366260465518807E-4</v>
      </c>
      <c r="E213" s="8">
        <f t="shared" si="16"/>
        <v>-8.6483416011721488</v>
      </c>
      <c r="F213" s="8">
        <f t="shared" si="17"/>
        <v>7.9699999999999989</v>
      </c>
      <c r="G213" s="2">
        <f t="shared" si="18"/>
        <v>0</v>
      </c>
      <c r="H213" s="2">
        <f t="shared" si="19"/>
        <v>0</v>
      </c>
      <c r="I213" s="2">
        <f t="shared" si="20"/>
        <v>0</v>
      </c>
    </row>
    <row r="214" spans="1:9">
      <c r="A214" s="17">
        <v>42183</v>
      </c>
      <c r="B214">
        <v>248.9</v>
      </c>
      <c r="C214" s="3">
        <f t="shared" si="21"/>
        <v>-9.0377035473981054E-3</v>
      </c>
      <c r="D214" s="10">
        <f t="shared" si="22"/>
        <v>2.8408065541145507E-4</v>
      </c>
      <c r="E214" s="8">
        <f t="shared" si="16"/>
        <v>-9.8483450067075911</v>
      </c>
      <c r="F214" s="8">
        <f t="shared" si="17"/>
        <v>-2.2699999999999818</v>
      </c>
      <c r="G214" s="2">
        <f t="shared" si="18"/>
        <v>0</v>
      </c>
      <c r="H214" s="2">
        <f t="shared" si="19"/>
        <v>0</v>
      </c>
      <c r="I214" s="2">
        <f t="shared" si="20"/>
        <v>0</v>
      </c>
    </row>
    <row r="215" spans="1:9">
      <c r="A215" s="17">
        <v>42184</v>
      </c>
      <c r="B215">
        <v>256.38</v>
      </c>
      <c r="C215" s="3">
        <f t="shared" si="21"/>
        <v>3.0052229811169104E-2</v>
      </c>
      <c r="D215" s="10">
        <f t="shared" si="22"/>
        <v>2.7193662121140693E-4</v>
      </c>
      <c r="E215" s="8">
        <f t="shared" si="16"/>
        <v>-9.5484615442102267</v>
      </c>
      <c r="F215" s="8">
        <f t="shared" si="17"/>
        <v>7.4799999999999898</v>
      </c>
      <c r="G215" s="2">
        <f t="shared" si="18"/>
        <v>0</v>
      </c>
      <c r="H215" s="2">
        <f t="shared" si="19"/>
        <v>0</v>
      </c>
      <c r="I215" s="2">
        <f t="shared" si="20"/>
        <v>0</v>
      </c>
    </row>
    <row r="216" spans="1:9">
      <c r="A216" s="17">
        <v>42185</v>
      </c>
      <c r="B216">
        <v>264.13</v>
      </c>
      <c r="C216" s="3">
        <f t="shared" si="21"/>
        <v>3.0228566970902569E-2</v>
      </c>
      <c r="D216" s="10">
        <f t="shared" si="22"/>
        <v>3.0980861493612184E-4</v>
      </c>
      <c r="E216" s="8">
        <f t="shared" si="16"/>
        <v>-10.497975295390326</v>
      </c>
      <c r="F216" s="8">
        <f t="shared" si="17"/>
        <v>7.75</v>
      </c>
      <c r="G216" s="2">
        <f t="shared" si="18"/>
        <v>0</v>
      </c>
      <c r="H216" s="2">
        <f t="shared" si="19"/>
        <v>0</v>
      </c>
      <c r="I216" s="2">
        <f t="shared" si="20"/>
        <v>0</v>
      </c>
    </row>
    <row r="217" spans="1:9">
      <c r="A217" s="17">
        <v>42186</v>
      </c>
      <c r="B217">
        <v>257.07</v>
      </c>
      <c r="C217" s="3">
        <f t="shared" si="21"/>
        <v>-2.6729262105781252E-2</v>
      </c>
      <c r="D217" s="10">
        <f t="shared" si="22"/>
        <v>3.4604607370681504E-4</v>
      </c>
      <c r="E217" s="8">
        <f t="shared" si="16"/>
        <v>-11.430345360689325</v>
      </c>
      <c r="F217" s="8">
        <f t="shared" si="17"/>
        <v>-7.0600000000000023</v>
      </c>
      <c r="G217" s="2">
        <f t="shared" si="18"/>
        <v>0</v>
      </c>
      <c r="H217" s="2">
        <f t="shared" si="19"/>
        <v>0</v>
      </c>
      <c r="I217" s="2">
        <f t="shared" si="20"/>
        <v>0</v>
      </c>
    </row>
    <row r="218" spans="1:9">
      <c r="A218" s="17">
        <v>42187</v>
      </c>
      <c r="B218">
        <v>254.69</v>
      </c>
      <c r="C218" s="3">
        <f t="shared" si="21"/>
        <v>-9.2581787061889586E-3</v>
      </c>
      <c r="D218" s="10">
        <f t="shared" si="22"/>
        <v>3.6815051644757939E-4</v>
      </c>
      <c r="E218" s="8">
        <f t="shared" si="16"/>
        <v>-11.474631905885891</v>
      </c>
      <c r="F218" s="8">
        <f t="shared" si="17"/>
        <v>-2.3799999999999955</v>
      </c>
      <c r="G218" s="2">
        <f t="shared" si="18"/>
        <v>0</v>
      </c>
      <c r="H218" s="2">
        <f t="shared" si="19"/>
        <v>0</v>
      </c>
      <c r="I218" s="2">
        <f t="shared" si="20"/>
        <v>0</v>
      </c>
    </row>
    <row r="219" spans="1:9">
      <c r="A219" s="17">
        <v>42188</v>
      </c>
      <c r="B219">
        <v>255.86</v>
      </c>
      <c r="C219" s="3">
        <f t="shared" si="21"/>
        <v>4.5938199379638618E-3</v>
      </c>
      <c r="D219" s="10">
        <f t="shared" si="22"/>
        <v>3.5120431783806845E-4</v>
      </c>
      <c r="E219" s="8">
        <f t="shared" si="16"/>
        <v>-11.103668178889434</v>
      </c>
      <c r="F219" s="8">
        <f t="shared" si="17"/>
        <v>1.1700000000000159</v>
      </c>
      <c r="G219" s="2">
        <f t="shared" si="18"/>
        <v>0</v>
      </c>
      <c r="H219" s="2">
        <f t="shared" si="19"/>
        <v>0</v>
      </c>
      <c r="I219" s="2">
        <f t="shared" si="20"/>
        <v>0</v>
      </c>
    </row>
    <row r="220" spans="1:9">
      <c r="A220" s="17">
        <v>42189</v>
      </c>
      <c r="B220">
        <v>260.74</v>
      </c>
      <c r="C220" s="3">
        <f t="shared" si="21"/>
        <v>1.9072930508872019E-2</v>
      </c>
      <c r="D220" s="10">
        <f t="shared" si="22"/>
        <v>3.3139824966513037E-4</v>
      </c>
      <c r="E220" s="8">
        <f t="shared" si="16"/>
        <v>-10.835579898425253</v>
      </c>
      <c r="F220" s="8">
        <f t="shared" si="17"/>
        <v>4.8799999999999955</v>
      </c>
      <c r="G220" s="2">
        <f t="shared" si="18"/>
        <v>0</v>
      </c>
      <c r="H220" s="2">
        <f t="shared" si="19"/>
        <v>0</v>
      </c>
      <c r="I220" s="2">
        <f t="shared" si="20"/>
        <v>0</v>
      </c>
    </row>
    <row r="221" spans="1:9">
      <c r="A221" s="17">
        <v>42190</v>
      </c>
      <c r="B221">
        <v>270.33</v>
      </c>
      <c r="C221" s="3">
        <f t="shared" si="21"/>
        <v>3.6779934033903408E-2</v>
      </c>
      <c r="D221" s="10">
        <f t="shared" si="22"/>
        <v>3.3334095537699822E-4</v>
      </c>
      <c r="E221" s="8">
        <f t="shared" si="16"/>
        <v>-11.074564509036428</v>
      </c>
      <c r="F221" s="8">
        <f t="shared" si="17"/>
        <v>9.589999999999975</v>
      </c>
      <c r="G221" s="2">
        <f t="shared" si="18"/>
        <v>0</v>
      </c>
      <c r="H221" s="2">
        <f t="shared" si="19"/>
        <v>0</v>
      </c>
      <c r="I221" s="2">
        <f t="shared" si="20"/>
        <v>0</v>
      </c>
    </row>
    <row r="222" spans="1:9">
      <c r="A222" s="17">
        <v>42191</v>
      </c>
      <c r="B222">
        <v>269.47000000000003</v>
      </c>
      <c r="C222" s="3">
        <f t="shared" si="21"/>
        <v>-3.1812969333775637E-3</v>
      </c>
      <c r="D222" s="10">
        <f t="shared" si="22"/>
        <v>3.9450631090667555E-4</v>
      </c>
      <c r="E222" s="8">
        <f t="shared" si="16"/>
        <v>-12.490961795998089</v>
      </c>
      <c r="F222" s="8">
        <f t="shared" si="17"/>
        <v>-0.8599999999999568</v>
      </c>
      <c r="G222" s="2">
        <f t="shared" si="18"/>
        <v>0</v>
      </c>
      <c r="H222" s="2">
        <f t="shared" si="19"/>
        <v>0</v>
      </c>
      <c r="I222" s="2">
        <f t="shared" si="20"/>
        <v>0</v>
      </c>
    </row>
    <row r="223" spans="1:9">
      <c r="A223" s="17">
        <v>42192</v>
      </c>
      <c r="B223">
        <v>266.18</v>
      </c>
      <c r="C223" s="3">
        <f t="shared" si="21"/>
        <v>-1.2209151296990463E-2</v>
      </c>
      <c r="D223" s="10">
        <f t="shared" si="22"/>
        <v>3.7144317126297407E-4</v>
      </c>
      <c r="E223" s="8">
        <f t="shared" si="16"/>
        <v>-12.081789639044608</v>
      </c>
      <c r="F223" s="8">
        <f t="shared" si="17"/>
        <v>-3.2900000000000205</v>
      </c>
      <c r="G223" s="2">
        <f t="shared" si="18"/>
        <v>0</v>
      </c>
      <c r="H223" s="2">
        <f t="shared" si="19"/>
        <v>0</v>
      </c>
      <c r="I223" s="2">
        <f t="shared" si="20"/>
        <v>0</v>
      </c>
    </row>
    <row r="224" spans="1:9">
      <c r="A224" s="17">
        <v>42193</v>
      </c>
      <c r="B224">
        <v>269.39</v>
      </c>
      <c r="C224" s="3">
        <f t="shared" si="21"/>
        <v>1.2059508603200764E-2</v>
      </c>
      <c r="D224" s="10">
        <f t="shared" si="22"/>
        <v>3.5810038351076387E-4</v>
      </c>
      <c r="E224" s="8">
        <f t="shared" si="16"/>
        <v>-11.717972431869272</v>
      </c>
      <c r="F224" s="8">
        <f t="shared" si="17"/>
        <v>3.2099999999999795</v>
      </c>
      <c r="G224" s="2">
        <f t="shared" si="18"/>
        <v>0</v>
      </c>
      <c r="H224" s="2">
        <f t="shared" si="19"/>
        <v>0</v>
      </c>
      <c r="I224" s="2">
        <f t="shared" si="20"/>
        <v>0</v>
      </c>
    </row>
    <row r="225" spans="1:9">
      <c r="A225" s="17">
        <v>42194</v>
      </c>
      <c r="B225">
        <v>269.64999999999998</v>
      </c>
      <c r="C225" s="3">
        <f t="shared" si="21"/>
        <v>9.6514347228921231E-4</v>
      </c>
      <c r="D225" s="10">
        <f t="shared" si="22"/>
        <v>3.4534026536515842E-4</v>
      </c>
      <c r="E225" s="8">
        <f t="shared" si="16"/>
        <v>-11.646079156926012</v>
      </c>
      <c r="F225" s="8">
        <f t="shared" si="17"/>
        <v>0.25999999999999091</v>
      </c>
      <c r="G225" s="2">
        <f t="shared" si="18"/>
        <v>0</v>
      </c>
      <c r="H225" s="2">
        <f t="shared" si="19"/>
        <v>0</v>
      </c>
      <c r="I225" s="2">
        <f t="shared" si="20"/>
        <v>0</v>
      </c>
    </row>
    <row r="226" spans="1:9">
      <c r="A226" s="17">
        <v>42195</v>
      </c>
      <c r="B226">
        <v>286.61</v>
      </c>
      <c r="C226" s="3">
        <f t="shared" si="21"/>
        <v>6.2896347116632806E-2</v>
      </c>
      <c r="D226" s="10">
        <f t="shared" si="22"/>
        <v>3.2467573955857504E-4</v>
      </c>
      <c r="E226" s="8">
        <f t="shared" si="16"/>
        <v>-11.303163299477637</v>
      </c>
      <c r="F226" s="8">
        <f t="shared" si="17"/>
        <v>16.960000000000036</v>
      </c>
      <c r="G226" s="2">
        <f t="shared" si="18"/>
        <v>0</v>
      </c>
      <c r="H226" s="2">
        <f t="shared" si="19"/>
        <v>0</v>
      </c>
      <c r="I226" s="2">
        <f t="shared" si="20"/>
        <v>0</v>
      </c>
    </row>
    <row r="227" spans="1:9">
      <c r="A227" s="17">
        <v>42196</v>
      </c>
      <c r="B227">
        <v>292.02</v>
      </c>
      <c r="C227" s="3">
        <f t="shared" si="21"/>
        <v>1.8875824290848078E-2</v>
      </c>
      <c r="D227" s="10">
        <f t="shared" si="22"/>
        <v>5.4255222402201857E-4</v>
      </c>
      <c r="E227" s="8">
        <f t="shared" si="16"/>
        <v>-15.530547681915971</v>
      </c>
      <c r="F227" s="8">
        <f t="shared" si="17"/>
        <v>5.4099999999999682</v>
      </c>
      <c r="G227" s="2">
        <f t="shared" si="18"/>
        <v>0</v>
      </c>
      <c r="H227" s="2">
        <f t="shared" si="19"/>
        <v>0</v>
      </c>
      <c r="I227" s="2">
        <f t="shared" si="20"/>
        <v>0</v>
      </c>
    </row>
    <row r="228" spans="1:9">
      <c r="A228" s="17">
        <v>42197</v>
      </c>
      <c r="B228">
        <v>310.24</v>
      </c>
      <c r="C228" s="3">
        <f t="shared" si="21"/>
        <v>6.2392986781727375E-2</v>
      </c>
      <c r="D228" s="10">
        <f t="shared" si="22"/>
        <v>5.3137689514023566E-4</v>
      </c>
      <c r="E228" s="8">
        <f t="shared" ref="E228:E254" si="23">NORMSINV($J$2)*SQRT(D228*$J$4)*B227</f>
        <v>-15.659885712755818</v>
      </c>
      <c r="F228" s="8">
        <f t="shared" ref="F228:F255" si="24">(INDEX(B:B,LOOKUP(A227,A:A,ROW(A:A))+$J$4)-INDEX(B:B,LOOKUP(A227,A:A,ROW(A:A))))</f>
        <v>18.220000000000027</v>
      </c>
      <c r="G228" s="2">
        <f t="shared" ref="G228:G255" si="25">IF(F228&lt;E228,1,0)</f>
        <v>0</v>
      </c>
      <c r="H228" s="2">
        <f t="shared" ref="H228:H255" si="26">IF(G228=G227,IF(G227=1,1,0),0)</f>
        <v>0</v>
      </c>
      <c r="I228" s="2">
        <f t="shared" ref="I228:I255" si="27">IF(G228=G227,IF(G227="",1,0),0)</f>
        <v>0</v>
      </c>
    </row>
    <row r="229" spans="1:9">
      <c r="A229" s="17">
        <v>42198</v>
      </c>
      <c r="B229">
        <v>292</v>
      </c>
      <c r="C229" s="3">
        <f t="shared" si="21"/>
        <v>-5.8793192367199612E-2</v>
      </c>
      <c r="D229" s="10">
        <f t="shared" si="22"/>
        <v>7.3306736940451013E-4</v>
      </c>
      <c r="E229" s="8">
        <f t="shared" si="23"/>
        <v>-19.540892434320746</v>
      </c>
      <c r="F229" s="8">
        <f t="shared" si="24"/>
        <v>-18.240000000000009</v>
      </c>
      <c r="G229" s="2">
        <f t="shared" si="25"/>
        <v>0</v>
      </c>
      <c r="H229" s="2">
        <f t="shared" si="26"/>
        <v>0</v>
      </c>
      <c r="I229" s="2">
        <f t="shared" si="27"/>
        <v>0</v>
      </c>
    </row>
    <row r="230" spans="1:9">
      <c r="A230" s="17">
        <v>42199</v>
      </c>
      <c r="B230">
        <v>287.95999999999998</v>
      </c>
      <c r="C230" s="3">
        <f t="shared" si="21"/>
        <v>-1.3835616438356235E-2</v>
      </c>
      <c r="D230" s="10">
        <f t="shared" si="22"/>
        <v>8.9648169536383202E-4</v>
      </c>
      <c r="E230" s="8">
        <f t="shared" si="23"/>
        <v>-20.338935675736291</v>
      </c>
      <c r="F230" s="8">
        <f t="shared" si="24"/>
        <v>-4.0400000000000205</v>
      </c>
      <c r="G230" s="2">
        <f t="shared" si="25"/>
        <v>0</v>
      </c>
      <c r="H230" s="2">
        <f t="shared" si="26"/>
        <v>0</v>
      </c>
      <c r="I230" s="2">
        <f t="shared" si="27"/>
        <v>0</v>
      </c>
    </row>
    <row r="231" spans="1:9">
      <c r="A231" s="17">
        <v>42200</v>
      </c>
      <c r="B231">
        <v>285.55</v>
      </c>
      <c r="C231" s="3">
        <f t="shared" si="21"/>
        <v>-8.3692179469369646E-3</v>
      </c>
      <c r="D231" s="10">
        <f t="shared" si="22"/>
        <v>8.5417825057576091E-4</v>
      </c>
      <c r="E231" s="8">
        <f t="shared" si="23"/>
        <v>-19.578574931652486</v>
      </c>
      <c r="F231" s="8">
        <f t="shared" si="24"/>
        <v>-2.4099999999999682</v>
      </c>
      <c r="G231" s="2">
        <f t="shared" si="25"/>
        <v>0</v>
      </c>
      <c r="H231" s="2">
        <f t="shared" si="26"/>
        <v>0</v>
      </c>
      <c r="I231" s="2">
        <f t="shared" si="27"/>
        <v>0</v>
      </c>
    </row>
    <row r="232" spans="1:9">
      <c r="A232" s="17">
        <v>42201</v>
      </c>
      <c r="B232">
        <v>277.23</v>
      </c>
      <c r="C232" s="3">
        <f t="shared" si="21"/>
        <v>-2.9136753633339146E-2</v>
      </c>
      <c r="D232" s="10">
        <f t="shared" si="22"/>
        <v>8.0713018408381512E-4</v>
      </c>
      <c r="E232" s="8">
        <f t="shared" si="23"/>
        <v>-18.8724644978622</v>
      </c>
      <c r="F232" s="8">
        <f t="shared" si="24"/>
        <v>-8.3199999999999932</v>
      </c>
      <c r="G232" s="2">
        <f t="shared" si="25"/>
        <v>0</v>
      </c>
      <c r="H232" s="2">
        <f t="shared" si="26"/>
        <v>0</v>
      </c>
      <c r="I232" s="2">
        <f t="shared" si="27"/>
        <v>0</v>
      </c>
    </row>
    <row r="233" spans="1:9">
      <c r="A233" s="17">
        <v>42202</v>
      </c>
      <c r="B233">
        <v>279.43</v>
      </c>
      <c r="C233" s="3">
        <f t="shared" si="21"/>
        <v>7.9356491000252081E-3</v>
      </c>
      <c r="D233" s="10">
        <f t="shared" si="22"/>
        <v>8.0963939777618029E-4</v>
      </c>
      <c r="E233" s="8">
        <f t="shared" si="23"/>
        <v>-18.351040753820005</v>
      </c>
      <c r="F233" s="8">
        <f t="shared" si="24"/>
        <v>2.1999999999999886</v>
      </c>
      <c r="G233" s="2">
        <f t="shared" si="25"/>
        <v>0</v>
      </c>
      <c r="H233" s="2">
        <f t="shared" si="26"/>
        <v>0</v>
      </c>
      <c r="I233" s="2">
        <f t="shared" si="27"/>
        <v>0</v>
      </c>
    </row>
    <row r="234" spans="1:9">
      <c r="A234" s="17">
        <v>42203</v>
      </c>
      <c r="B234">
        <v>276.73</v>
      </c>
      <c r="C234" s="3">
        <f t="shared" si="21"/>
        <v>-9.6625272876927626E-3</v>
      </c>
      <c r="D234" s="10">
        <f t="shared" si="22"/>
        <v>7.6483950550793327E-4</v>
      </c>
      <c r="E234" s="8">
        <f t="shared" si="23"/>
        <v>-17.977646848046948</v>
      </c>
      <c r="F234" s="8">
        <f t="shared" si="24"/>
        <v>-2.6999999999999886</v>
      </c>
      <c r="G234" s="2">
        <f t="shared" si="25"/>
        <v>0</v>
      </c>
      <c r="H234" s="2">
        <f t="shared" si="26"/>
        <v>0</v>
      </c>
      <c r="I234" s="2">
        <f t="shared" si="27"/>
        <v>0</v>
      </c>
    </row>
    <row r="235" spans="1:9">
      <c r="A235" s="17">
        <v>42204</v>
      </c>
      <c r="B235">
        <v>275.5</v>
      </c>
      <c r="C235" s="3">
        <f t="shared" si="21"/>
        <v>-4.4447656560547034E-3</v>
      </c>
      <c r="D235" s="10">
        <f t="shared" si="22"/>
        <v>7.2455100119258166E-4</v>
      </c>
      <c r="E235" s="8">
        <f t="shared" si="23"/>
        <v>-17.328676001508544</v>
      </c>
      <c r="F235" s="8">
        <f t="shared" si="24"/>
        <v>-1.2300000000000182</v>
      </c>
      <c r="G235" s="2">
        <f t="shared" si="25"/>
        <v>0</v>
      </c>
      <c r="H235" s="2">
        <f t="shared" si="26"/>
        <v>0</v>
      </c>
      <c r="I235" s="2">
        <f t="shared" si="27"/>
        <v>0</v>
      </c>
    </row>
    <row r="236" spans="1:9">
      <c r="A236" s="17">
        <v>42205</v>
      </c>
      <c r="B236">
        <v>277.73</v>
      </c>
      <c r="C236" s="3">
        <f t="shared" si="21"/>
        <v>8.0943738656987958E-3</v>
      </c>
      <c r="D236" s="10">
        <f t="shared" si="22"/>
        <v>6.8226329762526125E-4</v>
      </c>
      <c r="E236" s="8">
        <f t="shared" si="23"/>
        <v>-16.7406480430386</v>
      </c>
      <c r="F236" s="8">
        <f t="shared" si="24"/>
        <v>2.2300000000000182</v>
      </c>
      <c r="G236" s="2">
        <f t="shared" si="25"/>
        <v>0</v>
      </c>
      <c r="H236" s="2">
        <f t="shared" si="26"/>
        <v>0</v>
      </c>
      <c r="I236" s="2">
        <f t="shared" si="27"/>
        <v>0</v>
      </c>
    </row>
    <row r="237" spans="1:9">
      <c r="A237" s="17">
        <v>42206</v>
      </c>
      <c r="B237">
        <v>276.48</v>
      </c>
      <c r="C237" s="3">
        <f t="shared" si="21"/>
        <v>-4.5007741331509017E-3</v>
      </c>
      <c r="D237" s="10">
        <f t="shared" si="22"/>
        <v>6.4525863306440798E-4</v>
      </c>
      <c r="E237" s="8">
        <f t="shared" si="23"/>
        <v>-16.412107924921759</v>
      </c>
      <c r="F237" s="8">
        <f t="shared" si="24"/>
        <v>-1.25</v>
      </c>
      <c r="G237" s="2">
        <f t="shared" si="25"/>
        <v>0</v>
      </c>
      <c r="H237" s="2">
        <f t="shared" si="26"/>
        <v>0</v>
      </c>
      <c r="I237" s="2">
        <f t="shared" si="27"/>
        <v>0</v>
      </c>
    </row>
    <row r="238" spans="1:9">
      <c r="A238" s="17">
        <v>42207</v>
      </c>
      <c r="B238">
        <v>277.93</v>
      </c>
      <c r="C238" s="3">
        <f t="shared" si="21"/>
        <v>5.2445023148147731E-3</v>
      </c>
      <c r="D238" s="10">
        <f t="shared" si="22"/>
        <v>6.0775853314840186E-4</v>
      </c>
      <c r="E238" s="8">
        <f t="shared" si="23"/>
        <v>-15.856375120988192</v>
      </c>
      <c r="F238" s="8">
        <f t="shared" si="24"/>
        <v>1.4499999999999886</v>
      </c>
      <c r="G238" s="2">
        <f t="shared" si="25"/>
        <v>0</v>
      </c>
      <c r="H238" s="2">
        <f t="shared" si="26"/>
        <v>0</v>
      </c>
      <c r="I238" s="2">
        <f t="shared" si="27"/>
        <v>0</v>
      </c>
    </row>
    <row r="239" spans="1:9">
      <c r="A239" s="17">
        <v>42208</v>
      </c>
      <c r="B239">
        <v>276.67</v>
      </c>
      <c r="C239" s="3">
        <f t="shared" si="21"/>
        <v>-4.5335156334328462E-3</v>
      </c>
      <c r="D239" s="10">
        <f t="shared" si="22"/>
        <v>5.7294330943130352E-4</v>
      </c>
      <c r="E239" s="8">
        <f t="shared" si="23"/>
        <v>-15.476256240314456</v>
      </c>
      <c r="F239" s="8">
        <f t="shared" si="24"/>
        <v>-1.2599999999999909</v>
      </c>
      <c r="G239" s="2">
        <f t="shared" si="25"/>
        <v>0</v>
      </c>
      <c r="H239" s="2">
        <f t="shared" si="26"/>
        <v>0</v>
      </c>
      <c r="I239" s="2">
        <f t="shared" si="27"/>
        <v>0</v>
      </c>
    </row>
    <row r="240" spans="1:9">
      <c r="A240" s="17">
        <v>42209</v>
      </c>
      <c r="B240">
        <v>289.95999999999998</v>
      </c>
      <c r="C240" s="3">
        <f t="shared" si="21"/>
        <v>4.8035565836556049E-2</v>
      </c>
      <c r="D240" s="10">
        <f t="shared" si="22"/>
        <v>5.3979987670534015E-4</v>
      </c>
      <c r="E240" s="8">
        <f t="shared" si="23"/>
        <v>-14.953853400695831</v>
      </c>
      <c r="F240" s="8">
        <f t="shared" si="24"/>
        <v>13.289999999999964</v>
      </c>
      <c r="G240" s="2">
        <f t="shared" si="25"/>
        <v>0</v>
      </c>
      <c r="H240" s="2">
        <f t="shared" si="26"/>
        <v>0</v>
      </c>
      <c r="I240" s="2">
        <f t="shared" si="27"/>
        <v>0</v>
      </c>
    </row>
    <row r="241" spans="1:9">
      <c r="A241" s="17">
        <v>42210</v>
      </c>
      <c r="B241">
        <v>289.33999999999997</v>
      </c>
      <c r="C241" s="3">
        <f t="shared" si="21"/>
        <v>-2.1382259622016986E-3</v>
      </c>
      <c r="D241" s="10">
        <f t="shared" si="22"/>
        <v>6.458568192173064E-4</v>
      </c>
      <c r="E241" s="8">
        <f t="shared" si="23"/>
        <v>-17.142765088076246</v>
      </c>
      <c r="F241" s="8">
        <f t="shared" si="24"/>
        <v>-0.62000000000000455</v>
      </c>
      <c r="G241" s="2">
        <f t="shared" si="25"/>
        <v>0</v>
      </c>
      <c r="H241" s="2">
        <f t="shared" si="26"/>
        <v>0</v>
      </c>
      <c r="I241" s="2">
        <f t="shared" si="27"/>
        <v>0</v>
      </c>
    </row>
    <row r="242" spans="1:9">
      <c r="A242" s="17">
        <v>42211</v>
      </c>
      <c r="B242">
        <v>292.83999999999997</v>
      </c>
      <c r="C242" s="3">
        <f t="shared" si="21"/>
        <v>1.2096495472454553E-2</v>
      </c>
      <c r="D242" s="10">
        <f t="shared" si="22"/>
        <v>6.0737973068019399E-4</v>
      </c>
      <c r="E242" s="8">
        <f t="shared" si="23"/>
        <v>-16.588735501334614</v>
      </c>
      <c r="F242" s="8">
        <f t="shared" si="24"/>
        <v>3.5</v>
      </c>
      <c r="G242" s="2">
        <f t="shared" si="25"/>
        <v>0</v>
      </c>
      <c r="H242" s="2">
        <f t="shared" si="26"/>
        <v>0</v>
      </c>
      <c r="I242" s="2">
        <f t="shared" si="27"/>
        <v>0</v>
      </c>
    </row>
    <row r="243" spans="1:9">
      <c r="A243" s="17">
        <v>42212</v>
      </c>
      <c r="B243">
        <v>294.27</v>
      </c>
      <c r="C243" s="3">
        <f t="shared" si="21"/>
        <v>4.8832126758639764E-3</v>
      </c>
      <c r="D243" s="10">
        <f t="shared" si="22"/>
        <v>5.7971645900228917E-4</v>
      </c>
      <c r="E243" s="8">
        <f t="shared" si="23"/>
        <v>-16.402606706798412</v>
      </c>
      <c r="F243" s="8">
        <f t="shared" si="24"/>
        <v>1.4300000000000068</v>
      </c>
      <c r="G243" s="2">
        <f t="shared" si="25"/>
        <v>0</v>
      </c>
      <c r="H243" s="2">
        <f t="shared" si="26"/>
        <v>0</v>
      </c>
      <c r="I243" s="2">
        <f t="shared" si="27"/>
        <v>0</v>
      </c>
    </row>
    <row r="244" spans="1:9">
      <c r="A244" s="17">
        <v>42213</v>
      </c>
      <c r="B244">
        <v>293.83999999999997</v>
      </c>
      <c r="C244" s="3">
        <f t="shared" si="21"/>
        <v>-1.4612430760866104E-3</v>
      </c>
      <c r="D244" s="10">
        <f t="shared" si="22"/>
        <v>5.4636421742441498E-4</v>
      </c>
      <c r="E244" s="8">
        <f t="shared" si="23"/>
        <v>-16.001539641608872</v>
      </c>
      <c r="F244" s="8">
        <f t="shared" si="24"/>
        <v>-0.43000000000000682</v>
      </c>
      <c r="G244" s="2">
        <f t="shared" si="25"/>
        <v>0</v>
      </c>
      <c r="H244" s="2">
        <f t="shared" si="26"/>
        <v>0</v>
      </c>
      <c r="I244" s="2">
        <f t="shared" si="27"/>
        <v>0</v>
      </c>
    </row>
    <row r="245" spans="1:9">
      <c r="A245" s="17">
        <v>42214</v>
      </c>
      <c r="B245">
        <v>289.63</v>
      </c>
      <c r="C245" s="3">
        <f t="shared" si="21"/>
        <v>-1.4327525183773414E-2</v>
      </c>
      <c r="D245" s="10">
        <f t="shared" si="22"/>
        <v>5.1371047825859474E-4</v>
      </c>
      <c r="E245" s="8">
        <f t="shared" si="23"/>
        <v>-15.493330512433005</v>
      </c>
      <c r="F245" s="8">
        <f t="shared" si="24"/>
        <v>-4.2099999999999795</v>
      </c>
      <c r="G245" s="2">
        <f t="shared" si="25"/>
        <v>0</v>
      </c>
      <c r="H245" s="2">
        <f t="shared" si="26"/>
        <v>0</v>
      </c>
      <c r="I245" s="2">
        <f t="shared" si="27"/>
        <v>0</v>
      </c>
    </row>
    <row r="246" spans="1:9">
      <c r="A246" s="17">
        <v>42215</v>
      </c>
      <c r="B246">
        <v>287.73</v>
      </c>
      <c r="C246" s="3">
        <f t="shared" si="21"/>
        <v>-6.5600939129233067E-3</v>
      </c>
      <c r="D246" s="10">
        <f t="shared" si="22"/>
        <v>4.9520452823657878E-4</v>
      </c>
      <c r="E246" s="8">
        <f t="shared" si="23"/>
        <v>-14.993758311675155</v>
      </c>
      <c r="F246" s="8">
        <f t="shared" si="24"/>
        <v>-1.8999999999999773</v>
      </c>
      <c r="G246" s="2">
        <f t="shared" si="25"/>
        <v>0</v>
      </c>
      <c r="H246" s="2">
        <f t="shared" si="26"/>
        <v>0</v>
      </c>
      <c r="I246" s="2">
        <f t="shared" si="27"/>
        <v>0</v>
      </c>
    </row>
    <row r="247" spans="1:9">
      <c r="A247" s="17">
        <v>42216</v>
      </c>
      <c r="B247">
        <v>284.39</v>
      </c>
      <c r="C247" s="3">
        <f t="shared" si="21"/>
        <v>-1.1608104820491542E-2</v>
      </c>
      <c r="D247" s="10">
        <f t="shared" si="22"/>
        <v>4.6807434647116645E-4</v>
      </c>
      <c r="E247" s="8">
        <f t="shared" si="23"/>
        <v>-14.481622545068051</v>
      </c>
      <c r="F247" s="8">
        <f t="shared" si="24"/>
        <v>-3.3400000000000318</v>
      </c>
      <c r="G247" s="2">
        <f t="shared" si="25"/>
        <v>0</v>
      </c>
      <c r="H247" s="2">
        <f t="shared" si="26"/>
        <v>0</v>
      </c>
      <c r="I247" s="2">
        <f t="shared" si="27"/>
        <v>0</v>
      </c>
    </row>
    <row r="248" spans="1:9">
      <c r="A248" s="17">
        <v>42217</v>
      </c>
      <c r="B248">
        <v>280.77</v>
      </c>
      <c r="C248" s="3">
        <f t="shared" si="21"/>
        <v>-1.2728998909947624E-2</v>
      </c>
      <c r="D248" s="10">
        <f t="shared" si="22"/>
        <v>4.480747715343076E-4</v>
      </c>
      <c r="E248" s="8">
        <f t="shared" si="23"/>
        <v>-14.004390926280859</v>
      </c>
      <c r="F248" s="8">
        <f t="shared" si="24"/>
        <v>-3.6200000000000045</v>
      </c>
      <c r="G248" s="2">
        <f t="shared" si="25"/>
        <v>0</v>
      </c>
      <c r="H248" s="2">
        <f t="shared" si="26"/>
        <v>0</v>
      </c>
      <c r="I248" s="2">
        <f t="shared" si="27"/>
        <v>0</v>
      </c>
    </row>
    <row r="249" spans="1:9">
      <c r="A249" s="17">
        <v>42218</v>
      </c>
      <c r="B249">
        <v>281.5</v>
      </c>
      <c r="C249" s="3">
        <f t="shared" si="21"/>
        <v>2.5999928767319095E-3</v>
      </c>
      <c r="D249" s="10">
        <f t="shared" si="22"/>
        <v>4.3091193003721604E-4</v>
      </c>
      <c r="E249" s="8">
        <f t="shared" si="23"/>
        <v>-13.558748936925713</v>
      </c>
      <c r="F249" s="8">
        <f t="shared" si="24"/>
        <v>0.73000000000001819</v>
      </c>
      <c r="G249" s="2">
        <f t="shared" si="25"/>
        <v>0</v>
      </c>
      <c r="H249" s="2">
        <f t="shared" si="26"/>
        <v>0</v>
      </c>
      <c r="I249" s="2">
        <f t="shared" si="27"/>
        <v>0</v>
      </c>
    </row>
    <row r="250" spans="1:9">
      <c r="A250" s="17">
        <v>42219</v>
      </c>
      <c r="B250">
        <v>282.72000000000003</v>
      </c>
      <c r="C250" s="3">
        <f t="shared" si="21"/>
        <v>4.3339253996448569E-3</v>
      </c>
      <c r="D250" s="10">
        <f t="shared" si="22"/>
        <v>4.0546281201252643E-4</v>
      </c>
      <c r="E250" s="8">
        <f t="shared" si="23"/>
        <v>-13.186470615774304</v>
      </c>
      <c r="F250" s="8">
        <f t="shared" si="24"/>
        <v>1.2200000000000273</v>
      </c>
      <c r="G250" s="2">
        <f t="shared" si="25"/>
        <v>0</v>
      </c>
      <c r="H250" s="2">
        <f t="shared" si="26"/>
        <v>0</v>
      </c>
      <c r="I250" s="2">
        <f t="shared" si="27"/>
        <v>0</v>
      </c>
    </row>
    <row r="251" spans="1:9">
      <c r="A251" s="17">
        <v>42220</v>
      </c>
      <c r="B251">
        <v>284.64999999999998</v>
      </c>
      <c r="C251" s="3">
        <f t="shared" si="21"/>
        <v>6.826542161856076E-3</v>
      </c>
      <c r="D251" s="10">
        <f t="shared" si="22"/>
        <v>3.8226201785395607E-4</v>
      </c>
      <c r="E251" s="8">
        <f t="shared" si="23"/>
        <v>-12.859135253942714</v>
      </c>
      <c r="F251" s="8">
        <f t="shared" si="24"/>
        <v>1.92999999999995</v>
      </c>
      <c r="G251" s="2">
        <f t="shared" si="25"/>
        <v>0</v>
      </c>
      <c r="H251" s="2">
        <f t="shared" si="26"/>
        <v>0</v>
      </c>
      <c r="I251" s="2">
        <f t="shared" si="27"/>
        <v>0</v>
      </c>
    </row>
    <row r="252" spans="1:9">
      <c r="A252" s="17">
        <v>42221</v>
      </c>
      <c r="B252">
        <v>281.99</v>
      </c>
      <c r="C252" s="3">
        <f t="shared" si="21"/>
        <v>-9.3448094150710287E-3</v>
      </c>
      <c r="D252" s="10">
        <f t="shared" si="22"/>
        <v>3.6212239745597459E-4</v>
      </c>
      <c r="E252" s="8">
        <f t="shared" si="23"/>
        <v>-12.601247447719787</v>
      </c>
      <c r="F252" s="8">
        <f t="shared" si="24"/>
        <v>-2.6599999999999682</v>
      </c>
      <c r="G252" s="2">
        <f t="shared" si="25"/>
        <v>0</v>
      </c>
      <c r="H252" s="2">
        <f t="shared" si="26"/>
        <v>0</v>
      </c>
      <c r="I252" s="2">
        <f t="shared" si="27"/>
        <v>0</v>
      </c>
    </row>
    <row r="253" spans="1:9">
      <c r="A253" s="17">
        <v>42222</v>
      </c>
      <c r="B253">
        <v>281.99</v>
      </c>
      <c r="C253" s="3">
        <f t="shared" si="21"/>
        <v>0</v>
      </c>
      <c r="D253" s="10">
        <f t="shared" si="22"/>
        <v>3.456345813888561E-4</v>
      </c>
      <c r="E253" s="8">
        <f t="shared" si="23"/>
        <v>-12.195987193541569</v>
      </c>
      <c r="F253" s="8">
        <f t="shared" si="24"/>
        <v>0</v>
      </c>
      <c r="G253" s="2">
        <f t="shared" si="25"/>
        <v>0</v>
      </c>
      <c r="H253" s="2">
        <f t="shared" si="26"/>
        <v>0</v>
      </c>
      <c r="I253" s="2">
        <f t="shared" si="27"/>
        <v>0</v>
      </c>
    </row>
    <row r="254" spans="1:9">
      <c r="A254" s="17">
        <v>42223</v>
      </c>
      <c r="B254">
        <v>279.01</v>
      </c>
      <c r="C254" s="3">
        <f t="shared" si="21"/>
        <v>-1.056775062945501E-2</v>
      </c>
      <c r="D254" s="10">
        <f t="shared" si="22"/>
        <v>3.2489650650552472E-4</v>
      </c>
      <c r="E254" s="8">
        <f t="shared" si="23"/>
        <v>-11.824448291887794</v>
      </c>
      <c r="F254" s="8">
        <f t="shared" si="24"/>
        <v>-2.9800000000000182</v>
      </c>
      <c r="G254" s="2">
        <f t="shared" si="25"/>
        <v>0</v>
      </c>
      <c r="H254" s="2">
        <f t="shared" si="26"/>
        <v>0</v>
      </c>
      <c r="I254" s="2">
        <f t="shared" si="27"/>
        <v>0</v>
      </c>
    </row>
    <row r="255" spans="1:9">
      <c r="A255" s="17">
        <v>42224</v>
      </c>
      <c r="B255">
        <v>261.70999999999998</v>
      </c>
      <c r="C255" s="3">
        <f t="shared" si="21"/>
        <v>-6.2004946059281071E-2</v>
      </c>
      <c r="D255" s="10">
        <f t="shared" si="22"/>
        <v>3.1210335731717405E-4</v>
      </c>
      <c r="E255" s="8">
        <f>NORMSINV($J$2)*SQRT(D255*$J$4)*B254</f>
        <v>-11.466837220975844</v>
      </c>
      <c r="F255" s="8">
        <f t="shared" si="24"/>
        <v>-17.300000000000011</v>
      </c>
      <c r="G255" s="2">
        <f t="shared" si="25"/>
        <v>1</v>
      </c>
      <c r="H255" s="2">
        <f t="shared" si="26"/>
        <v>0</v>
      </c>
      <c r="I255" s="2">
        <f t="shared" si="27"/>
        <v>0</v>
      </c>
    </row>
    <row r="256" spans="1:9">
      <c r="A256" s="17">
        <v>42225</v>
      </c>
      <c r="B256">
        <v>265.36</v>
      </c>
      <c r="C256" s="3">
        <f t="shared" si="21"/>
        <v>1.3946734935615889E-2</v>
      </c>
      <c r="D256" s="10">
        <f t="shared" si="22"/>
        <v>5.2405395602700519E-4</v>
      </c>
      <c r="E256" s="8">
        <f t="shared" ref="E256:E319" si="28">NORMSINV($J$2)*SQRT(D256*$J$4)*B255</f>
        <v>-13.937438931522186</v>
      </c>
      <c r="F256" s="8">
        <f t="shared" ref="F255:F318" si="29">(INDEX(B:B,LOOKUP(A255,A:A,ROW(A:A))+$J$4)-INDEX(B:B,LOOKUP(A255,A:A,ROW(A:A))))</f>
        <v>3.6500000000000341</v>
      </c>
      <c r="G256" s="2">
        <f t="shared" ref="G255:G318" si="30">IF(F256&lt;E256,1,0)</f>
        <v>0</v>
      </c>
      <c r="H256" s="2">
        <f t="shared" ref="H256:H319" si="31">IF(G256=G255,IF(G255=1,1,0),0)</f>
        <v>0</v>
      </c>
      <c r="I256" s="2">
        <f>IF(G256=G255,IF(G255="",1,0),0)</f>
        <v>0</v>
      </c>
    </row>
    <row r="257" spans="1:9">
      <c r="A257" s="17">
        <v>42226</v>
      </c>
      <c r="B257">
        <v>264.33</v>
      </c>
      <c r="C257" s="3">
        <f t="shared" si="21"/>
        <v>-3.8815194452819922E-3</v>
      </c>
      <c r="D257" s="10">
        <f t="shared" si="22"/>
        <v>5.0428140358724466E-4</v>
      </c>
      <c r="E257" s="8">
        <f t="shared" si="28"/>
        <v>-13.862660683454571</v>
      </c>
      <c r="F257" s="8">
        <f t="shared" si="29"/>
        <v>-1.0300000000000296</v>
      </c>
      <c r="G257" s="2">
        <f t="shared" si="30"/>
        <v>0</v>
      </c>
      <c r="H257" s="2">
        <f t="shared" si="31"/>
        <v>0</v>
      </c>
      <c r="I257" s="2">
        <f t="shared" ref="I257:I320" si="32">IF(G257=G256,IF(G256=0,1,0),0)</f>
        <v>1</v>
      </c>
    </row>
    <row r="258" spans="1:9">
      <c r="A258" s="17">
        <v>42227</v>
      </c>
      <c r="B258">
        <v>270</v>
      </c>
      <c r="C258" s="3">
        <f t="shared" si="21"/>
        <v>2.1450459652706904E-2</v>
      </c>
      <c r="D258" s="10">
        <f t="shared" si="22"/>
        <v>4.7492849096425607E-4</v>
      </c>
      <c r="E258" s="8">
        <f t="shared" si="28"/>
        <v>-13.400938865296091</v>
      </c>
      <c r="F258" s="8">
        <f t="shared" si="29"/>
        <v>5.6700000000000159</v>
      </c>
      <c r="G258" s="2">
        <f t="shared" si="30"/>
        <v>0</v>
      </c>
      <c r="H258" s="2">
        <f t="shared" si="31"/>
        <v>0</v>
      </c>
      <c r="I258" s="2">
        <f t="shared" si="32"/>
        <v>1</v>
      </c>
    </row>
    <row r="259" spans="1:9">
      <c r="A259" s="17">
        <v>42228</v>
      </c>
      <c r="B259">
        <v>268.51</v>
      </c>
      <c r="C259" s="3">
        <f t="shared" si="21"/>
        <v>-5.5185185185185519E-3</v>
      </c>
      <c r="D259" s="10">
        <f t="shared" si="22"/>
        <v>4.7404011466514512E-4</v>
      </c>
      <c r="E259" s="8">
        <f t="shared" si="28"/>
        <v>-13.675586774613326</v>
      </c>
      <c r="F259" s="8">
        <f t="shared" si="29"/>
        <v>-1.4900000000000091</v>
      </c>
      <c r="G259" s="2">
        <f t="shared" si="30"/>
        <v>0</v>
      </c>
      <c r="H259" s="2">
        <f t="shared" si="31"/>
        <v>0</v>
      </c>
      <c r="I259" s="2">
        <f t="shared" si="32"/>
        <v>1</v>
      </c>
    </row>
    <row r="260" spans="1:9">
      <c r="A260" s="17">
        <v>42229</v>
      </c>
      <c r="B260">
        <v>264.64999999999998</v>
      </c>
      <c r="C260" s="3">
        <f t="shared" ref="C260:C323" si="33">(B260-B259)/B259</f>
        <v>-1.4375628468213525E-2</v>
      </c>
      <c r="D260" s="10">
        <f t="shared" si="22"/>
        <v>4.4742495058359034E-4</v>
      </c>
      <c r="E260" s="8">
        <f t="shared" si="28"/>
        <v>-13.21281098077537</v>
      </c>
      <c r="F260" s="8">
        <f t="shared" si="29"/>
        <v>-3.8600000000000136</v>
      </c>
      <c r="G260" s="2">
        <f t="shared" si="30"/>
        <v>0</v>
      </c>
      <c r="H260" s="2">
        <f t="shared" si="31"/>
        <v>0</v>
      </c>
      <c r="I260" s="2">
        <f t="shared" si="32"/>
        <v>1</v>
      </c>
    </row>
    <row r="261" spans="1:9">
      <c r="A261" s="17">
        <v>42230</v>
      </c>
      <c r="B261">
        <v>265.70999999999998</v>
      </c>
      <c r="C261" s="3">
        <f t="shared" si="33"/>
        <v>4.0052900056678723E-3</v>
      </c>
      <c r="D261" s="10">
        <f t="shared" ref="D261:D324" si="34">$J$6*D260+(1-$J$6)*C260^2</f>
        <v>4.3297897517994161E-4</v>
      </c>
      <c r="E261" s="8">
        <f t="shared" si="28"/>
        <v>-12.81090942151247</v>
      </c>
      <c r="F261" s="8">
        <f t="shared" si="29"/>
        <v>1.0600000000000023</v>
      </c>
      <c r="G261" s="2">
        <f t="shared" si="30"/>
        <v>0</v>
      </c>
      <c r="H261" s="2">
        <f t="shared" si="31"/>
        <v>0</v>
      </c>
      <c r="I261" s="2">
        <f t="shared" si="32"/>
        <v>1</v>
      </c>
    </row>
    <row r="262" spans="1:9">
      <c r="A262" s="17">
        <v>42231</v>
      </c>
      <c r="B262">
        <v>261.02999999999997</v>
      </c>
      <c r="C262" s="3">
        <f t="shared" si="33"/>
        <v>-1.7613187309472759E-2</v>
      </c>
      <c r="D262" s="10">
        <f t="shared" si="34"/>
        <v>4.0796277755091525E-4</v>
      </c>
      <c r="E262" s="8">
        <f t="shared" si="28"/>
        <v>-12.485123065015154</v>
      </c>
      <c r="F262" s="8">
        <f t="shared" si="29"/>
        <v>-4.6800000000000068</v>
      </c>
      <c r="G262" s="2">
        <f t="shared" si="30"/>
        <v>0</v>
      </c>
      <c r="H262" s="2">
        <f t="shared" si="31"/>
        <v>0</v>
      </c>
      <c r="I262" s="2">
        <f t="shared" si="32"/>
        <v>1</v>
      </c>
    </row>
    <row r="263" spans="1:9">
      <c r="A263" s="17">
        <v>42232</v>
      </c>
      <c r="B263">
        <v>256.08999999999997</v>
      </c>
      <c r="C263" s="3">
        <f t="shared" si="33"/>
        <v>-1.8925027774585289E-2</v>
      </c>
      <c r="D263" s="10">
        <f t="shared" si="34"/>
        <v>4.020984729297747E-4</v>
      </c>
      <c r="E263" s="8">
        <f t="shared" si="28"/>
        <v>-12.176747301243102</v>
      </c>
      <c r="F263" s="8">
        <f t="shared" si="29"/>
        <v>-4.9399999999999977</v>
      </c>
      <c r="G263" s="2">
        <f t="shared" si="30"/>
        <v>0</v>
      </c>
      <c r="H263" s="2">
        <f t="shared" si="31"/>
        <v>0</v>
      </c>
      <c r="I263" s="2">
        <f t="shared" si="32"/>
        <v>1</v>
      </c>
    </row>
    <row r="264" spans="1:9">
      <c r="A264" s="17">
        <v>42233</v>
      </c>
      <c r="B264">
        <v>256.66000000000003</v>
      </c>
      <c r="C264" s="3">
        <f t="shared" si="33"/>
        <v>2.2257799992192202E-3</v>
      </c>
      <c r="D264" s="10">
        <f t="shared" si="34"/>
        <v>3.9946196513011769E-4</v>
      </c>
      <c r="E264" s="8">
        <f t="shared" si="28"/>
        <v>-11.907072428371487</v>
      </c>
      <c r="F264" s="8">
        <f t="shared" si="29"/>
        <v>0.57000000000005002</v>
      </c>
      <c r="G264" s="2">
        <f t="shared" si="30"/>
        <v>0</v>
      </c>
      <c r="H264" s="2">
        <f t="shared" si="31"/>
        <v>0</v>
      </c>
      <c r="I264" s="2">
        <f t="shared" si="32"/>
        <v>1</v>
      </c>
    </row>
    <row r="265" spans="1:9">
      <c r="A265" s="17">
        <v>42234</v>
      </c>
      <c r="B265">
        <v>246</v>
      </c>
      <c r="C265" s="3">
        <f t="shared" si="33"/>
        <v>-4.153354632587869E-2</v>
      </c>
      <c r="D265" s="10">
        <f t="shared" si="34"/>
        <v>3.7579149301860602E-4</v>
      </c>
      <c r="E265" s="8">
        <f t="shared" si="28"/>
        <v>-11.57460876649961</v>
      </c>
      <c r="F265" s="8">
        <f t="shared" si="29"/>
        <v>-10.660000000000025</v>
      </c>
      <c r="G265" s="2">
        <f t="shared" si="30"/>
        <v>0</v>
      </c>
      <c r="H265" s="2">
        <f t="shared" si="31"/>
        <v>0</v>
      </c>
      <c r="I265" s="2">
        <f t="shared" si="32"/>
        <v>1</v>
      </c>
    </row>
    <row r="266" spans="1:9">
      <c r="A266" s="17">
        <v>42235</v>
      </c>
      <c r="B266">
        <v>227.1</v>
      </c>
      <c r="C266" s="3">
        <f t="shared" si="33"/>
        <v>-7.6829268292682953E-2</v>
      </c>
      <c r="D266" s="10">
        <f t="shared" si="34"/>
        <v>4.5674613166172444E-4</v>
      </c>
      <c r="E266" s="8">
        <f t="shared" si="28"/>
        <v>-12.23058426623423</v>
      </c>
      <c r="F266" s="8">
        <f t="shared" si="29"/>
        <v>-18.900000000000006</v>
      </c>
      <c r="G266" s="2">
        <f t="shared" si="30"/>
        <v>1</v>
      </c>
      <c r="H266" s="2">
        <f t="shared" si="31"/>
        <v>0</v>
      </c>
      <c r="I266" s="2">
        <f t="shared" si="32"/>
        <v>0</v>
      </c>
    </row>
    <row r="267" spans="1:9">
      <c r="A267" s="17">
        <v>42236</v>
      </c>
      <c r="B267">
        <v>235.95</v>
      </c>
      <c r="C267" s="3">
        <f t="shared" si="33"/>
        <v>3.8969616908850702E-2</v>
      </c>
      <c r="D267" s="10">
        <f t="shared" si="34"/>
        <v>7.8350555174536477E-4</v>
      </c>
      <c r="E267" s="8">
        <f t="shared" si="28"/>
        <v>-14.788115416125191</v>
      </c>
      <c r="F267" s="8">
        <f t="shared" si="29"/>
        <v>8.8499999999999943</v>
      </c>
      <c r="G267" s="2">
        <f t="shared" si="30"/>
        <v>0</v>
      </c>
      <c r="H267" s="2">
        <f t="shared" si="31"/>
        <v>0</v>
      </c>
      <c r="I267" s="2">
        <f t="shared" si="32"/>
        <v>0</v>
      </c>
    </row>
    <row r="268" spans="1:9">
      <c r="A268" s="17">
        <v>42237</v>
      </c>
      <c r="B268">
        <v>233.27</v>
      </c>
      <c r="C268" s="3">
        <f t="shared" si="33"/>
        <v>-1.1358338631065813E-2</v>
      </c>
      <c r="D268" s="10">
        <f t="shared" si="34"/>
        <v>8.2761308116199785E-4</v>
      </c>
      <c r="E268" s="8">
        <f t="shared" si="28"/>
        <v>-15.790951987220428</v>
      </c>
      <c r="F268" s="8">
        <f t="shared" si="29"/>
        <v>-2.6799999999999784</v>
      </c>
      <c r="G268" s="2">
        <f t="shared" si="30"/>
        <v>0</v>
      </c>
      <c r="H268" s="2">
        <f t="shared" si="31"/>
        <v>0</v>
      </c>
      <c r="I268" s="2">
        <f t="shared" si="32"/>
        <v>1</v>
      </c>
    </row>
    <row r="269" spans="1:9">
      <c r="A269" s="17">
        <v>42238</v>
      </c>
      <c r="B269">
        <v>230.47</v>
      </c>
      <c r="C269" s="3">
        <f t="shared" si="33"/>
        <v>-1.2003258027178854E-2</v>
      </c>
      <c r="D269" s="10">
        <f t="shared" si="34"/>
        <v>7.8569700767975562E-4</v>
      </c>
      <c r="E269" s="8">
        <f t="shared" si="28"/>
        <v>-15.211116658598268</v>
      </c>
      <c r="F269" s="8">
        <f t="shared" si="29"/>
        <v>-2.8000000000000114</v>
      </c>
      <c r="G269" s="2">
        <f t="shared" si="30"/>
        <v>0</v>
      </c>
      <c r="H269" s="2">
        <f t="shared" si="31"/>
        <v>0</v>
      </c>
      <c r="I269" s="2">
        <f t="shared" si="32"/>
        <v>1</v>
      </c>
    </row>
    <row r="270" spans="1:9">
      <c r="A270" s="17">
        <v>42239</v>
      </c>
      <c r="B270">
        <v>228.47</v>
      </c>
      <c r="C270" s="3">
        <f t="shared" si="33"/>
        <v>-8.677919035015403E-3</v>
      </c>
      <c r="D270" s="10">
        <f t="shared" si="34"/>
        <v>7.4719987941499226E-4</v>
      </c>
      <c r="E270" s="8">
        <f t="shared" si="28"/>
        <v>-14.655730036110747</v>
      </c>
      <c r="F270" s="8">
        <f t="shared" si="29"/>
        <v>-2</v>
      </c>
      <c r="G270" s="2">
        <f t="shared" si="30"/>
        <v>0</v>
      </c>
      <c r="H270" s="2">
        <f t="shared" si="31"/>
        <v>0</v>
      </c>
      <c r="I270" s="2">
        <f t="shared" si="32"/>
        <v>1</v>
      </c>
    </row>
    <row r="271" spans="1:9">
      <c r="A271" s="17">
        <v>42240</v>
      </c>
      <c r="B271">
        <v>211.79</v>
      </c>
      <c r="C271" s="3">
        <f t="shared" si="33"/>
        <v>-7.3007397032433169E-2</v>
      </c>
      <c r="D271" s="10">
        <f t="shared" si="34"/>
        <v>7.0688626337678966E-4</v>
      </c>
      <c r="E271" s="8">
        <f t="shared" si="28"/>
        <v>-14.131185941550315</v>
      </c>
      <c r="F271" s="8">
        <f t="shared" si="29"/>
        <v>-16.680000000000007</v>
      </c>
      <c r="G271" s="2">
        <f t="shared" si="30"/>
        <v>1</v>
      </c>
      <c r="H271" s="2">
        <f t="shared" si="31"/>
        <v>0</v>
      </c>
      <c r="I271" s="2">
        <f t="shared" si="32"/>
        <v>0</v>
      </c>
    </row>
    <row r="272" spans="1:9">
      <c r="A272" s="17">
        <v>42241</v>
      </c>
      <c r="B272">
        <v>221.64</v>
      </c>
      <c r="C272" s="3">
        <f t="shared" si="33"/>
        <v>4.6508333726804831E-2</v>
      </c>
      <c r="D272" s="10">
        <f t="shared" si="34"/>
        <v>9.8427788886126235E-4</v>
      </c>
      <c r="E272" s="8">
        <f t="shared" si="28"/>
        <v>-15.457489958478295</v>
      </c>
      <c r="F272" s="8">
        <f t="shared" si="29"/>
        <v>9.8499999999999943</v>
      </c>
      <c r="G272" s="2">
        <f t="shared" si="30"/>
        <v>0</v>
      </c>
      <c r="H272" s="2">
        <f t="shared" si="31"/>
        <v>0</v>
      </c>
      <c r="I272" s="2">
        <f t="shared" si="32"/>
        <v>0</v>
      </c>
    </row>
    <row r="273" spans="1:9">
      <c r="A273" s="17">
        <v>42242</v>
      </c>
      <c r="B273">
        <v>225.17</v>
      </c>
      <c r="C273" s="3">
        <f t="shared" si="33"/>
        <v>1.5926728027431877E-2</v>
      </c>
      <c r="D273" s="10">
        <f t="shared" si="34"/>
        <v>1.0550027218922176E-3</v>
      </c>
      <c r="E273" s="8">
        <f t="shared" si="28"/>
        <v>-16.747484699441859</v>
      </c>
      <c r="F273" s="8">
        <f t="shared" si="29"/>
        <v>3.5300000000000011</v>
      </c>
      <c r="G273" s="2">
        <f t="shared" si="30"/>
        <v>0</v>
      </c>
      <c r="H273" s="2">
        <f t="shared" si="31"/>
        <v>0</v>
      </c>
      <c r="I273" s="2">
        <f t="shared" si="32"/>
        <v>1</v>
      </c>
    </row>
    <row r="274" spans="1:9">
      <c r="A274" s="17">
        <v>42243</v>
      </c>
      <c r="B274">
        <v>223.8</v>
      </c>
      <c r="C274" s="3">
        <f t="shared" si="33"/>
        <v>-6.0842918683660175E-3</v>
      </c>
      <c r="D274" s="10">
        <f t="shared" si="34"/>
        <v>1.0069221985182716E-3</v>
      </c>
      <c r="E274" s="8">
        <f t="shared" si="28"/>
        <v>-16.621994859274032</v>
      </c>
      <c r="F274" s="8">
        <f t="shared" si="29"/>
        <v>-1.3699999999999761</v>
      </c>
      <c r="G274" s="2">
        <f t="shared" si="30"/>
        <v>0</v>
      </c>
      <c r="H274" s="2">
        <f t="shared" si="31"/>
        <v>0</v>
      </c>
      <c r="I274" s="2">
        <f t="shared" si="32"/>
        <v>1</v>
      </c>
    </row>
    <row r="275" spans="1:9">
      <c r="A275" s="17">
        <v>42244</v>
      </c>
      <c r="B275">
        <v>232.09</v>
      </c>
      <c r="C275" s="3">
        <f t="shared" si="33"/>
        <v>3.7042001787310062E-2</v>
      </c>
      <c r="D275" s="10">
        <f t="shared" si="34"/>
        <v>9.4872798305954318E-4</v>
      </c>
      <c r="E275" s="8">
        <f t="shared" si="28"/>
        <v>-16.036352555907087</v>
      </c>
      <c r="F275" s="8">
        <f t="shared" si="29"/>
        <v>8.289999999999992</v>
      </c>
      <c r="G275" s="2">
        <f t="shared" si="30"/>
        <v>0</v>
      </c>
      <c r="H275" s="2">
        <f t="shared" si="31"/>
        <v>0</v>
      </c>
      <c r="I275" s="2">
        <f t="shared" si="32"/>
        <v>1</v>
      </c>
    </row>
    <row r="276" spans="1:9">
      <c r="A276" s="17">
        <v>42245</v>
      </c>
      <c r="B276">
        <v>229.23</v>
      </c>
      <c r="C276" s="3">
        <f t="shared" si="33"/>
        <v>-1.2322805808091747E-2</v>
      </c>
      <c r="D276" s="10">
        <f t="shared" si="34"/>
        <v>9.7413089786063548E-4</v>
      </c>
      <c r="E276" s="8">
        <f t="shared" si="28"/>
        <v>-16.851545836969606</v>
      </c>
      <c r="F276" s="8">
        <f t="shared" si="29"/>
        <v>-2.8600000000000136</v>
      </c>
      <c r="G276" s="2">
        <f t="shared" si="30"/>
        <v>0</v>
      </c>
      <c r="H276" s="2">
        <f t="shared" si="31"/>
        <v>0</v>
      </c>
      <c r="I276" s="2">
        <f t="shared" si="32"/>
        <v>1</v>
      </c>
    </row>
    <row r="277" spans="1:9">
      <c r="A277" s="17">
        <v>42246</v>
      </c>
      <c r="B277">
        <v>228.43</v>
      </c>
      <c r="C277" s="3">
        <f t="shared" si="33"/>
        <v>-3.4899445971294462E-3</v>
      </c>
      <c r="D277" s="10">
        <f t="shared" si="34"/>
        <v>9.2479413656803362E-4</v>
      </c>
      <c r="E277" s="8">
        <f t="shared" si="28"/>
        <v>-16.216930158067509</v>
      </c>
      <c r="F277" s="8">
        <f t="shared" si="29"/>
        <v>-0.79999999999998295</v>
      </c>
      <c r="G277" s="2">
        <f t="shared" si="30"/>
        <v>0</v>
      </c>
      <c r="H277" s="2">
        <f t="shared" si="31"/>
        <v>0</v>
      </c>
      <c r="I277" s="2">
        <f t="shared" si="32"/>
        <v>1</v>
      </c>
    </row>
    <row r="278" spans="1:9">
      <c r="A278" s="17">
        <v>42247</v>
      </c>
      <c r="B278">
        <v>229.84</v>
      </c>
      <c r="C278" s="3">
        <f t="shared" si="33"/>
        <v>6.1725692772402769E-3</v>
      </c>
      <c r="D278" s="10">
        <f t="shared" si="34"/>
        <v>8.7003727117141349E-4</v>
      </c>
      <c r="E278" s="8">
        <f t="shared" si="28"/>
        <v>-15.674609377224581</v>
      </c>
      <c r="F278" s="8">
        <f t="shared" si="29"/>
        <v>1.4099999999999966</v>
      </c>
      <c r="G278" s="2">
        <f t="shared" si="30"/>
        <v>0</v>
      </c>
      <c r="H278" s="2">
        <f t="shared" si="31"/>
        <v>0</v>
      </c>
      <c r="I278" s="2">
        <f t="shared" si="32"/>
        <v>1</v>
      </c>
    </row>
    <row r="279" spans="1:9">
      <c r="A279" s="17">
        <v>42248</v>
      </c>
      <c r="B279">
        <v>227.65</v>
      </c>
      <c r="C279" s="3">
        <f t="shared" si="33"/>
        <v>-9.5283675600417589E-3</v>
      </c>
      <c r="D279" s="10">
        <f t="shared" si="34"/>
        <v>8.2012107159006855E-4</v>
      </c>
      <c r="E279" s="8">
        <f t="shared" si="28"/>
        <v>-15.312258646805821</v>
      </c>
      <c r="F279" s="8">
        <f t="shared" si="29"/>
        <v>-2.1899999999999977</v>
      </c>
      <c r="G279" s="2">
        <f t="shared" si="30"/>
        <v>0</v>
      </c>
      <c r="H279" s="2">
        <f t="shared" si="31"/>
        <v>0</v>
      </c>
      <c r="I279" s="2">
        <f t="shared" si="32"/>
        <v>1</v>
      </c>
    </row>
    <row r="280" spans="1:9">
      <c r="A280" s="17">
        <v>42249</v>
      </c>
      <c r="B280">
        <v>228.77</v>
      </c>
      <c r="C280" s="3">
        <f t="shared" si="33"/>
        <v>4.9198330770920473E-3</v>
      </c>
      <c r="D280" s="10">
        <f t="shared" si="34"/>
        <v>7.7636119459621982E-4</v>
      </c>
      <c r="E280" s="8">
        <f t="shared" si="28"/>
        <v>-14.756189458187443</v>
      </c>
      <c r="F280" s="8">
        <f t="shared" si="29"/>
        <v>1.1200000000000045</v>
      </c>
      <c r="G280" s="2">
        <f t="shared" si="30"/>
        <v>0</v>
      </c>
      <c r="H280" s="2">
        <f t="shared" si="31"/>
        <v>0</v>
      </c>
      <c r="I280" s="2">
        <f t="shared" si="32"/>
        <v>1</v>
      </c>
    </row>
    <row r="281" spans="1:9">
      <c r="A281" s="17">
        <v>42250</v>
      </c>
      <c r="B281">
        <v>226.79</v>
      </c>
      <c r="C281" s="3">
        <f t="shared" si="33"/>
        <v>-8.6549809852691263E-3</v>
      </c>
      <c r="D281" s="10">
        <f t="shared" si="34"/>
        <v>7.3123180837083353E-4</v>
      </c>
      <c r="E281" s="8">
        <f t="shared" si="28"/>
        <v>-14.391341129539496</v>
      </c>
      <c r="F281" s="8">
        <f t="shared" si="29"/>
        <v>-1.9800000000000182</v>
      </c>
      <c r="G281" s="2">
        <f t="shared" si="30"/>
        <v>0</v>
      </c>
      <c r="H281" s="2">
        <f t="shared" si="31"/>
        <v>0</v>
      </c>
      <c r="I281" s="2">
        <f t="shared" si="32"/>
        <v>1</v>
      </c>
    </row>
    <row r="282" spans="1:9">
      <c r="A282" s="17">
        <v>42251</v>
      </c>
      <c r="B282">
        <v>231.09</v>
      </c>
      <c r="C282" s="3">
        <f t="shared" si="33"/>
        <v>1.8960271616914378E-2</v>
      </c>
      <c r="D282" s="10">
        <f t="shared" si="34"/>
        <v>6.9185242161990573E-4</v>
      </c>
      <c r="E282" s="8">
        <f t="shared" si="28"/>
        <v>-13.877310061295416</v>
      </c>
      <c r="F282" s="8">
        <f t="shared" si="29"/>
        <v>4.3000000000000114</v>
      </c>
      <c r="G282" s="2">
        <f t="shared" si="30"/>
        <v>0</v>
      </c>
      <c r="H282" s="2">
        <f t="shared" si="31"/>
        <v>0</v>
      </c>
      <c r="I282" s="2">
        <f t="shared" si="32"/>
        <v>1</v>
      </c>
    </row>
    <row r="283" spans="1:9">
      <c r="A283" s="17">
        <v>42252</v>
      </c>
      <c r="B283">
        <v>235.45</v>
      </c>
      <c r="C283" s="3">
        <f t="shared" si="33"/>
        <v>1.8867108053139407E-2</v>
      </c>
      <c r="D283" s="10">
        <f t="shared" si="34"/>
        <v>6.7191079030994158E-4</v>
      </c>
      <c r="E283" s="8">
        <f t="shared" si="28"/>
        <v>-13.935149057157878</v>
      </c>
      <c r="F283" s="8">
        <f t="shared" si="29"/>
        <v>4.3599999999999852</v>
      </c>
      <c r="G283" s="2">
        <f t="shared" si="30"/>
        <v>0</v>
      </c>
      <c r="H283" s="2">
        <f t="shared" si="31"/>
        <v>0</v>
      </c>
      <c r="I283" s="2">
        <f t="shared" si="32"/>
        <v>1</v>
      </c>
    </row>
    <row r="284" spans="1:9">
      <c r="A284" s="17">
        <v>42253</v>
      </c>
      <c r="B284">
        <v>240.45</v>
      </c>
      <c r="C284" s="3">
        <f t="shared" si="33"/>
        <v>2.1235931195582928E-2</v>
      </c>
      <c r="D284" s="10">
        <f t="shared" si="34"/>
        <v>6.5295420886867536E-4</v>
      </c>
      <c r="E284" s="8">
        <f t="shared" si="28"/>
        <v>-13.996347473479625</v>
      </c>
      <c r="F284" s="8">
        <f t="shared" si="29"/>
        <v>5</v>
      </c>
      <c r="G284" s="2">
        <f t="shared" si="30"/>
        <v>0</v>
      </c>
      <c r="H284" s="2">
        <f t="shared" si="31"/>
        <v>0</v>
      </c>
      <c r="I284" s="2">
        <f t="shared" si="32"/>
        <v>1</v>
      </c>
    </row>
    <row r="285" spans="1:9">
      <c r="A285" s="17">
        <v>42254</v>
      </c>
      <c r="B285">
        <v>240.12</v>
      </c>
      <c r="C285" s="3">
        <f t="shared" si="33"/>
        <v>-1.3724266999375508E-3</v>
      </c>
      <c r="D285" s="10">
        <f t="shared" si="34"/>
        <v>6.4083484276116669E-4</v>
      </c>
      <c r="E285" s="8">
        <f t="shared" si="28"/>
        <v>-14.160301418179625</v>
      </c>
      <c r="F285" s="8">
        <f t="shared" si="29"/>
        <v>-0.32999999999998408</v>
      </c>
      <c r="G285" s="2">
        <f t="shared" si="30"/>
        <v>0</v>
      </c>
      <c r="H285" s="2">
        <f t="shared" si="31"/>
        <v>0</v>
      </c>
      <c r="I285" s="2">
        <f t="shared" si="32"/>
        <v>1</v>
      </c>
    </row>
    <row r="286" spans="1:9">
      <c r="A286" s="17">
        <v>42255</v>
      </c>
      <c r="B286">
        <v>244.04</v>
      </c>
      <c r="C286" s="3">
        <f t="shared" si="33"/>
        <v>1.6325170747959302E-2</v>
      </c>
      <c r="D286" s="10">
        <f t="shared" si="34"/>
        <v>6.0249776549829866E-4</v>
      </c>
      <c r="E286" s="8">
        <f t="shared" si="28"/>
        <v>-13.71136566597972</v>
      </c>
      <c r="F286" s="8">
        <f t="shared" si="29"/>
        <v>3.9199999999999875</v>
      </c>
      <c r="G286" s="2">
        <f t="shared" si="30"/>
        <v>0</v>
      </c>
      <c r="H286" s="2">
        <f t="shared" si="31"/>
        <v>0</v>
      </c>
      <c r="I286" s="2">
        <f t="shared" si="32"/>
        <v>1</v>
      </c>
    </row>
    <row r="287" spans="1:9">
      <c r="A287" s="17">
        <v>42256</v>
      </c>
      <c r="B287">
        <v>237.96</v>
      </c>
      <c r="C287" s="3">
        <f t="shared" si="33"/>
        <v>-2.4913948533027308E-2</v>
      </c>
      <c r="D287" s="10">
        <f t="shared" si="34"/>
        <v>5.8233857156540227E-4</v>
      </c>
      <c r="E287" s="8">
        <f t="shared" si="28"/>
        <v>-13.700091031791018</v>
      </c>
      <c r="F287" s="8">
        <f t="shared" si="29"/>
        <v>-6.0799999999999841</v>
      </c>
      <c r="G287" s="2">
        <f t="shared" si="30"/>
        <v>0</v>
      </c>
      <c r="H287" s="2">
        <f t="shared" si="31"/>
        <v>0</v>
      </c>
      <c r="I287" s="2">
        <f t="shared" si="32"/>
        <v>1</v>
      </c>
    </row>
    <row r="288" spans="1:9">
      <c r="A288" s="17">
        <v>42257</v>
      </c>
      <c r="B288">
        <v>238.5</v>
      </c>
      <c r="C288" s="3">
        <f t="shared" si="33"/>
        <v>2.2692889561270468E-3</v>
      </c>
      <c r="D288" s="10">
        <f t="shared" si="34"/>
        <v>5.8464054716185823E-4</v>
      </c>
      <c r="E288" s="8">
        <f t="shared" si="28"/>
        <v>-13.385145130836797</v>
      </c>
      <c r="F288" s="8">
        <f t="shared" si="29"/>
        <v>0.53999999999999204</v>
      </c>
      <c r="G288" s="2">
        <f t="shared" si="30"/>
        <v>0</v>
      </c>
      <c r="H288" s="2">
        <f t="shared" si="31"/>
        <v>0</v>
      </c>
      <c r="I288" s="2">
        <f t="shared" si="32"/>
        <v>1</v>
      </c>
    </row>
    <row r="289" spans="1:9">
      <c r="A289" s="17">
        <v>42258</v>
      </c>
      <c r="B289">
        <v>239.94</v>
      </c>
      <c r="C289" s="3">
        <f t="shared" si="33"/>
        <v>6.0377358490565939E-3</v>
      </c>
      <c r="D289" s="10">
        <f t="shared" si="34"/>
        <v>5.4987109467413068E-4</v>
      </c>
      <c r="E289" s="8">
        <f t="shared" si="28"/>
        <v>-13.010485013656792</v>
      </c>
      <c r="F289" s="8">
        <f t="shared" si="29"/>
        <v>1.4399999999999977</v>
      </c>
      <c r="G289" s="2">
        <f t="shared" si="30"/>
        <v>0</v>
      </c>
      <c r="H289" s="2">
        <f t="shared" si="31"/>
        <v>0</v>
      </c>
      <c r="I289" s="2">
        <f t="shared" si="32"/>
        <v>1</v>
      </c>
    </row>
    <row r="290" spans="1:9">
      <c r="A290" s="17">
        <v>42259</v>
      </c>
      <c r="B290">
        <v>235.61</v>
      </c>
      <c r="C290" s="3">
        <f t="shared" si="33"/>
        <v>-1.8046178211219406E-2</v>
      </c>
      <c r="D290" s="10">
        <f t="shared" si="34"/>
        <v>5.190660842446618E-4</v>
      </c>
      <c r="E290" s="8">
        <f t="shared" si="28"/>
        <v>-12.717116188158732</v>
      </c>
      <c r="F290" s="8">
        <f t="shared" si="29"/>
        <v>-4.3299999999999841</v>
      </c>
      <c r="G290" s="2">
        <f t="shared" si="30"/>
        <v>0</v>
      </c>
      <c r="H290" s="2">
        <f t="shared" si="31"/>
        <v>0</v>
      </c>
      <c r="I290" s="2">
        <f t="shared" si="32"/>
        <v>1</v>
      </c>
    </row>
    <row r="291" spans="1:9">
      <c r="A291" s="17">
        <v>42260</v>
      </c>
      <c r="B291">
        <v>230.17</v>
      </c>
      <c r="C291" s="3">
        <f t="shared" si="33"/>
        <v>-2.3089003013454547E-2</v>
      </c>
      <c r="D291" s="10">
        <f t="shared" si="34"/>
        <v>5.0746199207184748E-4</v>
      </c>
      <c r="E291" s="8">
        <f t="shared" si="28"/>
        <v>-12.347247038559653</v>
      </c>
      <c r="F291" s="8">
        <f t="shared" si="29"/>
        <v>-5.4400000000000261</v>
      </c>
      <c r="G291" s="2">
        <f t="shared" si="30"/>
        <v>0</v>
      </c>
      <c r="H291" s="2">
        <f t="shared" si="31"/>
        <v>0</v>
      </c>
      <c r="I291" s="2">
        <f t="shared" si="32"/>
        <v>1</v>
      </c>
    </row>
    <row r="292" spans="1:9">
      <c r="A292" s="17">
        <v>42261</v>
      </c>
      <c r="B292">
        <v>229.51</v>
      </c>
      <c r="C292" s="3">
        <f t="shared" si="33"/>
        <v>-2.8674458009297328E-3</v>
      </c>
      <c r="D292" s="10">
        <f t="shared" si="34"/>
        <v>5.0900039615685549E-4</v>
      </c>
      <c r="E292" s="8">
        <f t="shared" si="28"/>
        <v>-12.080431192479439</v>
      </c>
      <c r="F292" s="8">
        <f t="shared" si="29"/>
        <v>-0.65999999999999659</v>
      </c>
      <c r="G292" s="2">
        <f t="shared" si="30"/>
        <v>0</v>
      </c>
      <c r="H292" s="2">
        <f t="shared" si="31"/>
        <v>0</v>
      </c>
      <c r="I292" s="2">
        <f t="shared" si="32"/>
        <v>1</v>
      </c>
    </row>
    <row r="293" spans="1:9">
      <c r="A293" s="17">
        <v>42262</v>
      </c>
      <c r="B293">
        <v>229.3</v>
      </c>
      <c r="C293" s="3">
        <f t="shared" si="33"/>
        <v>-9.1499281077068344E-4</v>
      </c>
      <c r="D293" s="10">
        <f t="shared" si="34"/>
        <v>4.7895370711272027E-4</v>
      </c>
      <c r="E293" s="8">
        <f t="shared" si="28"/>
        <v>-11.684847281958545</v>
      </c>
      <c r="F293" s="8">
        <f t="shared" si="29"/>
        <v>-0.20999999999997954</v>
      </c>
      <c r="G293" s="2">
        <f t="shared" si="30"/>
        <v>0</v>
      </c>
      <c r="H293" s="2">
        <f t="shared" si="31"/>
        <v>0</v>
      </c>
      <c r="I293" s="2">
        <f t="shared" si="32"/>
        <v>1</v>
      </c>
    </row>
    <row r="294" spans="1:9">
      <c r="A294" s="17">
        <v>42263</v>
      </c>
      <c r="B294">
        <v>227.85</v>
      </c>
      <c r="C294" s="3">
        <f t="shared" si="33"/>
        <v>-6.3235935455735583E-3</v>
      </c>
      <c r="D294" s="10">
        <f t="shared" si="34"/>
        <v>4.5026671739658273E-4</v>
      </c>
      <c r="E294" s="8">
        <f t="shared" si="28"/>
        <v>-11.319145329160806</v>
      </c>
      <c r="F294" s="8">
        <f t="shared" si="29"/>
        <v>-1.4500000000000171</v>
      </c>
      <c r="G294" s="2">
        <f t="shared" si="30"/>
        <v>0</v>
      </c>
      <c r="H294" s="2">
        <f t="shared" si="31"/>
        <v>0</v>
      </c>
      <c r="I294" s="2">
        <f t="shared" si="32"/>
        <v>1</v>
      </c>
    </row>
    <row r="295" spans="1:9">
      <c r="A295" s="17">
        <v>42264</v>
      </c>
      <c r="B295">
        <v>232.44</v>
      </c>
      <c r="C295" s="3">
        <f t="shared" si="33"/>
        <v>2.0144832126398962E-2</v>
      </c>
      <c r="D295" s="10">
        <f t="shared" si="34"/>
        <v>4.2564998447256494E-4</v>
      </c>
      <c r="E295" s="8">
        <f t="shared" si="28"/>
        <v>-10.935785974317183</v>
      </c>
      <c r="F295" s="8">
        <f t="shared" si="29"/>
        <v>4.5900000000000034</v>
      </c>
      <c r="G295" s="2">
        <f t="shared" si="30"/>
        <v>0</v>
      </c>
      <c r="H295" s="2">
        <f t="shared" si="31"/>
        <v>0</v>
      </c>
      <c r="I295" s="2">
        <f t="shared" si="32"/>
        <v>1</v>
      </c>
    </row>
    <row r="296" spans="1:9">
      <c r="A296" s="17">
        <v>42265</v>
      </c>
      <c r="B296">
        <v>232.82</v>
      </c>
      <c r="C296" s="3">
        <f t="shared" si="33"/>
        <v>1.6348304938908771E-3</v>
      </c>
      <c r="D296" s="10">
        <f t="shared" si="34"/>
        <v>4.244598410882588E-4</v>
      </c>
      <c r="E296" s="8">
        <f t="shared" si="28"/>
        <v>-11.140478080763971</v>
      </c>
      <c r="F296" s="8">
        <f t="shared" si="29"/>
        <v>0.37999999999999545</v>
      </c>
      <c r="G296" s="2">
        <f t="shared" si="30"/>
        <v>0</v>
      </c>
      <c r="H296" s="2">
        <f t="shared" si="31"/>
        <v>0</v>
      </c>
      <c r="I296" s="2">
        <f t="shared" si="32"/>
        <v>1</v>
      </c>
    </row>
    <row r="297" spans="1:9">
      <c r="A297" s="17">
        <v>42266</v>
      </c>
      <c r="B297">
        <v>230.23</v>
      </c>
      <c r="C297" s="3">
        <f t="shared" si="33"/>
        <v>-1.1124473842453412E-2</v>
      </c>
      <c r="D297" s="10">
        <f t="shared" si="34"/>
        <v>3.9915261086758856E-4</v>
      </c>
      <c r="E297" s="8">
        <f t="shared" si="28"/>
        <v>-10.820926078199363</v>
      </c>
      <c r="F297" s="8">
        <f t="shared" si="29"/>
        <v>-2.5900000000000034</v>
      </c>
      <c r="G297" s="2">
        <f t="shared" si="30"/>
        <v>0</v>
      </c>
      <c r="H297" s="2">
        <f t="shared" si="31"/>
        <v>0</v>
      </c>
      <c r="I297" s="2">
        <f t="shared" si="32"/>
        <v>1</v>
      </c>
    </row>
    <row r="298" spans="1:9">
      <c r="A298" s="17">
        <v>42267</v>
      </c>
      <c r="B298">
        <v>230.29</v>
      </c>
      <c r="C298" s="3">
        <f t="shared" si="33"/>
        <v>2.6060895626114005E-4</v>
      </c>
      <c r="D298" s="10">
        <f t="shared" si="34"/>
        <v>3.8262868931181909E-4</v>
      </c>
      <c r="E298" s="8">
        <f t="shared" si="28"/>
        <v>-10.476719989130533</v>
      </c>
      <c r="F298" s="8">
        <f t="shared" si="29"/>
        <v>6.0000000000002274E-2</v>
      </c>
      <c r="G298" s="2">
        <f t="shared" si="30"/>
        <v>0</v>
      </c>
      <c r="H298" s="2">
        <f t="shared" si="31"/>
        <v>0</v>
      </c>
      <c r="I298" s="2">
        <f t="shared" si="32"/>
        <v>1</v>
      </c>
    </row>
    <row r="299" spans="1:9">
      <c r="A299" s="17">
        <v>42268</v>
      </c>
      <c r="B299">
        <v>225.93</v>
      </c>
      <c r="C299" s="3">
        <f t="shared" si="33"/>
        <v>-1.8932650136783993E-2</v>
      </c>
      <c r="D299" s="10">
        <f t="shared" si="34"/>
        <v>3.5967504297479495E-4</v>
      </c>
      <c r="E299" s="8">
        <f t="shared" si="28"/>
        <v>-10.160261599601036</v>
      </c>
      <c r="F299" s="8">
        <f t="shared" si="29"/>
        <v>-4.3599999999999852</v>
      </c>
      <c r="G299" s="2">
        <f t="shared" si="30"/>
        <v>0</v>
      </c>
      <c r="H299" s="2">
        <f t="shared" si="31"/>
        <v>0</v>
      </c>
      <c r="I299" s="2">
        <f t="shared" si="32"/>
        <v>1</v>
      </c>
    </row>
    <row r="300" spans="1:9">
      <c r="A300" s="17">
        <v>42269</v>
      </c>
      <c r="B300">
        <v>229.59</v>
      </c>
      <c r="C300" s="3">
        <f t="shared" si="33"/>
        <v>1.6199707874120287E-2</v>
      </c>
      <c r="D300" s="10">
        <f t="shared" si="34"/>
        <v>3.5960125486841926E-4</v>
      </c>
      <c r="E300" s="8">
        <f t="shared" si="28"/>
        <v>-9.9668784008669196</v>
      </c>
      <c r="F300" s="8">
        <f t="shared" si="29"/>
        <v>3.6599999999999966</v>
      </c>
      <c r="G300" s="2">
        <f t="shared" si="30"/>
        <v>0</v>
      </c>
      <c r="H300" s="2">
        <f t="shared" si="31"/>
        <v>0</v>
      </c>
      <c r="I300" s="2">
        <f t="shared" si="32"/>
        <v>1</v>
      </c>
    </row>
    <row r="301" spans="1:9">
      <c r="A301" s="17">
        <v>42270</v>
      </c>
      <c r="B301">
        <v>229.41</v>
      </c>
      <c r="C301" s="3">
        <f t="shared" si="33"/>
        <v>-7.8400627205020611E-4</v>
      </c>
      <c r="D301" s="10">
        <f t="shared" si="34"/>
        <v>3.5377101168872422E-4</v>
      </c>
      <c r="E301" s="8">
        <f t="shared" si="28"/>
        <v>-10.045897622813394</v>
      </c>
      <c r="F301" s="8">
        <f t="shared" si="29"/>
        <v>-0.18000000000000682</v>
      </c>
      <c r="G301" s="2">
        <f t="shared" si="30"/>
        <v>0</v>
      </c>
      <c r="H301" s="2">
        <f t="shared" si="31"/>
        <v>0</v>
      </c>
      <c r="I301" s="2">
        <f t="shared" si="32"/>
        <v>1</v>
      </c>
    </row>
    <row r="302" spans="1:9">
      <c r="A302" s="17">
        <v>42271</v>
      </c>
      <c r="B302">
        <v>233.19</v>
      </c>
      <c r="C302" s="3">
        <f t="shared" si="33"/>
        <v>1.6477049823460186E-2</v>
      </c>
      <c r="D302" s="10">
        <f t="shared" si="34"/>
        <v>3.3258163093747759E-4</v>
      </c>
      <c r="E302" s="8">
        <f t="shared" si="28"/>
        <v>-9.7327626481148481</v>
      </c>
      <c r="F302" s="8">
        <f t="shared" si="29"/>
        <v>3.7800000000000011</v>
      </c>
      <c r="G302" s="2">
        <f t="shared" si="30"/>
        <v>0</v>
      </c>
      <c r="H302" s="2">
        <f t="shared" si="31"/>
        <v>0</v>
      </c>
      <c r="I302" s="2">
        <f t="shared" si="32"/>
        <v>1</v>
      </c>
    </row>
    <row r="303" spans="1:9">
      <c r="A303" s="17">
        <v>42272</v>
      </c>
      <c r="B303">
        <v>235.13</v>
      </c>
      <c r="C303" s="3">
        <f t="shared" si="33"/>
        <v>8.319396200523169E-3</v>
      </c>
      <c r="D303" s="10">
        <f t="shared" si="34"/>
        <v>3.2891632333431625E-4</v>
      </c>
      <c r="E303" s="8">
        <f t="shared" si="28"/>
        <v>-9.8384638471425667</v>
      </c>
      <c r="F303" s="8">
        <f t="shared" si="29"/>
        <v>1.9399999999999977</v>
      </c>
      <c r="G303" s="2">
        <f t="shared" si="30"/>
        <v>0</v>
      </c>
      <c r="H303" s="2">
        <f t="shared" si="31"/>
        <v>0</v>
      </c>
      <c r="I303" s="2">
        <f t="shared" si="32"/>
        <v>1</v>
      </c>
    </row>
    <row r="304" spans="1:9">
      <c r="A304" s="17">
        <v>42273</v>
      </c>
      <c r="B304">
        <v>233.89</v>
      </c>
      <c r="C304" s="3">
        <f t="shared" si="33"/>
        <v>-5.2736783906775367E-3</v>
      </c>
      <c r="D304" s="10">
        <f t="shared" si="34"/>
        <v>3.1333408512273402E-4</v>
      </c>
      <c r="E304" s="8">
        <f t="shared" si="28"/>
        <v>-9.6824780796357253</v>
      </c>
      <c r="F304" s="8">
        <f t="shared" si="29"/>
        <v>-1.2400000000000091</v>
      </c>
      <c r="G304" s="2">
        <f t="shared" si="30"/>
        <v>0</v>
      </c>
      <c r="H304" s="2">
        <f t="shared" si="31"/>
        <v>0</v>
      </c>
      <c r="I304" s="2">
        <f t="shared" si="32"/>
        <v>1</v>
      </c>
    </row>
    <row r="305" spans="1:9">
      <c r="A305" s="17">
        <v>42274</v>
      </c>
      <c r="B305">
        <v>231.91</v>
      </c>
      <c r="C305" s="3">
        <f t="shared" si="33"/>
        <v>-8.4655179785368753E-3</v>
      </c>
      <c r="D305" s="10">
        <f t="shared" si="34"/>
        <v>2.962027410414679E-4</v>
      </c>
      <c r="E305" s="8">
        <f t="shared" si="28"/>
        <v>-9.3644192402465887</v>
      </c>
      <c r="F305" s="8">
        <f t="shared" si="29"/>
        <v>-1.9799999999999898</v>
      </c>
      <c r="G305" s="2">
        <f t="shared" si="30"/>
        <v>0</v>
      </c>
      <c r="H305" s="2">
        <f t="shared" si="31"/>
        <v>0</v>
      </c>
      <c r="I305" s="2">
        <f t="shared" si="32"/>
        <v>1</v>
      </c>
    </row>
    <row r="306" spans="1:9">
      <c r="A306" s="17">
        <v>42275</v>
      </c>
      <c r="B306">
        <v>239</v>
      </c>
      <c r="C306" s="3">
        <f t="shared" si="33"/>
        <v>3.0572204734595331E-2</v>
      </c>
      <c r="D306" s="10">
        <f t="shared" si="34"/>
        <v>2.8273047625767568E-4</v>
      </c>
      <c r="E306" s="8">
        <f t="shared" si="28"/>
        <v>-9.0715280214562171</v>
      </c>
      <c r="F306" s="8">
        <f t="shared" si="29"/>
        <v>7.0900000000000034</v>
      </c>
      <c r="G306" s="2">
        <f t="shared" si="30"/>
        <v>0</v>
      </c>
      <c r="H306" s="2">
        <f t="shared" si="31"/>
        <v>0</v>
      </c>
      <c r="I306" s="2">
        <f t="shared" si="32"/>
        <v>1</v>
      </c>
    </row>
    <row r="307" spans="1:9">
      <c r="A307" s="17">
        <v>42276</v>
      </c>
      <c r="B307">
        <v>236.71</v>
      </c>
      <c r="C307" s="3">
        <f t="shared" si="33"/>
        <v>-9.5815899581589634E-3</v>
      </c>
      <c r="D307" s="10">
        <f t="shared" si="34"/>
        <v>3.2184622982225593E-4</v>
      </c>
      <c r="E307" s="8">
        <f t="shared" si="28"/>
        <v>-9.9746294773008959</v>
      </c>
      <c r="F307" s="8">
        <f t="shared" si="29"/>
        <v>-2.289999999999992</v>
      </c>
      <c r="G307" s="2">
        <f t="shared" si="30"/>
        <v>0</v>
      </c>
      <c r="H307" s="2">
        <f t="shared" si="31"/>
        <v>0</v>
      </c>
      <c r="I307" s="2">
        <f t="shared" si="32"/>
        <v>1</v>
      </c>
    </row>
    <row r="308" spans="1:9">
      <c r="A308" s="17">
        <v>42277</v>
      </c>
      <c r="B308">
        <v>236.65</v>
      </c>
      <c r="C308" s="3">
        <f t="shared" si="33"/>
        <v>-2.5347471589709888E-4</v>
      </c>
      <c r="D308" s="10">
        <f t="shared" si="34"/>
        <v>3.0804386800049812E-4</v>
      </c>
      <c r="E308" s="8">
        <f t="shared" si="28"/>
        <v>-9.6649040665443149</v>
      </c>
      <c r="F308" s="8">
        <f t="shared" si="29"/>
        <v>-6.0000000000002274E-2</v>
      </c>
      <c r="G308" s="2">
        <f t="shared" si="30"/>
        <v>0</v>
      </c>
      <c r="H308" s="2">
        <f t="shared" si="31"/>
        <v>0</v>
      </c>
      <c r="I308" s="2">
        <f t="shared" si="32"/>
        <v>1</v>
      </c>
    </row>
    <row r="309" spans="1:9">
      <c r="A309" s="17">
        <v>42278</v>
      </c>
      <c r="B309">
        <v>237.52</v>
      </c>
      <c r="C309" s="3">
        <f t="shared" si="33"/>
        <v>3.6763152334671647E-3</v>
      </c>
      <c r="D309" s="10">
        <f t="shared" si="34"/>
        <v>2.8956509088636412E-4</v>
      </c>
      <c r="E309" s="8">
        <f t="shared" si="28"/>
        <v>-9.368159334813809</v>
      </c>
      <c r="F309" s="8">
        <f t="shared" si="29"/>
        <v>0.87000000000000455</v>
      </c>
      <c r="G309" s="2">
        <f t="shared" si="30"/>
        <v>0</v>
      </c>
      <c r="H309" s="2">
        <f t="shared" si="31"/>
        <v>0</v>
      </c>
      <c r="I309" s="2">
        <f t="shared" si="32"/>
        <v>1</v>
      </c>
    </row>
    <row r="310" spans="1:9">
      <c r="A310" s="17">
        <v>42279</v>
      </c>
      <c r="B310">
        <v>237.69</v>
      </c>
      <c r="C310" s="3">
        <f t="shared" si="33"/>
        <v>7.1572920175137875E-4</v>
      </c>
      <c r="D310" s="10">
        <f t="shared" si="34"/>
        <v>2.7300210305493161E-4</v>
      </c>
      <c r="E310" s="8">
        <f t="shared" si="28"/>
        <v>-9.1297280033080828</v>
      </c>
      <c r="F310" s="8">
        <f t="shared" si="29"/>
        <v>0.16999999999998749</v>
      </c>
      <c r="G310" s="2">
        <f t="shared" si="30"/>
        <v>0</v>
      </c>
      <c r="H310" s="2">
        <f t="shared" si="31"/>
        <v>0</v>
      </c>
      <c r="I310" s="2">
        <f t="shared" si="32"/>
        <v>1</v>
      </c>
    </row>
    <row r="311" spans="1:9">
      <c r="A311" s="17">
        <v>42280</v>
      </c>
      <c r="B311">
        <v>238.77</v>
      </c>
      <c r="C311" s="3">
        <f t="shared" si="33"/>
        <v>4.5437334343052397E-3</v>
      </c>
      <c r="D311" s="10">
        <f t="shared" si="34"/>
        <v>2.5665271296905007E-4</v>
      </c>
      <c r="E311" s="8">
        <f t="shared" si="28"/>
        <v>-8.8584655073575984</v>
      </c>
      <c r="F311" s="8">
        <f t="shared" si="29"/>
        <v>1.0800000000000125</v>
      </c>
      <c r="G311" s="2">
        <f t="shared" si="30"/>
        <v>0</v>
      </c>
      <c r="H311" s="2">
        <f t="shared" si="31"/>
        <v>0</v>
      </c>
      <c r="I311" s="2">
        <f t="shared" si="32"/>
        <v>1</v>
      </c>
    </row>
    <row r="312" spans="1:9">
      <c r="A312" s="17">
        <v>42281</v>
      </c>
      <c r="B312">
        <v>238.4</v>
      </c>
      <c r="C312" s="3">
        <f t="shared" si="33"/>
        <v>-1.5496084097667401E-3</v>
      </c>
      <c r="D312" s="10">
        <f t="shared" si="34"/>
        <v>2.4249228100222845E-4</v>
      </c>
      <c r="E312" s="8">
        <f t="shared" si="28"/>
        <v>-8.6497464451131396</v>
      </c>
      <c r="F312" s="8">
        <f t="shared" si="29"/>
        <v>-0.37000000000000455</v>
      </c>
      <c r="G312" s="2">
        <f t="shared" si="30"/>
        <v>0</v>
      </c>
      <c r="H312" s="2">
        <f t="shared" si="31"/>
        <v>0</v>
      </c>
      <c r="I312" s="2">
        <f t="shared" si="32"/>
        <v>1</v>
      </c>
    </row>
    <row r="313" spans="1:9">
      <c r="A313" s="17">
        <v>42282</v>
      </c>
      <c r="B313">
        <v>240.53</v>
      </c>
      <c r="C313" s="3">
        <f t="shared" si="33"/>
        <v>8.9345637583892433E-3</v>
      </c>
      <c r="D313" s="10">
        <f t="shared" si="34"/>
        <v>2.2808682131551192E-4</v>
      </c>
      <c r="E313" s="8">
        <f t="shared" si="28"/>
        <v>-8.3758907804222229</v>
      </c>
      <c r="F313" s="8">
        <f t="shared" si="29"/>
        <v>2.1299999999999955</v>
      </c>
      <c r="G313" s="2">
        <f t="shared" si="30"/>
        <v>0</v>
      </c>
      <c r="H313" s="2">
        <f t="shared" si="31"/>
        <v>0</v>
      </c>
      <c r="I313" s="2">
        <f t="shared" si="32"/>
        <v>1</v>
      </c>
    </row>
    <row r="314" spans="1:9">
      <c r="A314" s="17">
        <v>42283</v>
      </c>
      <c r="B314">
        <v>246.93</v>
      </c>
      <c r="C314" s="3">
        <f t="shared" si="33"/>
        <v>2.660790753752133E-2</v>
      </c>
      <c r="D314" s="10">
        <f t="shared" si="34"/>
        <v>2.1919119780974453E-4</v>
      </c>
      <c r="E314" s="8">
        <f t="shared" si="28"/>
        <v>-8.2842932617014231</v>
      </c>
      <c r="F314" s="8">
        <f t="shared" si="29"/>
        <v>6.4000000000000057</v>
      </c>
      <c r="G314" s="2">
        <f t="shared" si="30"/>
        <v>0</v>
      </c>
      <c r="H314" s="2">
        <f t="shared" si="31"/>
        <v>0</v>
      </c>
      <c r="I314" s="2">
        <f t="shared" si="32"/>
        <v>1</v>
      </c>
    </row>
    <row r="315" spans="1:9">
      <c r="A315" s="17">
        <v>42284</v>
      </c>
      <c r="B315">
        <v>243.47</v>
      </c>
      <c r="C315" s="3">
        <f t="shared" si="33"/>
        <v>-1.4012068197464901E-2</v>
      </c>
      <c r="D315" s="10">
        <f t="shared" si="34"/>
        <v>2.4851857055267692E-4</v>
      </c>
      <c r="E315" s="8">
        <f t="shared" si="28"/>
        <v>-9.0558232621995902</v>
      </c>
      <c r="F315" s="8">
        <f t="shared" si="29"/>
        <v>-3.460000000000008</v>
      </c>
      <c r="G315" s="2">
        <f t="shared" si="30"/>
        <v>0</v>
      </c>
      <c r="H315" s="2">
        <f t="shared" si="31"/>
        <v>0</v>
      </c>
      <c r="I315" s="2">
        <f t="shared" si="32"/>
        <v>1</v>
      </c>
    </row>
    <row r="316" spans="1:9">
      <c r="A316" s="17">
        <v>42285</v>
      </c>
      <c r="B316">
        <v>243.41</v>
      </c>
      <c r="C316" s="3">
        <f t="shared" si="33"/>
        <v>-2.4643693268165391E-4</v>
      </c>
      <c r="D316" s="10">
        <f t="shared" si="34"/>
        <v>2.4538773962974071E-4</v>
      </c>
      <c r="E316" s="8">
        <f t="shared" si="28"/>
        <v>-8.8725109494871148</v>
      </c>
      <c r="F316" s="8">
        <f t="shared" si="29"/>
        <v>-6.0000000000002274E-2</v>
      </c>
      <c r="G316" s="2">
        <f t="shared" si="30"/>
        <v>0</v>
      </c>
      <c r="H316" s="2">
        <f t="shared" si="31"/>
        <v>0</v>
      </c>
      <c r="I316" s="2">
        <f t="shared" si="32"/>
        <v>1</v>
      </c>
    </row>
    <row r="317" spans="1:9">
      <c r="A317" s="17">
        <v>42286</v>
      </c>
      <c r="B317">
        <v>244.49</v>
      </c>
      <c r="C317" s="3">
        <f t="shared" si="33"/>
        <v>4.4369582186434926E-3</v>
      </c>
      <c r="D317" s="10">
        <f t="shared" si="34"/>
        <v>2.3066811912166363E-4</v>
      </c>
      <c r="E317" s="8">
        <f t="shared" si="28"/>
        <v>-8.6001665473448199</v>
      </c>
      <c r="F317" s="8">
        <f t="shared" si="29"/>
        <v>1.0800000000000125</v>
      </c>
      <c r="G317" s="2">
        <f t="shared" si="30"/>
        <v>0</v>
      </c>
      <c r="H317" s="2">
        <f t="shared" si="31"/>
        <v>0</v>
      </c>
      <c r="I317" s="2">
        <f t="shared" si="32"/>
        <v>1</v>
      </c>
    </row>
    <row r="318" spans="1:9">
      <c r="A318" s="17">
        <v>42287</v>
      </c>
      <c r="B318">
        <v>245.72</v>
      </c>
      <c r="C318" s="3">
        <f t="shared" si="33"/>
        <v>5.0308806086138075E-3</v>
      </c>
      <c r="D318" s="10">
        <f t="shared" si="34"/>
        <v>2.1800922786840307E-4</v>
      </c>
      <c r="E318" s="8">
        <f t="shared" si="28"/>
        <v>-8.3979483075455033</v>
      </c>
      <c r="F318" s="8">
        <f t="shared" si="29"/>
        <v>1.2299999999999898</v>
      </c>
      <c r="G318" s="2">
        <f t="shared" si="30"/>
        <v>0</v>
      </c>
      <c r="H318" s="2">
        <f t="shared" si="31"/>
        <v>0</v>
      </c>
      <c r="I318" s="2">
        <f t="shared" si="32"/>
        <v>1</v>
      </c>
    </row>
    <row r="319" spans="1:9">
      <c r="A319" s="17">
        <v>42288</v>
      </c>
      <c r="B319">
        <v>247.83</v>
      </c>
      <c r="C319" s="3">
        <f t="shared" si="33"/>
        <v>8.5870096044278598E-3</v>
      </c>
      <c r="D319" s="10">
        <f t="shared" si="34"/>
        <v>2.0644725977818644E-4</v>
      </c>
      <c r="E319" s="8">
        <f t="shared" si="28"/>
        <v>-8.2133385795396041</v>
      </c>
      <c r="F319" s="8">
        <f t="shared" ref="F319:F382" si="35">(INDEX(B:B,LOOKUP(A318,A:A,ROW(A:A))+$J$4)-INDEX(B:B,LOOKUP(A318,A:A,ROW(A:A))))</f>
        <v>2.1100000000000136</v>
      </c>
      <c r="G319" s="2">
        <f t="shared" ref="G319:G382" si="36">IF(F319&lt;E319,1,0)</f>
        <v>0</v>
      </c>
      <c r="H319" s="2">
        <f t="shared" si="31"/>
        <v>0</v>
      </c>
      <c r="I319" s="2">
        <f t="shared" si="32"/>
        <v>1</v>
      </c>
    </row>
    <row r="320" spans="1:9">
      <c r="A320" s="17">
        <v>42289</v>
      </c>
      <c r="B320">
        <v>245.48</v>
      </c>
      <c r="C320" s="3">
        <f t="shared" si="33"/>
        <v>-9.4823064197232885E-3</v>
      </c>
      <c r="D320" s="10">
        <f t="shared" si="34"/>
        <v>1.9848462822828742E-4</v>
      </c>
      <c r="E320" s="8">
        <f t="shared" ref="E320:E383" si="37">NORMSINV($J$2)*SQRT(D320*$J$4)*B319</f>
        <v>-8.1225421580466648</v>
      </c>
      <c r="F320" s="8">
        <f t="shared" si="35"/>
        <v>-2.3500000000000227</v>
      </c>
      <c r="G320" s="2">
        <f t="shared" si="36"/>
        <v>0</v>
      </c>
      <c r="H320" s="2">
        <f t="shared" ref="H320:H383" si="38">IF(G320=G319,IF(G319=1,1,0),0)</f>
        <v>0</v>
      </c>
      <c r="I320" s="2">
        <f t="shared" si="32"/>
        <v>1</v>
      </c>
    </row>
    <row r="321" spans="1:9">
      <c r="A321" s="17">
        <v>42290</v>
      </c>
      <c r="B321">
        <v>248.69</v>
      </c>
      <c r="C321" s="3">
        <f t="shared" si="33"/>
        <v>1.3076421704415871E-2</v>
      </c>
      <c r="D321" s="10">
        <f t="shared" si="34"/>
        <v>1.9197039863684168E-4</v>
      </c>
      <c r="E321" s="8">
        <f t="shared" si="37"/>
        <v>-7.9123940213710773</v>
      </c>
      <c r="F321" s="8">
        <f t="shared" si="35"/>
        <v>3.210000000000008</v>
      </c>
      <c r="G321" s="2">
        <f t="shared" si="36"/>
        <v>0</v>
      </c>
      <c r="H321" s="2">
        <f t="shared" si="38"/>
        <v>0</v>
      </c>
      <c r="I321" s="2">
        <f t="shared" ref="I321:I384" si="39">IF(G321=G320,IF(G320=0,1,0),0)</f>
        <v>1</v>
      </c>
    </row>
    <row r="322" spans="1:9">
      <c r="A322" s="17">
        <v>42291</v>
      </c>
      <c r="B322">
        <v>252.46</v>
      </c>
      <c r="C322" s="3">
        <f t="shared" si="33"/>
        <v>1.5159435441714626E-2</v>
      </c>
      <c r="D322" s="10">
        <f t="shared" si="34"/>
        <v>1.9071174299413427E-4</v>
      </c>
      <c r="E322" s="8">
        <f t="shared" si="37"/>
        <v>-7.989538579011203</v>
      </c>
      <c r="F322" s="8">
        <f t="shared" si="35"/>
        <v>3.7700000000000102</v>
      </c>
      <c r="G322" s="2">
        <f t="shared" si="36"/>
        <v>0</v>
      </c>
      <c r="H322" s="2">
        <f t="shared" si="38"/>
        <v>0</v>
      </c>
      <c r="I322" s="2">
        <f t="shared" si="39"/>
        <v>1</v>
      </c>
    </row>
    <row r="323" spans="1:9">
      <c r="A323" s="17">
        <v>42292</v>
      </c>
      <c r="B323">
        <v>254.44</v>
      </c>
      <c r="C323" s="3">
        <f t="shared" si="33"/>
        <v>7.8428265863898818E-3</v>
      </c>
      <c r="D323" s="10">
        <f t="shared" si="34"/>
        <v>1.9305754738917704E-4</v>
      </c>
      <c r="E323" s="8">
        <f t="shared" si="37"/>
        <v>-8.1603846137539975</v>
      </c>
      <c r="F323" s="8">
        <f t="shared" si="35"/>
        <v>1.9799999999999898</v>
      </c>
      <c r="G323" s="2">
        <f t="shared" si="36"/>
        <v>0</v>
      </c>
      <c r="H323" s="2">
        <f t="shared" si="38"/>
        <v>0</v>
      </c>
      <c r="I323" s="2">
        <f t="shared" si="39"/>
        <v>1</v>
      </c>
    </row>
    <row r="324" spans="1:9">
      <c r="A324" s="17">
        <v>42293</v>
      </c>
      <c r="B324">
        <v>262.5</v>
      </c>
      <c r="C324" s="3">
        <f t="shared" ref="C324:C387" si="40">(B324-B323)/B323</f>
        <v>3.1677409212388E-2</v>
      </c>
      <c r="D324" s="10">
        <f t="shared" si="34"/>
        <v>1.8516469027767744E-4</v>
      </c>
      <c r="E324" s="8">
        <f t="shared" si="37"/>
        <v>-8.0545101212632648</v>
      </c>
      <c r="F324" s="8">
        <f t="shared" si="35"/>
        <v>8.0600000000000023</v>
      </c>
      <c r="G324" s="2">
        <f t="shared" si="36"/>
        <v>0</v>
      </c>
      <c r="H324" s="2">
        <f t="shared" si="38"/>
        <v>0</v>
      </c>
      <c r="I324" s="2">
        <f t="shared" si="39"/>
        <v>1</v>
      </c>
    </row>
    <row r="325" spans="1:9">
      <c r="A325" s="17">
        <v>42294</v>
      </c>
      <c r="B325">
        <v>268.99</v>
      </c>
      <c r="C325" s="3">
        <f t="shared" si="40"/>
        <v>2.4723809523809558E-2</v>
      </c>
      <c r="D325" s="10">
        <f t="shared" ref="D325:D388" si="41">$J$6*D324+(1-$J$6)*C324^2</f>
        <v>2.3426230412556187E-4</v>
      </c>
      <c r="E325" s="8">
        <f t="shared" si="37"/>
        <v>-9.3466325893378333</v>
      </c>
      <c r="F325" s="8">
        <f t="shared" si="35"/>
        <v>6.4900000000000091</v>
      </c>
      <c r="G325" s="2">
        <f t="shared" si="36"/>
        <v>0</v>
      </c>
      <c r="H325" s="2">
        <f t="shared" si="38"/>
        <v>0</v>
      </c>
      <c r="I325" s="2">
        <f t="shared" si="39"/>
        <v>1</v>
      </c>
    </row>
    <row r="326" spans="1:9">
      <c r="A326" s="17">
        <v>42295</v>
      </c>
      <c r="B326">
        <v>261</v>
      </c>
      <c r="C326" s="3">
        <f t="shared" si="40"/>
        <v>-2.9703706457489158E-2</v>
      </c>
      <c r="D326" s="10">
        <f t="shared" si="41"/>
        <v>2.5688257132020512E-4</v>
      </c>
      <c r="E326" s="8">
        <f t="shared" si="37"/>
        <v>-10.029472985843944</v>
      </c>
      <c r="F326" s="8">
        <f t="shared" si="35"/>
        <v>-7.9900000000000091</v>
      </c>
      <c r="G326" s="2">
        <f t="shared" si="36"/>
        <v>0</v>
      </c>
      <c r="H326" s="2">
        <f t="shared" si="38"/>
        <v>0</v>
      </c>
      <c r="I326" s="2">
        <f t="shared" si="39"/>
        <v>1</v>
      </c>
    </row>
    <row r="327" spans="1:9">
      <c r="A327" s="17">
        <v>42296</v>
      </c>
      <c r="B327">
        <v>264.43</v>
      </c>
      <c r="C327" s="3">
        <f t="shared" si="40"/>
        <v>1.3141762452107306E-2</v>
      </c>
      <c r="D327" s="10">
        <f t="shared" si="41"/>
        <v>2.9440822767975387E-4</v>
      </c>
      <c r="E327" s="8">
        <f t="shared" si="37"/>
        <v>-10.41813874494286</v>
      </c>
      <c r="F327" s="8">
        <f t="shared" si="35"/>
        <v>3.4300000000000068</v>
      </c>
      <c r="G327" s="2">
        <f t="shared" si="36"/>
        <v>0</v>
      </c>
      <c r="H327" s="2">
        <f t="shared" si="38"/>
        <v>0</v>
      </c>
      <c r="I327" s="2">
        <f t="shared" si="39"/>
        <v>1</v>
      </c>
    </row>
    <row r="328" spans="1:9">
      <c r="A328" s="17">
        <v>42297</v>
      </c>
      <c r="B328">
        <v>270.23</v>
      </c>
      <c r="C328" s="3">
        <f t="shared" si="40"/>
        <v>2.1933971183299969E-2</v>
      </c>
      <c r="D328" s="10">
        <f t="shared" si="41"/>
        <v>2.8710608923982568E-4</v>
      </c>
      <c r="E328" s="8">
        <f t="shared" si="37"/>
        <v>-10.423332335021309</v>
      </c>
      <c r="F328" s="8">
        <f t="shared" si="35"/>
        <v>5.8000000000000114</v>
      </c>
      <c r="G328" s="2">
        <f t="shared" si="36"/>
        <v>0</v>
      </c>
      <c r="H328" s="2">
        <f t="shared" si="38"/>
        <v>0</v>
      </c>
      <c r="I328" s="2">
        <f t="shared" si="39"/>
        <v>1</v>
      </c>
    </row>
    <row r="329" spans="1:9">
      <c r="A329" s="17">
        <v>42298</v>
      </c>
      <c r="B329">
        <v>267.8</v>
      </c>
      <c r="C329" s="3">
        <f t="shared" si="40"/>
        <v>-8.9923398586389622E-3</v>
      </c>
      <c r="D329" s="10">
        <f t="shared" si="41"/>
        <v>2.9874566939762614E-4</v>
      </c>
      <c r="E329" s="8">
        <f t="shared" si="37"/>
        <v>-10.865732989256792</v>
      </c>
      <c r="F329" s="8">
        <f t="shared" si="35"/>
        <v>-2.4300000000000068</v>
      </c>
      <c r="G329" s="2">
        <f t="shared" si="36"/>
        <v>0</v>
      </c>
      <c r="H329" s="2">
        <f t="shared" si="38"/>
        <v>0</v>
      </c>
      <c r="I329" s="2">
        <f t="shared" si="39"/>
        <v>1</v>
      </c>
    </row>
    <row r="330" spans="1:9">
      <c r="A330" s="17">
        <v>42299</v>
      </c>
      <c r="B330">
        <v>275.3</v>
      </c>
      <c r="C330" s="3">
        <f t="shared" si="40"/>
        <v>2.8005974607916356E-2</v>
      </c>
      <c r="D330" s="10">
        <f t="shared" si="41"/>
        <v>2.856726598017646E-4</v>
      </c>
      <c r="E330" s="8">
        <f t="shared" si="37"/>
        <v>-10.529786606965049</v>
      </c>
      <c r="F330" s="8">
        <f t="shared" si="35"/>
        <v>7.5</v>
      </c>
      <c r="G330" s="2">
        <f t="shared" si="36"/>
        <v>0</v>
      </c>
      <c r="H330" s="2">
        <f t="shared" si="38"/>
        <v>0</v>
      </c>
      <c r="I330" s="2">
        <f t="shared" si="39"/>
        <v>1</v>
      </c>
    </row>
    <row r="331" spans="1:9">
      <c r="A331" s="17">
        <v>42300</v>
      </c>
      <c r="B331">
        <v>277.70999999999998</v>
      </c>
      <c r="C331" s="3">
        <f t="shared" si="40"/>
        <v>8.7540864511440903E-3</v>
      </c>
      <c r="D331" s="10">
        <f t="shared" si="41"/>
        <v>3.155923770380141E-4</v>
      </c>
      <c r="E331" s="8">
        <f t="shared" si="37"/>
        <v>-11.377428680278385</v>
      </c>
      <c r="F331" s="8">
        <f t="shared" si="35"/>
        <v>2.4099999999999682</v>
      </c>
      <c r="G331" s="2">
        <f t="shared" si="36"/>
        <v>0</v>
      </c>
      <c r="H331" s="2">
        <f t="shared" si="38"/>
        <v>0</v>
      </c>
      <c r="I331" s="2">
        <f t="shared" si="39"/>
        <v>1</v>
      </c>
    </row>
    <row r="332" spans="1:9">
      <c r="A332" s="17">
        <v>42301</v>
      </c>
      <c r="B332">
        <v>282.58999999999997</v>
      </c>
      <c r="C332" s="3">
        <f t="shared" si="40"/>
        <v>1.7572287638183703E-2</v>
      </c>
      <c r="D332" s="10">
        <f t="shared" si="41"/>
        <v>3.0125487619137953E-4</v>
      </c>
      <c r="E332" s="8">
        <f t="shared" si="37"/>
        <v>-11.213294263453466</v>
      </c>
      <c r="F332" s="8">
        <f t="shared" si="35"/>
        <v>4.8799999999999955</v>
      </c>
      <c r="G332" s="2">
        <f t="shared" si="36"/>
        <v>0</v>
      </c>
      <c r="H332" s="2">
        <f t="shared" si="38"/>
        <v>0</v>
      </c>
      <c r="I332" s="2">
        <f t="shared" si="39"/>
        <v>1</v>
      </c>
    </row>
    <row r="333" spans="1:9">
      <c r="A333" s="17">
        <v>42302</v>
      </c>
      <c r="B333">
        <v>288.27</v>
      </c>
      <c r="C333" s="3">
        <f t="shared" si="40"/>
        <v>2.0099791216957454E-2</v>
      </c>
      <c r="D333" s="10">
        <f t="shared" si="41"/>
        <v>3.0170670119024058E-4</v>
      </c>
      <c r="E333" s="8">
        <f t="shared" si="37"/>
        <v>-11.418890957364209</v>
      </c>
      <c r="F333" s="8">
        <f t="shared" si="35"/>
        <v>5.6800000000000068</v>
      </c>
      <c r="G333" s="2">
        <f t="shared" si="36"/>
        <v>0</v>
      </c>
      <c r="H333" s="2">
        <f t="shared" si="38"/>
        <v>0</v>
      </c>
      <c r="I333" s="2">
        <f t="shared" si="39"/>
        <v>1</v>
      </c>
    </row>
    <row r="334" spans="1:9">
      <c r="A334" s="17">
        <v>42303</v>
      </c>
      <c r="B334">
        <v>285.82</v>
      </c>
      <c r="C334" s="3">
        <f t="shared" si="40"/>
        <v>-8.4989766538314387E-3</v>
      </c>
      <c r="D334" s="10">
        <f t="shared" si="41"/>
        <v>3.0784439553674294E-4</v>
      </c>
      <c r="E334" s="8">
        <f t="shared" si="37"/>
        <v>-11.766294981689047</v>
      </c>
      <c r="F334" s="8">
        <f t="shared" si="35"/>
        <v>-2.4499999999999886</v>
      </c>
      <c r="G334" s="2">
        <f t="shared" si="36"/>
        <v>0</v>
      </c>
      <c r="H334" s="2">
        <f t="shared" si="38"/>
        <v>0</v>
      </c>
      <c r="I334" s="2">
        <f t="shared" si="39"/>
        <v>1</v>
      </c>
    </row>
    <row r="335" spans="1:9">
      <c r="A335" s="17">
        <v>42304</v>
      </c>
      <c r="B335">
        <v>295.17</v>
      </c>
      <c r="C335" s="3">
        <f t="shared" si="40"/>
        <v>3.2712896228395572E-2</v>
      </c>
      <c r="D335" s="10">
        <f t="shared" si="41"/>
        <v>2.9370768805428069E-4</v>
      </c>
      <c r="E335" s="8">
        <f t="shared" si="37"/>
        <v>-11.395278148656891</v>
      </c>
      <c r="F335" s="8">
        <f t="shared" si="35"/>
        <v>9.3500000000000227</v>
      </c>
      <c r="G335" s="2">
        <f t="shared" si="36"/>
        <v>0</v>
      </c>
      <c r="H335" s="2">
        <f t="shared" si="38"/>
        <v>0</v>
      </c>
      <c r="I335" s="2">
        <f t="shared" si="39"/>
        <v>1</v>
      </c>
    </row>
    <row r="336" spans="1:9">
      <c r="A336" s="17">
        <v>42305</v>
      </c>
      <c r="B336">
        <v>304.05</v>
      </c>
      <c r="C336" s="3">
        <f t="shared" si="40"/>
        <v>3.0084358166480318E-2</v>
      </c>
      <c r="D336" s="10">
        <f t="shared" si="41"/>
        <v>3.4029324155001055E-4</v>
      </c>
      <c r="E336" s="8">
        <f t="shared" si="37"/>
        <v>-12.666993139712012</v>
      </c>
      <c r="F336" s="8">
        <f t="shared" si="35"/>
        <v>8.8799999999999955</v>
      </c>
      <c r="G336" s="2">
        <f t="shared" si="36"/>
        <v>0</v>
      </c>
      <c r="H336" s="2">
        <f t="shared" si="38"/>
        <v>0</v>
      </c>
      <c r="I336" s="2">
        <f t="shared" si="39"/>
        <v>1</v>
      </c>
    </row>
    <row r="337" spans="1:9">
      <c r="A337" s="17">
        <v>42306</v>
      </c>
      <c r="B337">
        <v>313.73</v>
      </c>
      <c r="C337" s="3">
        <f t="shared" si="40"/>
        <v>3.1836868936030278E-2</v>
      </c>
      <c r="D337" s="10">
        <f t="shared" si="41"/>
        <v>3.7417976343435418E-4</v>
      </c>
      <c r="E337" s="8">
        <f t="shared" si="37"/>
        <v>-13.682322221628892</v>
      </c>
      <c r="F337" s="8">
        <f t="shared" si="35"/>
        <v>9.6800000000000068</v>
      </c>
      <c r="G337" s="2">
        <f t="shared" si="36"/>
        <v>0</v>
      </c>
      <c r="H337" s="2">
        <f t="shared" si="38"/>
        <v>0</v>
      </c>
      <c r="I337" s="2">
        <f t="shared" si="39"/>
        <v>1</v>
      </c>
    </row>
    <row r="338" spans="1:9">
      <c r="A338" s="17">
        <v>42307</v>
      </c>
      <c r="B338">
        <v>328.78</v>
      </c>
      <c r="C338" s="3">
        <f t="shared" si="40"/>
        <v>4.797118541420952E-2</v>
      </c>
      <c r="D338" s="10">
        <f t="shared" si="41"/>
        <v>4.1254415104729114E-4</v>
      </c>
      <c r="E338" s="8">
        <f t="shared" si="37"/>
        <v>-14.824017695481782</v>
      </c>
      <c r="F338" s="8">
        <f t="shared" si="35"/>
        <v>15.049999999999955</v>
      </c>
      <c r="G338" s="2">
        <f t="shared" si="36"/>
        <v>0</v>
      </c>
      <c r="H338" s="2">
        <f t="shared" si="38"/>
        <v>0</v>
      </c>
      <c r="I338" s="2">
        <f t="shared" si="39"/>
        <v>1</v>
      </c>
    </row>
    <row r="339" spans="1:9">
      <c r="A339" s="17">
        <v>42308</v>
      </c>
      <c r="B339">
        <v>310.06</v>
      </c>
      <c r="C339" s="3">
        <f t="shared" si="40"/>
        <v>-5.6937769937344035E-2</v>
      </c>
      <c r="D339" s="10">
        <f t="shared" si="41"/>
        <v>5.2586557978712188E-4</v>
      </c>
      <c r="E339" s="8">
        <f t="shared" si="37"/>
        <v>-17.539508609004987</v>
      </c>
      <c r="F339" s="8">
        <f t="shared" si="35"/>
        <v>-18.71999999999997</v>
      </c>
      <c r="G339" s="2">
        <f t="shared" si="36"/>
        <v>1</v>
      </c>
      <c r="H339" s="2">
        <f t="shared" si="38"/>
        <v>0</v>
      </c>
      <c r="I339" s="2">
        <f t="shared" si="39"/>
        <v>0</v>
      </c>
    </row>
    <row r="340" spans="1:9">
      <c r="A340" s="17">
        <v>42309</v>
      </c>
      <c r="B340">
        <v>328.98</v>
      </c>
      <c r="C340" s="3">
        <f t="shared" si="40"/>
        <v>6.1020447655292576E-2</v>
      </c>
      <c r="D340" s="10">
        <f t="shared" si="41"/>
        <v>6.888282237261698E-4</v>
      </c>
      <c r="E340" s="8">
        <f t="shared" si="37"/>
        <v>-18.931100783271781</v>
      </c>
      <c r="F340" s="8">
        <f t="shared" si="35"/>
        <v>18.920000000000016</v>
      </c>
      <c r="G340" s="2">
        <f t="shared" si="36"/>
        <v>0</v>
      </c>
      <c r="H340" s="2">
        <f t="shared" si="38"/>
        <v>0</v>
      </c>
      <c r="I340" s="2">
        <f t="shared" si="39"/>
        <v>0</v>
      </c>
    </row>
    <row r="341" spans="1:9">
      <c r="A341" s="17">
        <v>42310</v>
      </c>
      <c r="B341">
        <v>361.98</v>
      </c>
      <c r="C341" s="3">
        <f t="shared" si="40"/>
        <v>0.10031004924311508</v>
      </c>
      <c r="D341" s="10">
        <f t="shared" si="41"/>
        <v>8.7090823222573787E-4</v>
      </c>
      <c r="E341" s="8">
        <f t="shared" si="37"/>
        <v>-22.585533429848454</v>
      </c>
      <c r="F341" s="8">
        <f t="shared" si="35"/>
        <v>33</v>
      </c>
      <c r="G341" s="2">
        <f t="shared" si="36"/>
        <v>0</v>
      </c>
      <c r="H341" s="2">
        <f t="shared" si="38"/>
        <v>0</v>
      </c>
      <c r="I341" s="2">
        <f t="shared" si="39"/>
        <v>1</v>
      </c>
    </row>
    <row r="342" spans="1:9">
      <c r="A342" s="17">
        <v>42311</v>
      </c>
      <c r="B342">
        <v>398.21</v>
      </c>
      <c r="C342" s="3">
        <f t="shared" si="40"/>
        <v>0.10008840267418079</v>
      </c>
      <c r="D342" s="10">
        <f t="shared" si="41"/>
        <v>1.4223800970415645E-3</v>
      </c>
      <c r="E342" s="8">
        <f t="shared" si="37"/>
        <v>-31.759018130063421</v>
      </c>
      <c r="F342" s="8">
        <f t="shared" si="35"/>
        <v>36.229999999999961</v>
      </c>
      <c r="G342" s="2">
        <f t="shared" si="36"/>
        <v>0</v>
      </c>
      <c r="H342" s="2">
        <f t="shared" si="38"/>
        <v>0</v>
      </c>
      <c r="I342" s="2">
        <f t="shared" si="39"/>
        <v>1</v>
      </c>
    </row>
    <row r="343" spans="1:9">
      <c r="A343" s="17">
        <v>42312</v>
      </c>
      <c r="B343">
        <v>404.3</v>
      </c>
      <c r="C343" s="3">
        <f t="shared" si="40"/>
        <v>1.5293438135657146E-2</v>
      </c>
      <c r="D343" s="10">
        <f t="shared" si="41"/>
        <v>1.9380985922112085E-3</v>
      </c>
      <c r="E343" s="8">
        <f t="shared" si="37"/>
        <v>-40.782585297047511</v>
      </c>
      <c r="F343" s="8">
        <f t="shared" si="35"/>
        <v>6.0900000000000318</v>
      </c>
      <c r="G343" s="2">
        <f t="shared" si="36"/>
        <v>0</v>
      </c>
      <c r="H343" s="2">
        <f t="shared" si="38"/>
        <v>0</v>
      </c>
      <c r="I343" s="2">
        <f t="shared" si="39"/>
        <v>1</v>
      </c>
    </row>
    <row r="344" spans="1:9">
      <c r="A344" s="17">
        <v>42313</v>
      </c>
      <c r="B344">
        <v>383.22</v>
      </c>
      <c r="C344" s="3">
        <f t="shared" si="40"/>
        <v>-5.2139500371011581E-2</v>
      </c>
      <c r="D344" s="10">
        <f t="shared" si="41"/>
        <v>1.8358460316790861E-3</v>
      </c>
      <c r="E344" s="8">
        <f t="shared" si="37"/>
        <v>-40.299209483110772</v>
      </c>
      <c r="F344" s="8">
        <f t="shared" si="35"/>
        <v>-21.079999999999984</v>
      </c>
      <c r="G344" s="2">
        <f t="shared" si="36"/>
        <v>0</v>
      </c>
      <c r="H344" s="2">
        <f t="shared" si="38"/>
        <v>0</v>
      </c>
      <c r="I344" s="2">
        <f t="shared" si="39"/>
        <v>1</v>
      </c>
    </row>
    <row r="345" spans="1:9">
      <c r="A345" s="17">
        <v>42314</v>
      </c>
      <c r="B345">
        <v>371.79</v>
      </c>
      <c r="C345" s="3">
        <f t="shared" si="40"/>
        <v>-2.9826209488022563E-2</v>
      </c>
      <c r="D345" s="10">
        <f t="shared" si="41"/>
        <v>1.8888069197146641E-3</v>
      </c>
      <c r="E345" s="8">
        <f t="shared" si="37"/>
        <v>-38.745084041552346</v>
      </c>
      <c r="F345" s="8">
        <f t="shared" si="35"/>
        <v>-11.430000000000007</v>
      </c>
      <c r="G345" s="2">
        <f t="shared" si="36"/>
        <v>0</v>
      </c>
      <c r="H345" s="2">
        <f t="shared" si="38"/>
        <v>0</v>
      </c>
      <c r="I345" s="2">
        <f t="shared" si="39"/>
        <v>1</v>
      </c>
    </row>
    <row r="346" spans="1:9">
      <c r="A346" s="17">
        <v>42315</v>
      </c>
      <c r="B346">
        <v>385.76</v>
      </c>
      <c r="C346" s="3">
        <f t="shared" si="40"/>
        <v>3.7574975120363563E-2</v>
      </c>
      <c r="D346" s="10">
        <f t="shared" si="41"/>
        <v>1.8288546708771884E-3</v>
      </c>
      <c r="E346" s="8">
        <f t="shared" si="37"/>
        <v>-36.988094666261922</v>
      </c>
      <c r="F346" s="8">
        <f t="shared" si="35"/>
        <v>13.96999999999997</v>
      </c>
      <c r="G346" s="2">
        <f t="shared" si="36"/>
        <v>0</v>
      </c>
      <c r="H346" s="2">
        <f t="shared" si="38"/>
        <v>0</v>
      </c>
      <c r="I346" s="2">
        <f t="shared" si="39"/>
        <v>1</v>
      </c>
    </row>
    <row r="347" spans="1:9">
      <c r="A347" s="17">
        <v>42316</v>
      </c>
      <c r="B347">
        <v>371.87</v>
      </c>
      <c r="C347" s="3">
        <f t="shared" si="40"/>
        <v>-3.6006843633347121E-2</v>
      </c>
      <c r="D347" s="10">
        <f t="shared" si="41"/>
        <v>1.8038361159423135E-3</v>
      </c>
      <c r="E347" s="8">
        <f t="shared" si="37"/>
        <v>-38.11451432950625</v>
      </c>
      <c r="F347" s="8">
        <f t="shared" si="35"/>
        <v>-13.889999999999986</v>
      </c>
      <c r="G347" s="2">
        <f t="shared" si="36"/>
        <v>0</v>
      </c>
      <c r="H347" s="2">
        <f t="shared" si="38"/>
        <v>0</v>
      </c>
      <c r="I347" s="2">
        <f t="shared" si="39"/>
        <v>1</v>
      </c>
    </row>
    <row r="348" spans="1:9">
      <c r="A348" s="17">
        <v>42317</v>
      </c>
      <c r="B348">
        <v>379.88</v>
      </c>
      <c r="C348" s="3">
        <f t="shared" si="40"/>
        <v>2.1539785408879422E-2</v>
      </c>
      <c r="D348" s="10">
        <f t="shared" si="41"/>
        <v>1.7733955162919533E-3</v>
      </c>
      <c r="E348" s="8">
        <f t="shared" si="37"/>
        <v>-36.430791340137986</v>
      </c>
      <c r="F348" s="8">
        <f t="shared" si="35"/>
        <v>8.0099999999999909</v>
      </c>
      <c r="G348" s="2">
        <f t="shared" si="36"/>
        <v>0</v>
      </c>
      <c r="H348" s="2">
        <f t="shared" si="38"/>
        <v>0</v>
      </c>
      <c r="I348" s="2">
        <f t="shared" si="39"/>
        <v>1</v>
      </c>
    </row>
    <row r="349" spans="1:9">
      <c r="A349" s="17">
        <v>42318</v>
      </c>
      <c r="B349">
        <v>337.69</v>
      </c>
      <c r="C349" s="3">
        <f t="shared" si="40"/>
        <v>-0.11106138780667579</v>
      </c>
      <c r="D349" s="10">
        <f t="shared" si="41"/>
        <v>1.6948295266420704E-3</v>
      </c>
      <c r="E349" s="8">
        <f t="shared" si="37"/>
        <v>-36.381792973739685</v>
      </c>
      <c r="F349" s="8">
        <f t="shared" si="35"/>
        <v>-42.19</v>
      </c>
      <c r="G349" s="2">
        <f t="shared" si="36"/>
        <v>1</v>
      </c>
      <c r="H349" s="2">
        <f t="shared" si="38"/>
        <v>0</v>
      </c>
      <c r="I349" s="2">
        <f t="shared" si="39"/>
        <v>0</v>
      </c>
    </row>
    <row r="350" spans="1:9">
      <c r="A350" s="17">
        <v>42319</v>
      </c>
      <c r="B350">
        <v>303</v>
      </c>
      <c r="C350" s="3">
        <f t="shared" si="40"/>
        <v>-0.10272735348988717</v>
      </c>
      <c r="D350" s="10">
        <f t="shared" si="41"/>
        <v>2.3332176667362368E-3</v>
      </c>
      <c r="E350" s="8">
        <f t="shared" si="37"/>
        <v>-37.946391781146545</v>
      </c>
      <c r="F350" s="8">
        <f t="shared" si="35"/>
        <v>-34.69</v>
      </c>
      <c r="G350" s="2">
        <f t="shared" si="36"/>
        <v>0</v>
      </c>
      <c r="H350" s="2">
        <f t="shared" si="38"/>
        <v>0</v>
      </c>
      <c r="I350" s="2">
        <f t="shared" si="39"/>
        <v>0</v>
      </c>
    </row>
    <row r="351" spans="1:9">
      <c r="A351" s="17">
        <v>42320</v>
      </c>
      <c r="B351">
        <v>334.94</v>
      </c>
      <c r="C351" s="3">
        <f t="shared" si="40"/>
        <v>0.1054125412541254</v>
      </c>
      <c r="D351" s="10">
        <f t="shared" si="41"/>
        <v>2.826399156034237E-3</v>
      </c>
      <c r="E351" s="8">
        <f t="shared" si="37"/>
        <v>-37.474343559590032</v>
      </c>
      <c r="F351" s="8">
        <f t="shared" si="35"/>
        <v>31.939999999999998</v>
      </c>
      <c r="G351" s="2">
        <f t="shared" si="36"/>
        <v>0</v>
      </c>
      <c r="H351" s="2">
        <f t="shared" si="38"/>
        <v>0</v>
      </c>
      <c r="I351" s="2">
        <f t="shared" si="39"/>
        <v>1</v>
      </c>
    </row>
    <row r="352" spans="1:9">
      <c r="A352" s="17">
        <v>42321</v>
      </c>
      <c r="B352">
        <v>333.51</v>
      </c>
      <c r="C352" s="3">
        <f t="shared" si="40"/>
        <v>-4.2694213889054962E-3</v>
      </c>
      <c r="D352" s="10">
        <f t="shared" si="41"/>
        <v>3.3235234378913448E-3</v>
      </c>
      <c r="E352" s="8">
        <f t="shared" si="37"/>
        <v>-44.920134405270254</v>
      </c>
      <c r="F352" s="8">
        <f t="shared" si="35"/>
        <v>-1.4300000000000068</v>
      </c>
      <c r="G352" s="2">
        <f t="shared" si="36"/>
        <v>0</v>
      </c>
      <c r="H352" s="2">
        <f t="shared" si="38"/>
        <v>0</v>
      </c>
      <c r="I352" s="2">
        <f t="shared" si="39"/>
        <v>1</v>
      </c>
    </row>
    <row r="353" spans="1:9">
      <c r="A353" s="17">
        <v>42322</v>
      </c>
      <c r="B353">
        <v>331.61</v>
      </c>
      <c r="C353" s="3">
        <f t="shared" si="40"/>
        <v>-5.6969806002817825E-3</v>
      </c>
      <c r="D353" s="10">
        <f t="shared" si="41"/>
        <v>3.1252057091576265E-3</v>
      </c>
      <c r="E353" s="8">
        <f t="shared" si="37"/>
        <v>-43.373335644797521</v>
      </c>
      <c r="F353" s="8">
        <f t="shared" si="35"/>
        <v>-1.8999999999999773</v>
      </c>
      <c r="G353" s="2">
        <f t="shared" si="36"/>
        <v>0</v>
      </c>
      <c r="H353" s="2">
        <f t="shared" si="38"/>
        <v>0</v>
      </c>
      <c r="I353" s="2">
        <f t="shared" si="39"/>
        <v>1</v>
      </c>
    </row>
    <row r="354" spans="1:9">
      <c r="A354" s="17">
        <v>42323</v>
      </c>
      <c r="B354">
        <v>317</v>
      </c>
      <c r="C354" s="3">
        <f t="shared" si="40"/>
        <v>-4.405777871596156E-2</v>
      </c>
      <c r="D354" s="10">
        <f t="shared" si="41"/>
        <v>2.9396407018857677E-3</v>
      </c>
      <c r="E354" s="8">
        <f t="shared" si="37"/>
        <v>-41.826295629253188</v>
      </c>
      <c r="F354" s="8">
        <f t="shared" si="35"/>
        <v>-14.610000000000014</v>
      </c>
      <c r="G354" s="2">
        <f t="shared" si="36"/>
        <v>0</v>
      </c>
      <c r="H354" s="2">
        <f t="shared" si="38"/>
        <v>0</v>
      </c>
      <c r="I354" s="2">
        <f t="shared" si="39"/>
        <v>1</v>
      </c>
    </row>
    <row r="355" spans="1:9">
      <c r="A355" s="17">
        <v>42324</v>
      </c>
      <c r="B355">
        <v>330.9</v>
      </c>
      <c r="C355" s="3">
        <f t="shared" si="40"/>
        <v>4.3848580441640306E-2</v>
      </c>
      <c r="D355" s="10">
        <f t="shared" si="41"/>
        <v>2.8797275316956999E-3</v>
      </c>
      <c r="E355" s="8">
        <f t="shared" si="37"/>
        <v>-39.573969945841185</v>
      </c>
      <c r="F355" s="8">
        <f t="shared" si="35"/>
        <v>13.899999999999977</v>
      </c>
      <c r="G355" s="2">
        <f t="shared" si="36"/>
        <v>0</v>
      </c>
      <c r="H355" s="2">
        <f t="shared" si="38"/>
        <v>0</v>
      </c>
      <c r="I355" s="2">
        <f t="shared" si="39"/>
        <v>1</v>
      </c>
    </row>
    <row r="356" spans="1:9">
      <c r="A356" s="17">
        <v>42325</v>
      </c>
      <c r="B356">
        <v>335.44</v>
      </c>
      <c r="C356" s="3">
        <f t="shared" si="40"/>
        <v>1.3720157147174436E-2</v>
      </c>
      <c r="D356" s="10">
        <f t="shared" si="41"/>
        <v>2.8223057601987778E-3</v>
      </c>
      <c r="E356" s="8">
        <f t="shared" si="37"/>
        <v>-40.895305455730409</v>
      </c>
      <c r="F356" s="8">
        <f t="shared" si="35"/>
        <v>4.5400000000000205</v>
      </c>
      <c r="G356" s="2">
        <f t="shared" si="36"/>
        <v>0</v>
      </c>
      <c r="H356" s="2">
        <f t="shared" si="38"/>
        <v>0</v>
      </c>
      <c r="I356" s="2">
        <f t="shared" si="39"/>
        <v>1</v>
      </c>
    </row>
    <row r="357" spans="1:9">
      <c r="A357" s="17">
        <v>42326</v>
      </c>
      <c r="B357">
        <v>337.06</v>
      </c>
      <c r="C357" s="3">
        <f t="shared" si="40"/>
        <v>4.8294777009301355E-3</v>
      </c>
      <c r="D357" s="10">
        <f t="shared" si="41"/>
        <v>2.6642619773154406E-3</v>
      </c>
      <c r="E357" s="8">
        <f t="shared" si="37"/>
        <v>-40.278934253224293</v>
      </c>
      <c r="F357" s="8">
        <f t="shared" si="35"/>
        <v>1.6200000000000045</v>
      </c>
      <c r="G357" s="2">
        <f t="shared" si="36"/>
        <v>0</v>
      </c>
      <c r="H357" s="2">
        <f t="shared" si="38"/>
        <v>0</v>
      </c>
      <c r="I357" s="2">
        <f t="shared" si="39"/>
        <v>1</v>
      </c>
    </row>
    <row r="358" spans="1:9">
      <c r="A358" s="17">
        <v>42327</v>
      </c>
      <c r="B358">
        <v>324.95</v>
      </c>
      <c r="C358" s="3">
        <f t="shared" si="40"/>
        <v>-3.5928321367115684E-2</v>
      </c>
      <c r="D358" s="10">
        <f t="shared" si="41"/>
        <v>2.505805689968341E-3</v>
      </c>
      <c r="E358" s="8">
        <f t="shared" si="37"/>
        <v>-39.251437829666067</v>
      </c>
      <c r="F358" s="8">
        <f t="shared" si="35"/>
        <v>-12.110000000000014</v>
      </c>
      <c r="G358" s="2">
        <f t="shared" si="36"/>
        <v>0</v>
      </c>
      <c r="H358" s="2">
        <f t="shared" si="38"/>
        <v>0</v>
      </c>
      <c r="I358" s="2">
        <f t="shared" si="39"/>
        <v>1</v>
      </c>
    </row>
    <row r="359" spans="1:9">
      <c r="A359" s="17">
        <v>42328</v>
      </c>
      <c r="B359">
        <v>321.5</v>
      </c>
      <c r="C359" s="3">
        <f t="shared" si="40"/>
        <v>-1.0617018002769622E-2</v>
      </c>
      <c r="D359" s="10">
        <f t="shared" si="41"/>
        <v>2.432908005145765E-3</v>
      </c>
      <c r="E359" s="8">
        <f t="shared" si="37"/>
        <v>-37.286708124085294</v>
      </c>
      <c r="F359" s="8">
        <f t="shared" si="35"/>
        <v>-3.4499999999999886</v>
      </c>
      <c r="G359" s="2">
        <f t="shared" si="36"/>
        <v>0</v>
      </c>
      <c r="H359" s="2">
        <f t="shared" si="38"/>
        <v>0</v>
      </c>
      <c r="I359" s="2">
        <f t="shared" si="39"/>
        <v>1</v>
      </c>
    </row>
    <row r="360" spans="1:9">
      <c r="A360" s="17">
        <v>42329</v>
      </c>
      <c r="B360">
        <v>324.99</v>
      </c>
      <c r="C360" s="3">
        <f t="shared" si="40"/>
        <v>1.0855365474339063E-2</v>
      </c>
      <c r="D360" s="10">
        <f t="shared" si="41"/>
        <v>2.2936967891132869E-3</v>
      </c>
      <c r="E360" s="8">
        <f t="shared" si="37"/>
        <v>-35.81983976163405</v>
      </c>
      <c r="F360" s="8">
        <f t="shared" si="35"/>
        <v>3.4900000000000091</v>
      </c>
      <c r="G360" s="2">
        <f t="shared" si="36"/>
        <v>0</v>
      </c>
      <c r="H360" s="2">
        <f t="shared" si="38"/>
        <v>0</v>
      </c>
      <c r="I360" s="2">
        <f t="shared" si="39"/>
        <v>1</v>
      </c>
    </row>
    <row r="361" spans="1:9">
      <c r="A361" s="17">
        <v>42330</v>
      </c>
      <c r="B361">
        <v>323.11</v>
      </c>
      <c r="C361" s="3">
        <f t="shared" si="40"/>
        <v>-5.7847933782577783E-3</v>
      </c>
      <c r="D361" s="10">
        <f t="shared" si="41"/>
        <v>2.163145319341378E-3</v>
      </c>
      <c r="E361" s="8">
        <f t="shared" si="37"/>
        <v>-35.16312820431439</v>
      </c>
      <c r="F361" s="8">
        <f t="shared" si="35"/>
        <v>-1.8799999999999955</v>
      </c>
      <c r="G361" s="2">
        <f t="shared" si="36"/>
        <v>0</v>
      </c>
      <c r="H361" s="2">
        <f t="shared" si="38"/>
        <v>0</v>
      </c>
      <c r="I361" s="2">
        <f t="shared" si="39"/>
        <v>1</v>
      </c>
    </row>
    <row r="362" spans="1:9">
      <c r="A362" s="17">
        <v>42331</v>
      </c>
      <c r="B362">
        <v>323.01</v>
      </c>
      <c r="C362" s="3">
        <f t="shared" si="40"/>
        <v>-3.0949212342552915E-4</v>
      </c>
      <c r="D362" s="10">
        <f t="shared" si="41"/>
        <v>2.035364430246643E-3</v>
      </c>
      <c r="E362" s="8">
        <f t="shared" si="37"/>
        <v>-33.911433431617731</v>
      </c>
      <c r="F362" s="8">
        <f t="shared" si="35"/>
        <v>-0.10000000000002274</v>
      </c>
      <c r="G362" s="2">
        <f t="shared" si="36"/>
        <v>0</v>
      </c>
      <c r="H362" s="2">
        <f t="shared" si="38"/>
        <v>0</v>
      </c>
      <c r="I362" s="2">
        <f t="shared" si="39"/>
        <v>1</v>
      </c>
    </row>
    <row r="363" spans="1:9">
      <c r="A363" s="17">
        <v>42332</v>
      </c>
      <c r="B363">
        <v>318.42</v>
      </c>
      <c r="C363" s="3">
        <f t="shared" si="40"/>
        <v>-1.4210086375034752E-2</v>
      </c>
      <c r="D363" s="10">
        <f t="shared" si="41"/>
        <v>1.9132483115543121E-3</v>
      </c>
      <c r="E363" s="8">
        <f t="shared" si="37"/>
        <v>-32.868228330497082</v>
      </c>
      <c r="F363" s="8">
        <f t="shared" si="35"/>
        <v>-4.589999999999975</v>
      </c>
      <c r="G363" s="2">
        <f t="shared" si="36"/>
        <v>0</v>
      </c>
      <c r="H363" s="2">
        <f t="shared" si="38"/>
        <v>0</v>
      </c>
      <c r="I363" s="2">
        <f t="shared" si="39"/>
        <v>1</v>
      </c>
    </row>
    <row r="364" spans="1:9">
      <c r="A364" s="17">
        <v>42333</v>
      </c>
      <c r="B364">
        <v>328.3</v>
      </c>
      <c r="C364" s="3">
        <f t="shared" si="40"/>
        <v>3.1028201746121458E-2</v>
      </c>
      <c r="D364" s="10">
        <f t="shared" si="41"/>
        <v>1.8105690061482101E-3</v>
      </c>
      <c r="E364" s="8">
        <f t="shared" si="37"/>
        <v>-31.519733511308452</v>
      </c>
      <c r="F364" s="8">
        <f t="shared" si="35"/>
        <v>9.8799999999999955</v>
      </c>
      <c r="G364" s="2">
        <f t="shared" si="36"/>
        <v>0</v>
      </c>
      <c r="H364" s="2">
        <f t="shared" si="38"/>
        <v>0</v>
      </c>
      <c r="I364" s="2">
        <f t="shared" si="39"/>
        <v>1</v>
      </c>
    </row>
    <row r="365" spans="1:9">
      <c r="A365" s="17">
        <v>42334</v>
      </c>
      <c r="B365">
        <v>356.39</v>
      </c>
      <c r="C365" s="3">
        <f t="shared" si="40"/>
        <v>8.556198598842514E-2</v>
      </c>
      <c r="D365" s="10">
        <f t="shared" si="41"/>
        <v>1.7596998239951982E-3</v>
      </c>
      <c r="E365" s="8">
        <f t="shared" si="37"/>
        <v>-32.037958624413669</v>
      </c>
      <c r="F365" s="8">
        <f t="shared" si="35"/>
        <v>28.089999999999975</v>
      </c>
      <c r="G365" s="2">
        <f t="shared" si="36"/>
        <v>0</v>
      </c>
      <c r="H365" s="2">
        <f t="shared" si="38"/>
        <v>0</v>
      </c>
      <c r="I365" s="2">
        <f t="shared" si="39"/>
        <v>1</v>
      </c>
    </row>
    <row r="366" spans="1:9">
      <c r="A366" s="17">
        <v>42335</v>
      </c>
      <c r="B366">
        <v>359.87</v>
      </c>
      <c r="C366" s="3">
        <f t="shared" si="40"/>
        <v>9.7645837425293022E-3</v>
      </c>
      <c r="D366" s="10">
        <f t="shared" si="41"/>
        <v>2.0933690413324942E-3</v>
      </c>
      <c r="E366" s="8">
        <f t="shared" si="37"/>
        <v>-37.933513174592406</v>
      </c>
      <c r="F366" s="8">
        <f t="shared" si="35"/>
        <v>3.4800000000000182</v>
      </c>
      <c r="G366" s="2">
        <f t="shared" si="36"/>
        <v>0</v>
      </c>
      <c r="H366" s="2">
        <f t="shared" si="38"/>
        <v>0</v>
      </c>
      <c r="I366" s="2">
        <f t="shared" si="39"/>
        <v>1</v>
      </c>
    </row>
    <row r="367" spans="1:9">
      <c r="A367" s="17">
        <v>42336</v>
      </c>
      <c r="B367">
        <v>356.39</v>
      </c>
      <c r="C367" s="3">
        <f t="shared" si="40"/>
        <v>-9.6701586684080874E-3</v>
      </c>
      <c r="D367" s="10">
        <f t="shared" si="41"/>
        <v>1.9734877245924367E-3</v>
      </c>
      <c r="E367" s="8">
        <f t="shared" si="37"/>
        <v>-37.190970951187495</v>
      </c>
      <c r="F367" s="8">
        <f t="shared" si="35"/>
        <v>-3.4800000000000182</v>
      </c>
      <c r="G367" s="2">
        <f t="shared" si="36"/>
        <v>0</v>
      </c>
      <c r="H367" s="2">
        <f t="shared" si="38"/>
        <v>0</v>
      </c>
      <c r="I367" s="2">
        <f t="shared" si="39"/>
        <v>1</v>
      </c>
    </row>
    <row r="368" spans="1:9">
      <c r="A368" s="17">
        <v>42337</v>
      </c>
      <c r="B368">
        <v>371.04</v>
      </c>
      <c r="C368" s="3">
        <f t="shared" si="40"/>
        <v>4.1106652824153413E-2</v>
      </c>
      <c r="D368" s="10">
        <f t="shared" si="41"/>
        <v>1.8606891792372216E-3</v>
      </c>
      <c r="E368" s="8">
        <f t="shared" si="37"/>
        <v>-35.763258659034541</v>
      </c>
      <c r="F368" s="8">
        <f t="shared" si="35"/>
        <v>14.650000000000034</v>
      </c>
      <c r="G368" s="2">
        <f t="shared" si="36"/>
        <v>0</v>
      </c>
      <c r="H368" s="2">
        <f t="shared" si="38"/>
        <v>0</v>
      </c>
      <c r="I368" s="2">
        <f t="shared" si="39"/>
        <v>1</v>
      </c>
    </row>
    <row r="369" spans="1:9">
      <c r="A369" s="17">
        <v>42338</v>
      </c>
      <c r="B369">
        <v>377.98</v>
      </c>
      <c r="C369" s="3">
        <f t="shared" si="40"/>
        <v>1.870418283742992E-2</v>
      </c>
      <c r="D369" s="10">
        <f t="shared" si="41"/>
        <v>1.850433242867317E-3</v>
      </c>
      <c r="E369" s="8">
        <f t="shared" si="37"/>
        <v>-37.130611393598265</v>
      </c>
      <c r="F369" s="8">
        <f t="shared" si="35"/>
        <v>6.9399999999999977</v>
      </c>
      <c r="G369" s="2">
        <f t="shared" si="36"/>
        <v>0</v>
      </c>
      <c r="H369" s="2">
        <f t="shared" si="38"/>
        <v>0</v>
      </c>
      <c r="I369" s="2">
        <f t="shared" si="39"/>
        <v>1</v>
      </c>
    </row>
    <row r="370" spans="1:9">
      <c r="A370" s="17">
        <v>42339</v>
      </c>
      <c r="B370">
        <v>362.95</v>
      </c>
      <c r="C370" s="3">
        <f t="shared" si="40"/>
        <v>-3.9764008677707893E-2</v>
      </c>
      <c r="D370" s="10">
        <f t="shared" si="41"/>
        <v>1.7603980356322383E-3</v>
      </c>
      <c r="E370" s="8">
        <f t="shared" si="37"/>
        <v>-36.893420043861823</v>
      </c>
      <c r="F370" s="8">
        <f t="shared" si="35"/>
        <v>-15.03000000000003</v>
      </c>
      <c r="G370" s="2">
        <f t="shared" si="36"/>
        <v>0</v>
      </c>
      <c r="H370" s="2">
        <f t="shared" si="38"/>
        <v>0</v>
      </c>
      <c r="I370" s="2">
        <f t="shared" si="39"/>
        <v>1</v>
      </c>
    </row>
    <row r="371" spans="1:9">
      <c r="A371" s="17">
        <v>42340</v>
      </c>
      <c r="B371">
        <v>359.97</v>
      </c>
      <c r="C371" s="3">
        <f t="shared" si="40"/>
        <v>-8.2104973136794632E-3</v>
      </c>
      <c r="D371" s="10">
        <f t="shared" si="41"/>
        <v>1.7496447366615539E-3</v>
      </c>
      <c r="E371" s="8">
        <f t="shared" si="37"/>
        <v>-35.318023907884218</v>
      </c>
      <c r="F371" s="8">
        <f t="shared" si="35"/>
        <v>-2.9799999999999613</v>
      </c>
      <c r="G371" s="2">
        <f t="shared" si="36"/>
        <v>0</v>
      </c>
      <c r="H371" s="2">
        <f t="shared" si="38"/>
        <v>0</v>
      </c>
      <c r="I371" s="2">
        <f t="shared" si="39"/>
        <v>1</v>
      </c>
    </row>
    <row r="372" spans="1:9">
      <c r="A372" s="17">
        <v>42341</v>
      </c>
      <c r="B372">
        <v>361.32</v>
      </c>
      <c r="C372" s="3">
        <f t="shared" si="40"/>
        <v>3.750312526043742E-3</v>
      </c>
      <c r="D372" s="10">
        <f t="shared" si="41"/>
        <v>1.6487107884301368E-3</v>
      </c>
      <c r="E372" s="8">
        <f t="shared" si="37"/>
        <v>-34.002684523227686</v>
      </c>
      <c r="F372" s="8">
        <f t="shared" si="35"/>
        <v>1.3499999999999659</v>
      </c>
      <c r="G372" s="2">
        <f t="shared" si="36"/>
        <v>0</v>
      </c>
      <c r="H372" s="2">
        <f t="shared" si="38"/>
        <v>0</v>
      </c>
      <c r="I372" s="2">
        <f t="shared" si="39"/>
        <v>1</v>
      </c>
    </row>
    <row r="373" spans="1:9">
      <c r="A373" s="17">
        <v>42342</v>
      </c>
      <c r="B373">
        <v>362.3</v>
      </c>
      <c r="C373" s="3">
        <f t="shared" si="40"/>
        <v>2.7122772058010025E-3</v>
      </c>
      <c r="D373" s="10">
        <f t="shared" si="41"/>
        <v>1.5506320317669085E-3</v>
      </c>
      <c r="E373" s="8">
        <f t="shared" si="37"/>
        <v>-33.099469654951569</v>
      </c>
      <c r="F373" s="8">
        <f t="shared" si="35"/>
        <v>0.98000000000001819</v>
      </c>
      <c r="G373" s="2">
        <f t="shared" si="36"/>
        <v>0</v>
      </c>
      <c r="H373" s="2">
        <f t="shared" si="38"/>
        <v>0</v>
      </c>
      <c r="I373" s="2">
        <f t="shared" si="39"/>
        <v>1</v>
      </c>
    </row>
    <row r="374" spans="1:9">
      <c r="A374" s="17">
        <v>42343</v>
      </c>
      <c r="B374">
        <v>384.67</v>
      </c>
      <c r="C374" s="3">
        <f t="shared" si="40"/>
        <v>6.1744410709356899E-2</v>
      </c>
      <c r="D374" s="10">
        <f t="shared" si="41"/>
        <v>1.4580354967193602E-3</v>
      </c>
      <c r="E374" s="8">
        <f t="shared" si="37"/>
        <v>-32.183038205969993</v>
      </c>
      <c r="F374" s="8">
        <f t="shared" si="35"/>
        <v>22.370000000000005</v>
      </c>
      <c r="G374" s="2">
        <f t="shared" si="36"/>
        <v>0</v>
      </c>
      <c r="H374" s="2">
        <f t="shared" si="38"/>
        <v>0</v>
      </c>
      <c r="I374" s="2">
        <f t="shared" si="39"/>
        <v>1</v>
      </c>
    </row>
    <row r="375" spans="1:9">
      <c r="A375" s="17">
        <v>42344</v>
      </c>
      <c r="B375">
        <v>394.6</v>
      </c>
      <c r="C375" s="3">
        <f t="shared" si="40"/>
        <v>2.5814334364520256E-2</v>
      </c>
      <c r="D375" s="10">
        <f t="shared" si="41"/>
        <v>1.5992957021469434E-3</v>
      </c>
      <c r="E375" s="8">
        <f t="shared" si="37"/>
        <v>-35.787170358474093</v>
      </c>
      <c r="F375" s="8">
        <f t="shared" si="35"/>
        <v>9.9300000000000068</v>
      </c>
      <c r="G375" s="2">
        <f t="shared" si="36"/>
        <v>0</v>
      </c>
      <c r="H375" s="2">
        <f t="shared" si="38"/>
        <v>0</v>
      </c>
      <c r="I375" s="2">
        <f t="shared" si="39"/>
        <v>1</v>
      </c>
    </row>
    <row r="376" spans="1:9">
      <c r="A376" s="17">
        <v>42345</v>
      </c>
      <c r="B376">
        <v>395.1</v>
      </c>
      <c r="C376" s="3">
        <f t="shared" si="40"/>
        <v>1.2671059300557526E-3</v>
      </c>
      <c r="D376" s="10">
        <f t="shared" si="41"/>
        <v>1.5433207515391217E-3</v>
      </c>
      <c r="E376" s="8">
        <f t="shared" si="37"/>
        <v>-36.062832684693163</v>
      </c>
      <c r="F376" s="8">
        <f t="shared" si="35"/>
        <v>0.5</v>
      </c>
      <c r="G376" s="2">
        <f t="shared" si="36"/>
        <v>0</v>
      </c>
      <c r="H376" s="2">
        <f t="shared" si="38"/>
        <v>0</v>
      </c>
      <c r="I376" s="2">
        <f t="shared" si="39"/>
        <v>1</v>
      </c>
    </row>
    <row r="377" spans="1:9">
      <c r="A377" s="17">
        <v>42346</v>
      </c>
      <c r="B377">
        <v>409</v>
      </c>
      <c r="C377" s="3">
        <f t="shared" si="40"/>
        <v>3.5180966843836946E-2</v>
      </c>
      <c r="D377" s="10">
        <f t="shared" si="41"/>
        <v>1.4508178398930534E-3</v>
      </c>
      <c r="E377" s="8">
        <f t="shared" si="37"/>
        <v>-35.009679213974188</v>
      </c>
      <c r="F377" s="8">
        <f t="shared" si="35"/>
        <v>13.899999999999977</v>
      </c>
      <c r="G377" s="2">
        <f t="shared" si="36"/>
        <v>0</v>
      </c>
      <c r="H377" s="2">
        <f t="shared" si="38"/>
        <v>0</v>
      </c>
      <c r="I377" s="2">
        <f t="shared" si="39"/>
        <v>1</v>
      </c>
    </row>
    <row r="378" spans="1:9">
      <c r="A378" s="17">
        <v>42347</v>
      </c>
      <c r="B378">
        <v>416.08</v>
      </c>
      <c r="C378" s="3">
        <f t="shared" si="40"/>
        <v>1.7310513447432722E-2</v>
      </c>
      <c r="D378" s="10">
        <f t="shared" si="41"/>
        <v>1.4380307951834996E-3</v>
      </c>
      <c r="E378" s="8">
        <f t="shared" si="37"/>
        <v>-36.081290257092171</v>
      </c>
      <c r="F378" s="8">
        <f t="shared" si="35"/>
        <v>7.0799999999999841</v>
      </c>
      <c r="G378" s="2">
        <f t="shared" si="36"/>
        <v>0</v>
      </c>
      <c r="H378" s="2">
        <f t="shared" si="38"/>
        <v>0</v>
      </c>
      <c r="I378" s="2">
        <f t="shared" si="39"/>
        <v>1</v>
      </c>
    </row>
    <row r="379" spans="1:9">
      <c r="A379" s="17">
        <v>42348</v>
      </c>
      <c r="B379">
        <v>416.28</v>
      </c>
      <c r="C379" s="3">
        <f t="shared" si="40"/>
        <v>4.806767929244103E-4</v>
      </c>
      <c r="D379" s="10">
        <f t="shared" si="41"/>
        <v>1.3697281800213147E-3</v>
      </c>
      <c r="E379" s="8">
        <f t="shared" si="37"/>
        <v>-35.823556059325533</v>
      </c>
      <c r="F379" s="8">
        <f t="shared" si="35"/>
        <v>0.19999999999998863</v>
      </c>
      <c r="G379" s="2">
        <f t="shared" si="36"/>
        <v>0</v>
      </c>
      <c r="H379" s="2">
        <f t="shared" si="38"/>
        <v>0</v>
      </c>
      <c r="I379" s="2">
        <f t="shared" si="39"/>
        <v>1</v>
      </c>
    </row>
    <row r="380" spans="1:9">
      <c r="A380" s="17">
        <v>42349</v>
      </c>
      <c r="B380">
        <v>451.68</v>
      </c>
      <c r="C380" s="3">
        <f t="shared" si="40"/>
        <v>8.5038916114154026E-2</v>
      </c>
      <c r="D380" s="10">
        <f t="shared" si="41"/>
        <v>1.287558352230791E-3</v>
      </c>
      <c r="E380" s="8">
        <f t="shared" si="37"/>
        <v>-34.749108271650208</v>
      </c>
      <c r="F380" s="8">
        <f t="shared" si="35"/>
        <v>35.400000000000034</v>
      </c>
      <c r="G380" s="2">
        <f t="shared" si="36"/>
        <v>0</v>
      </c>
      <c r="H380" s="2">
        <f t="shared" si="38"/>
        <v>0</v>
      </c>
      <c r="I380" s="2">
        <f t="shared" si="39"/>
        <v>1</v>
      </c>
    </row>
    <row r="381" spans="1:9">
      <c r="A381" s="17">
        <v>42350</v>
      </c>
      <c r="B381">
        <v>435.87</v>
      </c>
      <c r="C381" s="3">
        <f t="shared" si="40"/>
        <v>-3.5002656748140279E-2</v>
      </c>
      <c r="D381" s="10">
        <f t="shared" si="41"/>
        <v>1.6442018863291514E-3</v>
      </c>
      <c r="E381" s="8">
        <f t="shared" si="37"/>
        <v>-42.607209342271879</v>
      </c>
      <c r="F381" s="8">
        <f t="shared" si="35"/>
        <v>-15.810000000000002</v>
      </c>
      <c r="G381" s="2">
        <f t="shared" si="36"/>
        <v>0</v>
      </c>
      <c r="H381" s="2">
        <f t="shared" si="38"/>
        <v>0</v>
      </c>
      <c r="I381" s="2">
        <f t="shared" si="39"/>
        <v>1</v>
      </c>
    </row>
    <row r="382" spans="1:9">
      <c r="A382" s="17">
        <v>42351</v>
      </c>
      <c r="B382">
        <v>435.8</v>
      </c>
      <c r="C382" s="3">
        <f t="shared" si="40"/>
        <v>-1.6059834354278382E-4</v>
      </c>
      <c r="D382" s="10">
        <f t="shared" si="41"/>
        <v>1.6190609319150901E-3</v>
      </c>
      <c r="E382" s="8">
        <f t="shared" si="37"/>
        <v>-40.800288434047793</v>
      </c>
      <c r="F382" s="8">
        <f t="shared" si="35"/>
        <v>-6.9999999999993179E-2</v>
      </c>
      <c r="G382" s="2">
        <f t="shared" si="36"/>
        <v>0</v>
      </c>
      <c r="H382" s="2">
        <f t="shared" si="38"/>
        <v>0</v>
      </c>
      <c r="I382" s="2">
        <f t="shared" si="39"/>
        <v>1</v>
      </c>
    </row>
    <row r="383" spans="1:9">
      <c r="A383" s="17">
        <v>42352</v>
      </c>
      <c r="B383">
        <v>442.37</v>
      </c>
      <c r="C383" s="3">
        <f t="shared" si="40"/>
        <v>1.5075722808627795E-2</v>
      </c>
      <c r="D383" s="10">
        <f t="shared" si="41"/>
        <v>1.5219188235098614E-3</v>
      </c>
      <c r="E383" s="8">
        <f t="shared" si="37"/>
        <v>-39.551014547288062</v>
      </c>
      <c r="F383" s="8">
        <f t="shared" ref="F383:F446" si="42">(INDEX(B:B,LOOKUP(A382,A:A,ROW(A:A))+$J$4)-INDEX(B:B,LOOKUP(A382,A:A,ROW(A:A))))</f>
        <v>6.5699999999999932</v>
      </c>
      <c r="G383" s="2">
        <f t="shared" ref="G383:G446" si="43">IF(F383&lt;E383,1,0)</f>
        <v>0</v>
      </c>
      <c r="H383" s="2">
        <f t="shared" si="38"/>
        <v>0</v>
      </c>
      <c r="I383" s="2">
        <f t="shared" si="39"/>
        <v>1</v>
      </c>
    </row>
    <row r="384" spans="1:9">
      <c r="A384" s="17">
        <v>42353</v>
      </c>
      <c r="B384">
        <v>463.61</v>
      </c>
      <c r="C384" s="3">
        <f t="shared" si="40"/>
        <v>4.8014105839003569E-2</v>
      </c>
      <c r="D384" s="10">
        <f t="shared" si="41"/>
        <v>1.4442403391914244E-3</v>
      </c>
      <c r="E384" s="8">
        <f t="shared" ref="E384:E447" si="44">NORMSINV($J$2)*SQRT(D384*$J$4)*B383</f>
        <v>-39.109301611071892</v>
      </c>
      <c r="F384" s="8">
        <f t="shared" si="42"/>
        <v>21.240000000000009</v>
      </c>
      <c r="G384" s="2">
        <f t="shared" si="43"/>
        <v>0</v>
      </c>
      <c r="H384" s="2">
        <f t="shared" ref="H384:H447" si="45">IF(G384=G383,IF(G383=1,1,0),0)</f>
        <v>0</v>
      </c>
      <c r="I384" s="2">
        <f t="shared" si="39"/>
        <v>1</v>
      </c>
    </row>
    <row r="385" spans="1:9">
      <c r="A385" s="17">
        <v>42354</v>
      </c>
      <c r="B385">
        <v>455.1</v>
      </c>
      <c r="C385" s="3">
        <f t="shared" si="40"/>
        <v>-1.8355945730247385E-2</v>
      </c>
      <c r="D385" s="10">
        <f t="shared" si="41"/>
        <v>1.4959071804110811E-3</v>
      </c>
      <c r="E385" s="8">
        <f t="shared" si="44"/>
        <v>-41.713802119311495</v>
      </c>
      <c r="F385" s="8">
        <f t="shared" si="42"/>
        <v>-8.5099999999999909</v>
      </c>
      <c r="G385" s="2">
        <f t="shared" si="43"/>
        <v>0</v>
      </c>
      <c r="H385" s="2">
        <f t="shared" si="45"/>
        <v>0</v>
      </c>
      <c r="I385" s="2">
        <f t="shared" ref="I385:I448" si="46">IF(G385=G384,IF(G384=0,1,0),0)</f>
        <v>1</v>
      </c>
    </row>
    <row r="386" spans="1:9">
      <c r="A386" s="17">
        <v>42355</v>
      </c>
      <c r="B386">
        <v>456.01</v>
      </c>
      <c r="C386" s="3">
        <f t="shared" si="40"/>
        <v>1.9995605361458318E-3</v>
      </c>
      <c r="D386" s="10">
        <f t="shared" si="41"/>
        <v>1.4263691942055234E-3</v>
      </c>
      <c r="E386" s="8">
        <f t="shared" si="44"/>
        <v>-39.985033939417328</v>
      </c>
      <c r="F386" s="8">
        <f t="shared" si="42"/>
        <v>0.90999999999996817</v>
      </c>
      <c r="G386" s="2">
        <f t="shared" si="43"/>
        <v>0</v>
      </c>
      <c r="H386" s="2">
        <f t="shared" si="45"/>
        <v>0</v>
      </c>
      <c r="I386" s="2">
        <f t="shared" si="46"/>
        <v>1</v>
      </c>
    </row>
    <row r="387" spans="1:9">
      <c r="A387" s="17">
        <v>42356</v>
      </c>
      <c r="B387">
        <v>463</v>
      </c>
      <c r="C387" s="3">
        <f t="shared" si="40"/>
        <v>1.5328611214666365E-2</v>
      </c>
      <c r="D387" s="10">
        <f t="shared" si="41"/>
        <v>1.3410269370934549E-3</v>
      </c>
      <c r="E387" s="8">
        <f t="shared" si="44"/>
        <v>-38.847920428068974</v>
      </c>
      <c r="F387" s="8">
        <f t="shared" si="42"/>
        <v>6.9900000000000091</v>
      </c>
      <c r="G387" s="2">
        <f t="shared" si="43"/>
        <v>0</v>
      </c>
      <c r="H387" s="2">
        <f t="shared" si="45"/>
        <v>0</v>
      </c>
      <c r="I387" s="2">
        <f t="shared" si="46"/>
        <v>1</v>
      </c>
    </row>
    <row r="388" spans="1:9">
      <c r="A388" s="17">
        <v>42357</v>
      </c>
      <c r="B388">
        <v>460.96</v>
      </c>
      <c r="C388" s="3">
        <f t="shared" ref="C388:C451" si="47">(B388-B387)/B387</f>
        <v>-4.4060475161987484E-3</v>
      </c>
      <c r="D388" s="10">
        <f t="shared" si="41"/>
        <v>1.2746633001740712E-3</v>
      </c>
      <c r="E388" s="8">
        <f t="shared" si="44"/>
        <v>-38.455050862044203</v>
      </c>
      <c r="F388" s="8">
        <f t="shared" si="42"/>
        <v>-2.0400000000000205</v>
      </c>
      <c r="G388" s="2">
        <f t="shared" si="43"/>
        <v>0</v>
      </c>
      <c r="H388" s="2">
        <f t="shared" si="45"/>
        <v>0</v>
      </c>
      <c r="I388" s="2">
        <f t="shared" si="46"/>
        <v>1</v>
      </c>
    </row>
    <row r="389" spans="1:9">
      <c r="A389" s="17">
        <v>42358</v>
      </c>
      <c r="B389">
        <v>441.48</v>
      </c>
      <c r="C389" s="3">
        <f t="shared" si="47"/>
        <v>-4.2259632072197073E-2</v>
      </c>
      <c r="D389" s="10">
        <f t="shared" ref="D389:D452" si="48">$J$6*D388+(1-$J$6)*C388^2</f>
        <v>1.1993482974465269E-3</v>
      </c>
      <c r="E389" s="8">
        <f t="shared" si="44"/>
        <v>-37.137320061495402</v>
      </c>
      <c r="F389" s="8">
        <f t="shared" si="42"/>
        <v>-19.479999999999961</v>
      </c>
      <c r="G389" s="2">
        <f t="shared" si="43"/>
        <v>0</v>
      </c>
      <c r="H389" s="2">
        <f t="shared" si="45"/>
        <v>0</v>
      </c>
      <c r="I389" s="2">
        <f t="shared" si="46"/>
        <v>1</v>
      </c>
    </row>
    <row r="390" spans="1:9">
      <c r="A390" s="17">
        <v>42359</v>
      </c>
      <c r="B390">
        <v>437.56</v>
      </c>
      <c r="C390" s="3">
        <f t="shared" si="47"/>
        <v>-8.8792244269276423E-3</v>
      </c>
      <c r="D390" s="10">
        <f t="shared" si="48"/>
        <v>1.2345399897723832E-3</v>
      </c>
      <c r="E390" s="8">
        <f t="shared" si="44"/>
        <v>-36.085960815892868</v>
      </c>
      <c r="F390" s="8">
        <f t="shared" si="42"/>
        <v>-3.9200000000000159</v>
      </c>
      <c r="G390" s="2">
        <f t="shared" si="43"/>
        <v>0</v>
      </c>
      <c r="H390" s="2">
        <f t="shared" si="45"/>
        <v>0</v>
      </c>
      <c r="I390" s="2">
        <f t="shared" si="46"/>
        <v>1</v>
      </c>
    </row>
    <row r="391" spans="1:9">
      <c r="A391" s="17">
        <v>42360</v>
      </c>
      <c r="B391">
        <v>436.15</v>
      </c>
      <c r="C391" s="3">
        <f t="shared" si="47"/>
        <v>-3.2224152116281765E-3</v>
      </c>
      <c r="D391" s="10">
        <f t="shared" si="48"/>
        <v>1.1651980279714649E-3</v>
      </c>
      <c r="E391" s="8">
        <f t="shared" si="44"/>
        <v>-34.746586203021316</v>
      </c>
      <c r="F391" s="8">
        <f t="shared" si="42"/>
        <v>-1.410000000000025</v>
      </c>
      <c r="G391" s="2">
        <f t="shared" si="43"/>
        <v>0</v>
      </c>
      <c r="H391" s="2">
        <f t="shared" si="45"/>
        <v>0</v>
      </c>
      <c r="I391" s="2">
        <f t="shared" si="46"/>
        <v>1</v>
      </c>
    </row>
    <row r="392" spans="1:9">
      <c r="A392" s="17">
        <v>42361</v>
      </c>
      <c r="B392">
        <v>443.34</v>
      </c>
      <c r="C392" s="3">
        <f t="shared" si="47"/>
        <v>1.6485154190072217E-2</v>
      </c>
      <c r="D392" s="10">
        <f t="shared" si="48"/>
        <v>1.0959091838809449E-3</v>
      </c>
      <c r="E392" s="8">
        <f t="shared" si="44"/>
        <v>-33.58905752584365</v>
      </c>
      <c r="F392" s="8">
        <f t="shared" si="42"/>
        <v>7.1899999999999977</v>
      </c>
      <c r="G392" s="2">
        <f t="shared" si="43"/>
        <v>0</v>
      </c>
      <c r="H392" s="2">
        <f t="shared" si="45"/>
        <v>0</v>
      </c>
      <c r="I392" s="2">
        <f t="shared" si="46"/>
        <v>1</v>
      </c>
    </row>
    <row r="393" spans="1:9">
      <c r="A393" s="17">
        <v>42362</v>
      </c>
      <c r="B393">
        <v>455.71</v>
      </c>
      <c r="C393" s="3">
        <f t="shared" si="47"/>
        <v>2.790183606261561E-2</v>
      </c>
      <c r="D393" s="10">
        <f t="shared" si="48"/>
        <v>1.0464602513683154E-3</v>
      </c>
      <c r="E393" s="8">
        <f t="shared" si="44"/>
        <v>-33.363602899235431</v>
      </c>
      <c r="F393" s="8">
        <f t="shared" si="42"/>
        <v>12.370000000000005</v>
      </c>
      <c r="G393" s="2">
        <f t="shared" si="43"/>
        <v>0</v>
      </c>
      <c r="H393" s="2">
        <f t="shared" si="45"/>
        <v>0</v>
      </c>
      <c r="I393" s="2">
        <f t="shared" si="46"/>
        <v>1</v>
      </c>
    </row>
    <row r="394" spans="1:9">
      <c r="A394" s="17">
        <v>42363</v>
      </c>
      <c r="B394">
        <v>455.5</v>
      </c>
      <c r="C394" s="3">
        <f t="shared" si="47"/>
        <v>-4.6081938074648253E-4</v>
      </c>
      <c r="D394" s="10">
        <f t="shared" si="48"/>
        <v>1.0303833836261213E-3</v>
      </c>
      <c r="E394" s="8">
        <f t="shared" si="44"/>
        <v>-34.030054147446101</v>
      </c>
      <c r="F394" s="8">
        <f t="shared" si="42"/>
        <v>-0.20999999999997954</v>
      </c>
      <c r="G394" s="2">
        <f t="shared" si="43"/>
        <v>0</v>
      </c>
      <c r="H394" s="2">
        <f t="shared" si="45"/>
        <v>0</v>
      </c>
      <c r="I394" s="2">
        <f t="shared" si="46"/>
        <v>1</v>
      </c>
    </row>
    <row r="395" spans="1:9">
      <c r="A395" s="17">
        <v>42364</v>
      </c>
      <c r="B395">
        <v>417.42</v>
      </c>
      <c r="C395" s="3">
        <f t="shared" si="47"/>
        <v>-8.3600439077936295E-2</v>
      </c>
      <c r="D395" s="10">
        <f t="shared" si="48"/>
        <v>9.6857312187865422E-4</v>
      </c>
      <c r="E395" s="8">
        <f t="shared" si="44"/>
        <v>-32.97837453771357</v>
      </c>
      <c r="F395" s="8">
        <f t="shared" si="42"/>
        <v>-38.079999999999984</v>
      </c>
      <c r="G395" s="2">
        <f t="shared" si="43"/>
        <v>1</v>
      </c>
      <c r="H395" s="2">
        <f t="shared" si="45"/>
        <v>0</v>
      </c>
      <c r="I395" s="2">
        <f t="shared" si="46"/>
        <v>0</v>
      </c>
    </row>
    <row r="396" spans="1:9">
      <c r="A396" s="17">
        <v>42365</v>
      </c>
      <c r="B396">
        <v>423.29</v>
      </c>
      <c r="C396" s="3">
        <f t="shared" si="47"/>
        <v>1.4062574864644732E-2</v>
      </c>
      <c r="D396" s="10">
        <f t="shared" si="48"/>
        <v>1.3298007394073595E-3</v>
      </c>
      <c r="E396" s="8">
        <f t="shared" si="44"/>
        <v>-35.411245068892562</v>
      </c>
      <c r="F396" s="8">
        <f t="shared" si="42"/>
        <v>5.8700000000000045</v>
      </c>
      <c r="G396" s="2">
        <f t="shared" si="43"/>
        <v>0</v>
      </c>
      <c r="H396" s="2">
        <f t="shared" si="45"/>
        <v>0</v>
      </c>
      <c r="I396" s="2">
        <f t="shared" si="46"/>
        <v>0</v>
      </c>
    </row>
    <row r="397" spans="1:9">
      <c r="A397" s="17">
        <v>42366</v>
      </c>
      <c r="B397">
        <v>420.7</v>
      </c>
      <c r="C397" s="3">
        <f t="shared" si="47"/>
        <v>-6.1187365635853239E-3</v>
      </c>
      <c r="D397" s="10">
        <f t="shared" si="48"/>
        <v>1.2618780557523421E-3</v>
      </c>
      <c r="E397" s="8">
        <f t="shared" si="44"/>
        <v>-34.980125296096922</v>
      </c>
      <c r="F397" s="8">
        <f t="shared" si="42"/>
        <v>-2.5900000000000318</v>
      </c>
      <c r="G397" s="2">
        <f t="shared" si="43"/>
        <v>0</v>
      </c>
      <c r="H397" s="2">
        <f t="shared" si="45"/>
        <v>0</v>
      </c>
      <c r="I397" s="2">
        <f t="shared" si="46"/>
        <v>1</v>
      </c>
    </row>
    <row r="398" spans="1:9">
      <c r="A398" s="17">
        <v>42367</v>
      </c>
      <c r="B398">
        <v>430.04</v>
      </c>
      <c r="C398" s="3">
        <f t="shared" si="47"/>
        <v>2.2201093415735756E-2</v>
      </c>
      <c r="D398" s="10">
        <f t="shared" si="48"/>
        <v>1.1884117086352749E-3</v>
      </c>
      <c r="E398" s="8">
        <f t="shared" si="44"/>
        <v>-33.738877634463883</v>
      </c>
      <c r="F398" s="8">
        <f t="shared" si="42"/>
        <v>9.3400000000000318</v>
      </c>
      <c r="G398" s="2">
        <f t="shared" si="43"/>
        <v>0</v>
      </c>
      <c r="H398" s="2">
        <f t="shared" si="45"/>
        <v>0</v>
      </c>
      <c r="I398" s="2">
        <f t="shared" si="46"/>
        <v>1</v>
      </c>
    </row>
    <row r="399" spans="1:9">
      <c r="A399" s="17">
        <v>42368</v>
      </c>
      <c r="B399">
        <v>427.05</v>
      </c>
      <c r="C399" s="3">
        <f t="shared" si="47"/>
        <v>-6.9528415961306132E-3</v>
      </c>
      <c r="D399" s="10">
        <f t="shared" si="48"/>
        <v>1.146680319048412E-3</v>
      </c>
      <c r="E399" s="8">
        <f t="shared" si="44"/>
        <v>-33.876980226194632</v>
      </c>
      <c r="F399" s="8">
        <f t="shared" si="42"/>
        <v>-2.9900000000000091</v>
      </c>
      <c r="G399" s="2">
        <f t="shared" si="43"/>
        <v>0</v>
      </c>
      <c r="H399" s="2">
        <f t="shared" si="45"/>
        <v>0</v>
      </c>
      <c r="I399" s="2">
        <f t="shared" si="46"/>
        <v>1</v>
      </c>
    </row>
    <row r="400" spans="1:9">
      <c r="A400" s="17">
        <v>42369</v>
      </c>
      <c r="B400">
        <v>430.57</v>
      </c>
      <c r="C400" s="3">
        <f t="shared" si="47"/>
        <v>8.2425945439643638E-3</v>
      </c>
      <c r="D400" s="10">
        <f t="shared" si="48"/>
        <v>1.0807800202811604E-3</v>
      </c>
      <c r="E400" s="8">
        <f t="shared" si="44"/>
        <v>-32.660440518200268</v>
      </c>
      <c r="F400" s="8">
        <f t="shared" si="42"/>
        <v>3.5199999999999818</v>
      </c>
      <c r="G400" s="2">
        <f t="shared" si="43"/>
        <v>0</v>
      </c>
      <c r="H400" s="2">
        <f t="shared" si="45"/>
        <v>0</v>
      </c>
      <c r="I400" s="2">
        <f t="shared" si="46"/>
        <v>1</v>
      </c>
    </row>
    <row r="401" spans="1:9">
      <c r="A401" s="17">
        <v>42370</v>
      </c>
      <c r="B401">
        <v>434.98</v>
      </c>
      <c r="C401" s="3">
        <f t="shared" si="47"/>
        <v>1.0242237034628574E-2</v>
      </c>
      <c r="D401" s="10">
        <f t="shared" si="48"/>
        <v>1.0200096409532621E-3</v>
      </c>
      <c r="E401" s="8">
        <f t="shared" si="44"/>
        <v>-31.990465785370713</v>
      </c>
      <c r="F401" s="8">
        <f t="shared" si="42"/>
        <v>4.410000000000025</v>
      </c>
      <c r="G401" s="2">
        <f t="shared" si="43"/>
        <v>0</v>
      </c>
      <c r="H401" s="2">
        <f t="shared" si="45"/>
        <v>0</v>
      </c>
      <c r="I401" s="2">
        <f t="shared" si="46"/>
        <v>1</v>
      </c>
    </row>
    <row r="402" spans="1:9">
      <c r="A402" s="17">
        <v>42371</v>
      </c>
      <c r="B402">
        <v>433.74</v>
      </c>
      <c r="C402" s="3">
        <f t="shared" si="47"/>
        <v>-2.8507057795760932E-3</v>
      </c>
      <c r="D402" s="10">
        <f t="shared" si="48"/>
        <v>9.6510326766447742E-4</v>
      </c>
      <c r="E402" s="8">
        <f t="shared" si="44"/>
        <v>-31.436257689285611</v>
      </c>
      <c r="F402" s="8">
        <f t="shared" si="42"/>
        <v>-1.2400000000000091</v>
      </c>
      <c r="G402" s="2">
        <f t="shared" si="43"/>
        <v>0</v>
      </c>
      <c r="H402" s="2">
        <f t="shared" si="45"/>
        <v>0</v>
      </c>
      <c r="I402" s="2">
        <f t="shared" si="46"/>
        <v>1</v>
      </c>
    </row>
    <row r="403" spans="1:9">
      <c r="A403" s="17">
        <v>42372</v>
      </c>
      <c r="B403">
        <v>430.85</v>
      </c>
      <c r="C403" s="3">
        <f t="shared" si="47"/>
        <v>-6.6629778208142807E-3</v>
      </c>
      <c r="D403" s="10">
        <f t="shared" si="48"/>
        <v>9.0768466301111126E-4</v>
      </c>
      <c r="E403" s="8">
        <f t="shared" si="44"/>
        <v>-30.399863385799627</v>
      </c>
      <c r="F403" s="8">
        <f t="shared" si="42"/>
        <v>-2.8899999999999864</v>
      </c>
      <c r="G403" s="2">
        <f t="shared" si="43"/>
        <v>0</v>
      </c>
      <c r="H403" s="2">
        <f t="shared" si="45"/>
        <v>0</v>
      </c>
      <c r="I403" s="2">
        <f t="shared" si="46"/>
        <v>1</v>
      </c>
    </row>
    <row r="404" spans="1:9">
      <c r="A404" s="17">
        <v>42373</v>
      </c>
      <c r="B404">
        <v>433.97</v>
      </c>
      <c r="C404" s="3">
        <f t="shared" si="47"/>
        <v>7.2414993617268292E-3</v>
      </c>
      <c r="D404" s="10">
        <f t="shared" si="48"/>
        <v>8.5588729963688437E-4</v>
      </c>
      <c r="E404" s="8">
        <f t="shared" si="44"/>
        <v>-29.323043620916458</v>
      </c>
      <c r="F404" s="8">
        <f t="shared" si="42"/>
        <v>3.1200000000000045</v>
      </c>
      <c r="G404" s="2">
        <f t="shared" si="43"/>
        <v>0</v>
      </c>
      <c r="H404" s="2">
        <f t="shared" si="45"/>
        <v>0</v>
      </c>
      <c r="I404" s="2">
        <f t="shared" si="46"/>
        <v>1</v>
      </c>
    </row>
    <row r="405" spans="1:9">
      <c r="A405" s="17">
        <v>42374</v>
      </c>
      <c r="B405">
        <v>431.89</v>
      </c>
      <c r="C405" s="3">
        <f t="shared" si="47"/>
        <v>-4.7929580385741889E-3</v>
      </c>
      <c r="D405" s="10">
        <f t="shared" si="48"/>
        <v>8.0768042043902471E-4</v>
      </c>
      <c r="E405" s="8">
        <f t="shared" si="44"/>
        <v>-28.691558788821734</v>
      </c>
      <c r="F405" s="8">
        <f t="shared" si="42"/>
        <v>-2.0800000000000409</v>
      </c>
      <c r="G405" s="2">
        <f t="shared" si="43"/>
        <v>0</v>
      </c>
      <c r="H405" s="2">
        <f t="shared" si="45"/>
        <v>0</v>
      </c>
      <c r="I405" s="2">
        <f t="shared" si="46"/>
        <v>1</v>
      </c>
    </row>
    <row r="406" spans="1:9">
      <c r="A406" s="17">
        <v>42375</v>
      </c>
      <c r="B406">
        <v>431.84</v>
      </c>
      <c r="C406" s="3">
        <f t="shared" si="47"/>
        <v>-1.1577021926882162E-4</v>
      </c>
      <c r="D406" s="10">
        <f t="shared" si="48"/>
        <v>7.6059794201825519E-4</v>
      </c>
      <c r="E406" s="8">
        <f t="shared" si="44"/>
        <v>-27.709288833150467</v>
      </c>
      <c r="F406" s="8">
        <f t="shared" si="42"/>
        <v>-5.0000000000011369E-2</v>
      </c>
      <c r="G406" s="2">
        <f t="shared" si="43"/>
        <v>0</v>
      </c>
      <c r="H406" s="2">
        <f t="shared" si="45"/>
        <v>0</v>
      </c>
      <c r="I406" s="2">
        <f t="shared" si="46"/>
        <v>1</v>
      </c>
    </row>
    <row r="407" spans="1:9">
      <c r="A407" s="17">
        <v>42376</v>
      </c>
      <c r="B407">
        <v>457.79</v>
      </c>
      <c r="C407" s="3">
        <f t="shared" si="47"/>
        <v>6.0091700629863021E-2</v>
      </c>
      <c r="D407" s="10">
        <f t="shared" si="48"/>
        <v>7.1496286966178007E-4</v>
      </c>
      <c r="E407" s="8">
        <f t="shared" si="44"/>
        <v>-26.862057190134202</v>
      </c>
      <c r="F407" s="8">
        <f t="shared" si="42"/>
        <v>25.950000000000045</v>
      </c>
      <c r="G407" s="2">
        <f t="shared" si="43"/>
        <v>0</v>
      </c>
      <c r="H407" s="2">
        <f t="shared" si="45"/>
        <v>0</v>
      </c>
      <c r="I407" s="2">
        <f t="shared" si="46"/>
        <v>1</v>
      </c>
    </row>
    <row r="408" spans="1:9">
      <c r="A408" s="17">
        <v>42377</v>
      </c>
      <c r="B408">
        <v>451.32</v>
      </c>
      <c r="C408" s="3">
        <f t="shared" si="47"/>
        <v>-1.4133117805107204E-2</v>
      </c>
      <c r="D408" s="10">
        <f t="shared" si="48"/>
        <v>8.8872584655741817E-4</v>
      </c>
      <c r="E408" s="8">
        <f t="shared" si="44"/>
        <v>-31.748620909306201</v>
      </c>
      <c r="F408" s="8">
        <f t="shared" si="42"/>
        <v>-6.4700000000000273</v>
      </c>
      <c r="G408" s="2">
        <f t="shared" si="43"/>
        <v>0</v>
      </c>
      <c r="H408" s="2">
        <f t="shared" si="45"/>
        <v>0</v>
      </c>
      <c r="I408" s="2">
        <f t="shared" si="46"/>
        <v>1</v>
      </c>
    </row>
    <row r="409" spans="1:9">
      <c r="A409" s="17">
        <v>42378</v>
      </c>
      <c r="B409">
        <v>449.95</v>
      </c>
      <c r="C409" s="3">
        <f t="shared" si="47"/>
        <v>-3.0355401932110355E-3</v>
      </c>
      <c r="D409" s="10">
        <f t="shared" si="48"/>
        <v>8.4738699689755539E-4</v>
      </c>
      <c r="E409" s="8">
        <f t="shared" si="44"/>
        <v>-30.563292329905181</v>
      </c>
      <c r="F409" s="8">
        <f t="shared" si="42"/>
        <v>-1.3700000000000045</v>
      </c>
      <c r="G409" s="2">
        <f t="shared" si="43"/>
        <v>0</v>
      </c>
      <c r="H409" s="2">
        <f t="shared" si="45"/>
        <v>0</v>
      </c>
      <c r="I409" s="2">
        <f t="shared" si="46"/>
        <v>1</v>
      </c>
    </row>
    <row r="410" spans="1:9">
      <c r="A410" s="17">
        <v>42379</v>
      </c>
      <c r="B410">
        <v>447.21</v>
      </c>
      <c r="C410" s="3">
        <f t="shared" si="47"/>
        <v>-6.089565507278607E-3</v>
      </c>
      <c r="D410" s="10">
        <f t="shared" si="48"/>
        <v>7.9709664733957795E-4</v>
      </c>
      <c r="E410" s="8">
        <f t="shared" si="44"/>
        <v>-29.552512215891323</v>
      </c>
      <c r="F410" s="8">
        <f t="shared" si="42"/>
        <v>-2.7400000000000091</v>
      </c>
      <c r="G410" s="2">
        <f t="shared" si="43"/>
        <v>0</v>
      </c>
      <c r="H410" s="2">
        <f t="shared" si="45"/>
        <v>0</v>
      </c>
      <c r="I410" s="2">
        <f t="shared" si="46"/>
        <v>1</v>
      </c>
    </row>
    <row r="411" spans="1:9">
      <c r="A411" s="17">
        <v>42380</v>
      </c>
      <c r="B411">
        <v>448.99</v>
      </c>
      <c r="C411" s="3">
        <f t="shared" si="47"/>
        <v>3.9802330001565923E-3</v>
      </c>
      <c r="D411" s="10">
        <f t="shared" si="48"/>
        <v>7.5149581698324942E-4</v>
      </c>
      <c r="E411" s="8">
        <f t="shared" si="44"/>
        <v>-28.519995200939544</v>
      </c>
      <c r="F411" s="8">
        <f t="shared" si="42"/>
        <v>1.7800000000000296</v>
      </c>
      <c r="G411" s="2">
        <f t="shared" si="43"/>
        <v>0</v>
      </c>
      <c r="H411" s="2">
        <f t="shared" si="45"/>
        <v>0</v>
      </c>
      <c r="I411" s="2">
        <f t="shared" si="46"/>
        <v>1</v>
      </c>
    </row>
    <row r="412" spans="1:9">
      <c r="A412" s="17">
        <v>42381</v>
      </c>
      <c r="B412">
        <v>446.27</v>
      </c>
      <c r="C412" s="3">
        <f t="shared" si="47"/>
        <v>-6.0580413817680288E-3</v>
      </c>
      <c r="D412" s="10">
        <f t="shared" si="48"/>
        <v>7.0735660324838649E-4</v>
      </c>
      <c r="E412" s="8">
        <f t="shared" si="44"/>
        <v>-27.779890695040876</v>
      </c>
      <c r="F412" s="8">
        <f t="shared" si="42"/>
        <v>-2.7200000000000273</v>
      </c>
      <c r="G412" s="2">
        <f t="shared" si="43"/>
        <v>0</v>
      </c>
      <c r="H412" s="2">
        <f t="shared" si="45"/>
        <v>0</v>
      </c>
      <c r="I412" s="2">
        <f t="shared" si="46"/>
        <v>1</v>
      </c>
    </row>
    <row r="413" spans="1:9">
      <c r="A413" s="17">
        <v>42382</v>
      </c>
      <c r="B413">
        <v>432.53</v>
      </c>
      <c r="C413" s="3">
        <f t="shared" si="47"/>
        <v>-3.0788536088018487E-2</v>
      </c>
      <c r="D413" s="10">
        <f t="shared" si="48"/>
        <v>6.6711719897647609E-4</v>
      </c>
      <c r="E413" s="8">
        <f t="shared" si="44"/>
        <v>-26.814729464164071</v>
      </c>
      <c r="F413" s="8">
        <f t="shared" si="42"/>
        <v>-13.740000000000009</v>
      </c>
      <c r="G413" s="2">
        <f t="shared" si="43"/>
        <v>0</v>
      </c>
      <c r="H413" s="2">
        <f t="shared" si="45"/>
        <v>0</v>
      </c>
      <c r="I413" s="2">
        <f t="shared" si="46"/>
        <v>1</v>
      </c>
    </row>
    <row r="414" spans="1:9">
      <c r="A414" s="17">
        <v>42383</v>
      </c>
      <c r="B414">
        <v>429.22</v>
      </c>
      <c r="C414" s="3">
        <f t="shared" si="47"/>
        <v>-7.6526483712111197E-3</v>
      </c>
      <c r="D414" s="10">
        <f t="shared" si="48"/>
        <v>6.839662043044805E-4</v>
      </c>
      <c r="E414" s="8">
        <f t="shared" si="44"/>
        <v>-26.315293306416418</v>
      </c>
      <c r="F414" s="8">
        <f t="shared" si="42"/>
        <v>-3.3099999999999454</v>
      </c>
      <c r="G414" s="2">
        <f t="shared" si="43"/>
        <v>0</v>
      </c>
      <c r="H414" s="2">
        <f t="shared" si="45"/>
        <v>0</v>
      </c>
      <c r="I414" s="2">
        <f t="shared" si="46"/>
        <v>1</v>
      </c>
    </row>
    <row r="415" spans="1:9">
      <c r="A415" s="17">
        <v>42384</v>
      </c>
      <c r="B415">
        <v>372.85</v>
      </c>
      <c r="C415" s="3">
        <f t="shared" si="47"/>
        <v>-0.13133125203858162</v>
      </c>
      <c r="D415" s="10">
        <f t="shared" si="48"/>
        <v>6.4644201367181563E-4</v>
      </c>
      <c r="E415" s="8">
        <f t="shared" si="44"/>
        <v>-25.387468384503258</v>
      </c>
      <c r="F415" s="8">
        <f t="shared" si="42"/>
        <v>-56.370000000000005</v>
      </c>
      <c r="G415" s="2">
        <f t="shared" si="43"/>
        <v>1</v>
      </c>
      <c r="H415" s="2">
        <f t="shared" si="45"/>
        <v>0</v>
      </c>
      <c r="I415" s="2">
        <f t="shared" si="46"/>
        <v>0</v>
      </c>
    </row>
    <row r="416" spans="1:9">
      <c r="A416" s="17">
        <v>42385</v>
      </c>
      <c r="B416">
        <v>386.43</v>
      </c>
      <c r="C416" s="3">
        <f t="shared" si="47"/>
        <v>3.6422153681104956E-2</v>
      </c>
      <c r="D416" s="10">
        <f t="shared" si="48"/>
        <v>1.6425293585727945E-3</v>
      </c>
      <c r="E416" s="8">
        <f t="shared" si="44"/>
        <v>-35.153241360530608</v>
      </c>
      <c r="F416" s="8">
        <f t="shared" si="42"/>
        <v>13.579999999999984</v>
      </c>
      <c r="G416" s="2">
        <f t="shared" si="43"/>
        <v>0</v>
      </c>
      <c r="H416" s="2">
        <f t="shared" si="45"/>
        <v>0</v>
      </c>
      <c r="I416" s="2">
        <f t="shared" si="46"/>
        <v>0</v>
      </c>
    </row>
    <row r="417" spans="1:9">
      <c r="A417" s="17">
        <v>42386</v>
      </c>
      <c r="B417">
        <v>382.85</v>
      </c>
      <c r="C417" s="3">
        <f t="shared" si="47"/>
        <v>-9.2642910747094791E-3</v>
      </c>
      <c r="D417" s="10">
        <f t="shared" si="48"/>
        <v>1.6235719937846285E-3</v>
      </c>
      <c r="E417" s="8">
        <f t="shared" si="44"/>
        <v>-36.222737507808212</v>
      </c>
      <c r="F417" s="8">
        <f t="shared" si="42"/>
        <v>-3.5799999999999841</v>
      </c>
      <c r="G417" s="2">
        <f t="shared" si="43"/>
        <v>0</v>
      </c>
      <c r="H417" s="2">
        <f t="shared" si="45"/>
        <v>0</v>
      </c>
      <c r="I417" s="2">
        <f t="shared" si="46"/>
        <v>1</v>
      </c>
    </row>
    <row r="418" spans="1:9">
      <c r="A418" s="17">
        <v>42387</v>
      </c>
      <c r="B418">
        <v>385</v>
      </c>
      <c r="C418" s="3">
        <f t="shared" si="47"/>
        <v>5.6157764137390025E-3</v>
      </c>
      <c r="D418" s="10">
        <f t="shared" si="48"/>
        <v>1.5313072995045672E-3</v>
      </c>
      <c r="E418" s="8">
        <f t="shared" si="44"/>
        <v>-34.852544144248647</v>
      </c>
      <c r="F418" s="8">
        <f t="shared" si="42"/>
        <v>2.1499999999999773</v>
      </c>
      <c r="G418" s="2">
        <f t="shared" si="43"/>
        <v>0</v>
      </c>
      <c r="H418" s="2">
        <f t="shared" si="45"/>
        <v>0</v>
      </c>
      <c r="I418" s="2">
        <f t="shared" si="46"/>
        <v>1</v>
      </c>
    </row>
    <row r="419" spans="1:9">
      <c r="A419" s="17">
        <v>42388</v>
      </c>
      <c r="B419">
        <v>379.88</v>
      </c>
      <c r="C419" s="3">
        <f t="shared" si="47"/>
        <v>-1.329870129870131E-2</v>
      </c>
      <c r="D419" s="10">
        <f t="shared" si="48"/>
        <v>1.4413210782180394E-3</v>
      </c>
      <c r="E419" s="8">
        <f t="shared" si="44"/>
        <v>-34.002884214335495</v>
      </c>
      <c r="F419" s="8">
        <f t="shared" si="42"/>
        <v>-5.1200000000000045</v>
      </c>
      <c r="G419" s="2">
        <f t="shared" si="43"/>
        <v>0</v>
      </c>
      <c r="H419" s="2">
        <f t="shared" si="45"/>
        <v>0</v>
      </c>
      <c r="I419" s="2">
        <f t="shared" si="46"/>
        <v>1</v>
      </c>
    </row>
    <row r="420" spans="1:9">
      <c r="A420" s="17">
        <v>42389</v>
      </c>
      <c r="B420">
        <v>410.93</v>
      </c>
      <c r="C420" s="3">
        <f t="shared" si="47"/>
        <v>8.1736337790881367E-2</v>
      </c>
      <c r="D420" s="10">
        <f t="shared" si="48"/>
        <v>1.3654531408988817E-3</v>
      </c>
      <c r="E420" s="8">
        <f t="shared" si="44"/>
        <v>-32.655736862191631</v>
      </c>
      <c r="F420" s="8">
        <f t="shared" si="42"/>
        <v>31.050000000000011</v>
      </c>
      <c r="G420" s="2">
        <f t="shared" si="43"/>
        <v>0</v>
      </c>
      <c r="H420" s="2">
        <f t="shared" si="45"/>
        <v>0</v>
      </c>
      <c r="I420" s="2">
        <f t="shared" si="46"/>
        <v>1</v>
      </c>
    </row>
    <row r="421" spans="1:9">
      <c r="A421" s="17">
        <v>42390</v>
      </c>
      <c r="B421">
        <v>410.03</v>
      </c>
      <c r="C421" s="3">
        <f t="shared" si="47"/>
        <v>-2.1901540408342884E-3</v>
      </c>
      <c r="D421" s="10">
        <f t="shared" si="48"/>
        <v>1.6843756873728528E-3</v>
      </c>
      <c r="E421" s="8">
        <f t="shared" si="44"/>
        <v>-39.233945850167856</v>
      </c>
      <c r="F421" s="8">
        <f t="shared" si="42"/>
        <v>-0.90000000000003411</v>
      </c>
      <c r="G421" s="2">
        <f t="shared" si="43"/>
        <v>0</v>
      </c>
      <c r="H421" s="2">
        <f t="shared" si="45"/>
        <v>0</v>
      </c>
      <c r="I421" s="2">
        <f t="shared" si="46"/>
        <v>1</v>
      </c>
    </row>
    <row r="422" spans="1:9">
      <c r="A422" s="17">
        <v>42391</v>
      </c>
      <c r="B422">
        <v>381.78</v>
      </c>
      <c r="C422" s="3">
        <f t="shared" si="47"/>
        <v>-6.8897397751384051E-2</v>
      </c>
      <c r="D422" s="10">
        <f t="shared" si="48"/>
        <v>1.5836009526138364E-3</v>
      </c>
      <c r="E422" s="8">
        <f t="shared" si="44"/>
        <v>-37.958860657212206</v>
      </c>
      <c r="F422" s="8">
        <f t="shared" si="42"/>
        <v>-28.25</v>
      </c>
      <c r="G422" s="2">
        <f t="shared" si="43"/>
        <v>0</v>
      </c>
      <c r="H422" s="2">
        <f t="shared" si="45"/>
        <v>0</v>
      </c>
      <c r="I422" s="2">
        <f t="shared" si="46"/>
        <v>1</v>
      </c>
    </row>
    <row r="423" spans="1:9">
      <c r="A423" s="17">
        <v>42392</v>
      </c>
      <c r="B423">
        <v>386.92</v>
      </c>
      <c r="C423" s="3">
        <f t="shared" si="47"/>
        <v>1.3463251087013578E-2</v>
      </c>
      <c r="D423" s="10">
        <f t="shared" si="48"/>
        <v>1.7733959804717516E-3</v>
      </c>
      <c r="E423" s="8">
        <f t="shared" si="44"/>
        <v>-37.401643956472725</v>
      </c>
      <c r="F423" s="8">
        <f t="shared" si="42"/>
        <v>5.1400000000000432</v>
      </c>
      <c r="G423" s="2">
        <f t="shared" si="43"/>
        <v>0</v>
      </c>
      <c r="H423" s="2">
        <f t="shared" si="45"/>
        <v>0</v>
      </c>
      <c r="I423" s="2">
        <f t="shared" si="46"/>
        <v>1</v>
      </c>
    </row>
    <row r="424" spans="1:9">
      <c r="A424" s="17">
        <v>42393</v>
      </c>
      <c r="B424">
        <v>402.5</v>
      </c>
      <c r="C424" s="3">
        <f t="shared" si="47"/>
        <v>4.0266721802956644E-2</v>
      </c>
      <c r="D424" s="10">
        <f t="shared" si="48"/>
        <v>1.6778677694333647E-3</v>
      </c>
      <c r="E424" s="8">
        <f t="shared" si="44"/>
        <v>-36.870132903178209</v>
      </c>
      <c r="F424" s="8">
        <f t="shared" si="42"/>
        <v>15.579999999999984</v>
      </c>
      <c r="G424" s="2">
        <f t="shared" si="43"/>
        <v>0</v>
      </c>
      <c r="H424" s="2">
        <f t="shared" si="45"/>
        <v>0</v>
      </c>
      <c r="I424" s="2">
        <f t="shared" si="46"/>
        <v>1</v>
      </c>
    </row>
    <row r="425" spans="1:9">
      <c r="A425" s="17">
        <v>42394</v>
      </c>
      <c r="B425">
        <v>392.58</v>
      </c>
      <c r="C425" s="3">
        <f t="shared" si="47"/>
        <v>-2.4645962732919295E-2</v>
      </c>
      <c r="D425" s="10">
        <f t="shared" si="48"/>
        <v>1.6744802363527652E-3</v>
      </c>
      <c r="E425" s="8">
        <f t="shared" si="44"/>
        <v>-38.316034519319878</v>
      </c>
      <c r="F425" s="8">
        <f t="shared" si="42"/>
        <v>-9.9200000000000159</v>
      </c>
      <c r="G425" s="2">
        <f t="shared" si="43"/>
        <v>0</v>
      </c>
      <c r="H425" s="2">
        <f t="shared" si="45"/>
        <v>0</v>
      </c>
      <c r="I425" s="2">
        <f t="shared" si="46"/>
        <v>1</v>
      </c>
    </row>
    <row r="426" spans="1:9">
      <c r="A426" s="17">
        <v>42395</v>
      </c>
      <c r="B426">
        <v>390.66</v>
      </c>
      <c r="C426" s="3">
        <f t="shared" si="47"/>
        <v>-4.8907229099800272E-3</v>
      </c>
      <c r="D426" s="10">
        <f t="shared" si="48"/>
        <v>1.610456830913546E-3</v>
      </c>
      <c r="E426" s="8">
        <f t="shared" si="44"/>
        <v>-36.650286400534043</v>
      </c>
      <c r="F426" s="8">
        <f t="shared" si="42"/>
        <v>-1.9199999999999591</v>
      </c>
      <c r="G426" s="2">
        <f t="shared" si="43"/>
        <v>0</v>
      </c>
      <c r="H426" s="2">
        <f t="shared" si="45"/>
        <v>0</v>
      </c>
      <c r="I426" s="2">
        <f t="shared" si="46"/>
        <v>1</v>
      </c>
    </row>
    <row r="427" spans="1:9">
      <c r="A427" s="17">
        <v>42396</v>
      </c>
      <c r="B427">
        <v>395</v>
      </c>
      <c r="C427" s="3">
        <f t="shared" si="47"/>
        <v>1.1109404597348013E-2</v>
      </c>
      <c r="D427" s="10">
        <f t="shared" si="48"/>
        <v>1.5152645712936655E-3</v>
      </c>
      <c r="E427" s="8">
        <f t="shared" si="44"/>
        <v>-35.376742331304357</v>
      </c>
      <c r="F427" s="8">
        <f t="shared" si="42"/>
        <v>4.339999999999975</v>
      </c>
      <c r="G427" s="2">
        <f t="shared" si="43"/>
        <v>0</v>
      </c>
      <c r="H427" s="2">
        <f t="shared" si="45"/>
        <v>0</v>
      </c>
      <c r="I427" s="2">
        <f t="shared" si="46"/>
        <v>1</v>
      </c>
    </row>
    <row r="428" spans="1:9">
      <c r="A428" s="17">
        <v>42397</v>
      </c>
      <c r="B428">
        <v>379.16</v>
      </c>
      <c r="C428" s="3">
        <f t="shared" si="47"/>
        <v>-4.0101265822784747E-2</v>
      </c>
      <c r="D428" s="10">
        <f t="shared" si="48"/>
        <v>1.4317538292465003E-3</v>
      </c>
      <c r="E428" s="8">
        <f t="shared" si="44"/>
        <v>-34.770099255483821</v>
      </c>
      <c r="F428" s="8">
        <f t="shared" si="42"/>
        <v>-15.839999999999975</v>
      </c>
      <c r="G428" s="2">
        <f t="shared" si="43"/>
        <v>0</v>
      </c>
      <c r="H428" s="2">
        <f t="shared" si="45"/>
        <v>0</v>
      </c>
      <c r="I428" s="2">
        <f t="shared" si="46"/>
        <v>1</v>
      </c>
    </row>
    <row r="429" spans="1:9">
      <c r="A429" s="17">
        <v>42398</v>
      </c>
      <c r="B429">
        <v>379.44</v>
      </c>
      <c r="C429" s="3">
        <f t="shared" si="47"/>
        <v>7.3847452262889733E-4</v>
      </c>
      <c r="D429" s="10">
        <f t="shared" si="48"/>
        <v>1.442335290727089E-3</v>
      </c>
      <c r="E429" s="8">
        <f t="shared" si="44"/>
        <v>-33.498880044420709</v>
      </c>
      <c r="F429" s="8">
        <f t="shared" si="42"/>
        <v>0.27999999999997272</v>
      </c>
      <c r="G429" s="2">
        <f t="shared" si="43"/>
        <v>0</v>
      </c>
      <c r="H429" s="2">
        <f t="shared" si="45"/>
        <v>0</v>
      </c>
      <c r="I429" s="2">
        <f t="shared" si="46"/>
        <v>1</v>
      </c>
    </row>
    <row r="430" spans="1:9">
      <c r="A430" s="17">
        <v>42399</v>
      </c>
      <c r="B430">
        <v>376.6</v>
      </c>
      <c r="C430" s="3">
        <f t="shared" si="47"/>
        <v>-7.4847143158337948E-3</v>
      </c>
      <c r="D430" s="10">
        <f t="shared" si="48"/>
        <v>1.355827893960698E-3</v>
      </c>
      <c r="E430" s="8">
        <f t="shared" si="44"/>
        <v>-32.502745858199695</v>
      </c>
      <c r="F430" s="8">
        <f t="shared" si="42"/>
        <v>-2.839999999999975</v>
      </c>
      <c r="G430" s="2">
        <f t="shared" si="43"/>
        <v>0</v>
      </c>
      <c r="H430" s="2">
        <f t="shared" si="45"/>
        <v>0</v>
      </c>
      <c r="I430" s="2">
        <f t="shared" si="46"/>
        <v>1</v>
      </c>
    </row>
    <row r="431" spans="1:9">
      <c r="A431" s="17">
        <v>42400</v>
      </c>
      <c r="B431">
        <v>370</v>
      </c>
      <c r="C431" s="3">
        <f t="shared" si="47"/>
        <v>-1.7525225703664424E-2</v>
      </c>
      <c r="D431" s="10">
        <f t="shared" si="48"/>
        <v>1.277839477226435E-3</v>
      </c>
      <c r="E431" s="8">
        <f t="shared" si="44"/>
        <v>-31.317935426593344</v>
      </c>
      <c r="F431" s="8">
        <f t="shared" si="42"/>
        <v>-6.6000000000000227</v>
      </c>
      <c r="G431" s="2">
        <f t="shared" si="43"/>
        <v>0</v>
      </c>
      <c r="H431" s="2">
        <f t="shared" si="45"/>
        <v>0</v>
      </c>
      <c r="I431" s="2">
        <f t="shared" si="46"/>
        <v>1</v>
      </c>
    </row>
    <row r="432" spans="1:9">
      <c r="A432" s="17">
        <v>42401</v>
      </c>
      <c r="B432">
        <v>371.5</v>
      </c>
      <c r="C432" s="3">
        <f t="shared" si="47"/>
        <v>4.0540540540540543E-3</v>
      </c>
      <c r="D432" s="10">
        <f t="shared" si="48"/>
        <v>1.2195971207507117E-3</v>
      </c>
      <c r="E432" s="8">
        <f t="shared" si="44"/>
        <v>-30.059695533131094</v>
      </c>
      <c r="F432" s="8">
        <f t="shared" si="42"/>
        <v>1.5</v>
      </c>
      <c r="G432" s="2">
        <f t="shared" si="43"/>
        <v>0</v>
      </c>
      <c r="H432" s="2">
        <f t="shared" si="45"/>
        <v>0</v>
      </c>
      <c r="I432" s="2">
        <f t="shared" si="46"/>
        <v>1</v>
      </c>
    </row>
    <row r="433" spans="1:9">
      <c r="A433" s="17">
        <v>42402</v>
      </c>
      <c r="B433">
        <v>373.18</v>
      </c>
      <c r="C433" s="3">
        <f t="shared" si="47"/>
        <v>4.5222072678331275E-3</v>
      </c>
      <c r="D433" s="10">
        <f t="shared" si="48"/>
        <v>1.1474074147620604E-3</v>
      </c>
      <c r="E433" s="8">
        <f t="shared" si="44"/>
        <v>-29.274689824548091</v>
      </c>
      <c r="F433" s="8">
        <f t="shared" si="42"/>
        <v>1.6800000000000068</v>
      </c>
      <c r="G433" s="2">
        <f t="shared" si="43"/>
        <v>0</v>
      </c>
      <c r="H433" s="2">
        <f t="shared" si="45"/>
        <v>0</v>
      </c>
      <c r="I433" s="2">
        <f t="shared" si="46"/>
        <v>1</v>
      </c>
    </row>
    <row r="434" spans="1:9">
      <c r="A434" s="17">
        <v>42403</v>
      </c>
      <c r="B434">
        <v>367.64</v>
      </c>
      <c r="C434" s="3">
        <f t="shared" si="47"/>
        <v>-1.4845382925130018E-2</v>
      </c>
      <c r="D434" s="10">
        <f t="shared" si="48"/>
        <v>1.0797899913907313E-3</v>
      </c>
      <c r="E434" s="8">
        <f t="shared" si="44"/>
        <v>-28.527431245608618</v>
      </c>
      <c r="F434" s="8">
        <f t="shared" si="42"/>
        <v>-5.5400000000000205</v>
      </c>
      <c r="G434" s="2">
        <f t="shared" si="43"/>
        <v>0</v>
      </c>
      <c r="H434" s="2">
        <f t="shared" si="45"/>
        <v>0</v>
      </c>
      <c r="I434" s="2">
        <f t="shared" si="46"/>
        <v>1</v>
      </c>
    </row>
    <row r="435" spans="1:9">
      <c r="A435" s="17">
        <v>42404</v>
      </c>
      <c r="B435">
        <v>390</v>
      </c>
      <c r="C435" s="3">
        <f t="shared" si="47"/>
        <v>6.082036775106086E-2</v>
      </c>
      <c r="D435" s="10">
        <f t="shared" si="48"/>
        <v>1.0282257155589118E-3</v>
      </c>
      <c r="E435" s="8">
        <f t="shared" si="44"/>
        <v>-27.424684887629855</v>
      </c>
      <c r="F435" s="8">
        <f t="shared" si="42"/>
        <v>22.360000000000014</v>
      </c>
      <c r="G435" s="2">
        <f t="shared" si="43"/>
        <v>0</v>
      </c>
      <c r="H435" s="2">
        <f t="shared" si="45"/>
        <v>0</v>
      </c>
      <c r="I435" s="2">
        <f t="shared" si="46"/>
        <v>1</v>
      </c>
    </row>
    <row r="436" spans="1:9">
      <c r="A436" s="17">
        <v>42405</v>
      </c>
      <c r="B436">
        <v>385.88</v>
      </c>
      <c r="C436" s="3">
        <f t="shared" si="47"/>
        <v>-1.0564102564102576E-2</v>
      </c>
      <c r="D436" s="10">
        <f t="shared" si="48"/>
        <v>1.1884792006278343E-3</v>
      </c>
      <c r="E436" s="8">
        <f t="shared" si="44"/>
        <v>-31.277717874336467</v>
      </c>
      <c r="F436" s="8">
        <f t="shared" si="42"/>
        <v>-4.1200000000000045</v>
      </c>
      <c r="G436" s="2">
        <f t="shared" si="43"/>
        <v>0</v>
      </c>
      <c r="H436" s="2">
        <f t="shared" si="45"/>
        <v>0</v>
      </c>
      <c r="I436" s="2">
        <f t="shared" si="46"/>
        <v>1</v>
      </c>
    </row>
    <row r="437" spans="1:9">
      <c r="A437" s="17">
        <v>42406</v>
      </c>
      <c r="B437">
        <v>374.27</v>
      </c>
      <c r="C437" s="3">
        <f t="shared" si="47"/>
        <v>-3.0087073701668948E-2</v>
      </c>
      <c r="D437" s="10">
        <f t="shared" si="48"/>
        <v>1.1238664643692569E-3</v>
      </c>
      <c r="E437" s="8">
        <f t="shared" si="44"/>
        <v>-30.094302643069991</v>
      </c>
      <c r="F437" s="8">
        <f t="shared" si="42"/>
        <v>-11.610000000000014</v>
      </c>
      <c r="G437" s="2">
        <f t="shared" si="43"/>
        <v>0</v>
      </c>
      <c r="H437" s="2">
        <f t="shared" si="45"/>
        <v>0</v>
      </c>
      <c r="I437" s="2">
        <f t="shared" si="46"/>
        <v>1</v>
      </c>
    </row>
    <row r="438" spans="1:9">
      <c r="A438" s="17">
        <v>42407</v>
      </c>
      <c r="B438">
        <v>375.4</v>
      </c>
      <c r="C438" s="3">
        <f t="shared" si="47"/>
        <v>3.0192107302214857E-3</v>
      </c>
      <c r="D438" s="10">
        <f t="shared" si="48"/>
        <v>1.1107483967428809E-3</v>
      </c>
      <c r="E438" s="8">
        <f t="shared" si="44"/>
        <v>-29.018003106314151</v>
      </c>
      <c r="F438" s="8">
        <f t="shared" si="42"/>
        <v>1.1299999999999955</v>
      </c>
      <c r="G438" s="2">
        <f t="shared" si="43"/>
        <v>0</v>
      </c>
      <c r="H438" s="2">
        <f t="shared" si="45"/>
        <v>0</v>
      </c>
      <c r="I438" s="2">
        <f t="shared" si="46"/>
        <v>1</v>
      </c>
    </row>
    <row r="439" spans="1:9">
      <c r="A439" s="17">
        <v>42408</v>
      </c>
      <c r="B439">
        <v>371.16</v>
      </c>
      <c r="C439" s="3">
        <f t="shared" si="47"/>
        <v>-1.1294619072988685E-2</v>
      </c>
      <c r="D439" s="10">
        <f t="shared" si="48"/>
        <v>1.0446504309443172E-3</v>
      </c>
      <c r="E439" s="8">
        <f t="shared" si="44"/>
        <v>-28.226330367665739</v>
      </c>
      <c r="F439" s="8">
        <f t="shared" si="42"/>
        <v>-4.2399999999999523</v>
      </c>
      <c r="G439" s="2">
        <f t="shared" si="43"/>
        <v>0</v>
      </c>
      <c r="H439" s="2">
        <f t="shared" si="45"/>
        <v>0</v>
      </c>
      <c r="I439" s="2">
        <f t="shared" si="46"/>
        <v>1</v>
      </c>
    </row>
    <row r="440" spans="1:9">
      <c r="A440" s="17">
        <v>42409</v>
      </c>
      <c r="B440">
        <v>373.16</v>
      </c>
      <c r="C440" s="3">
        <f t="shared" si="47"/>
        <v>5.388511693070374E-3</v>
      </c>
      <c r="D440" s="10">
        <f t="shared" si="48"/>
        <v>9.8962551028789337E-4</v>
      </c>
      <c r="E440" s="8">
        <f t="shared" si="44"/>
        <v>-27.162595430598611</v>
      </c>
      <c r="F440" s="8">
        <f t="shared" si="42"/>
        <v>2</v>
      </c>
      <c r="G440" s="2">
        <f t="shared" si="43"/>
        <v>0</v>
      </c>
      <c r="H440" s="2">
        <f t="shared" si="45"/>
        <v>0</v>
      </c>
      <c r="I440" s="2">
        <f t="shared" si="46"/>
        <v>1</v>
      </c>
    </row>
    <row r="441" spans="1:9">
      <c r="A441" s="17">
        <v>42410</v>
      </c>
      <c r="B441">
        <v>379.86</v>
      </c>
      <c r="C441" s="3">
        <f t="shared" si="47"/>
        <v>1.7954764712187769E-2</v>
      </c>
      <c r="D441" s="10">
        <f t="shared" si="48"/>
        <v>9.3199014316660113E-4</v>
      </c>
      <c r="E441" s="8">
        <f t="shared" si="44"/>
        <v>-26.501801829726801</v>
      </c>
      <c r="F441" s="8">
        <f t="shared" si="42"/>
        <v>6.6999999999999886</v>
      </c>
      <c r="G441" s="2">
        <f t="shared" si="43"/>
        <v>0</v>
      </c>
      <c r="H441" s="2">
        <f t="shared" si="45"/>
        <v>0</v>
      </c>
      <c r="I441" s="2">
        <f t="shared" si="46"/>
        <v>1</v>
      </c>
    </row>
    <row r="442" spans="1:9">
      <c r="A442" s="17">
        <v>42411</v>
      </c>
      <c r="B442">
        <v>377.99</v>
      </c>
      <c r="C442" s="3">
        <f t="shared" si="47"/>
        <v>-4.9228663191702325E-3</v>
      </c>
      <c r="D442" s="10">
        <f t="shared" si="48"/>
        <v>8.9541314912880638E-4</v>
      </c>
      <c r="E442" s="8">
        <f t="shared" si="44"/>
        <v>-26.442953171810139</v>
      </c>
      <c r="F442" s="8">
        <f t="shared" si="42"/>
        <v>-1.8700000000000045</v>
      </c>
      <c r="G442" s="2">
        <f t="shared" si="43"/>
        <v>0</v>
      </c>
      <c r="H442" s="2">
        <f t="shared" si="45"/>
        <v>0</v>
      </c>
      <c r="I442" s="2">
        <f t="shared" si="46"/>
        <v>1</v>
      </c>
    </row>
    <row r="443" spans="1:9">
      <c r="A443" s="17">
        <v>42412</v>
      </c>
      <c r="B443">
        <v>382.88</v>
      </c>
      <c r="C443" s="3">
        <f t="shared" si="47"/>
        <v>1.2936850181221688E-2</v>
      </c>
      <c r="D443" s="10">
        <f t="shared" si="48"/>
        <v>8.4314243694886323E-4</v>
      </c>
      <c r="E443" s="8">
        <f t="shared" si="44"/>
        <v>-25.533211515464227</v>
      </c>
      <c r="F443" s="8">
        <f t="shared" si="42"/>
        <v>4.8899999999999864</v>
      </c>
      <c r="G443" s="2">
        <f t="shared" si="43"/>
        <v>0</v>
      </c>
      <c r="H443" s="2">
        <f t="shared" si="45"/>
        <v>0</v>
      </c>
      <c r="I443" s="2">
        <f t="shared" si="46"/>
        <v>1</v>
      </c>
    </row>
    <row r="444" spans="1:9">
      <c r="A444" s="17">
        <v>42413</v>
      </c>
      <c r="B444">
        <v>389.51</v>
      </c>
      <c r="C444" s="3">
        <f t="shared" si="47"/>
        <v>1.7316130380275793E-2</v>
      </c>
      <c r="D444" s="10">
        <f t="shared" si="48"/>
        <v>8.0259561628861391E-4</v>
      </c>
      <c r="E444" s="8">
        <f t="shared" si="44"/>
        <v>-25.233978638617728</v>
      </c>
      <c r="F444" s="8">
        <f t="shared" si="42"/>
        <v>6.6299999999999955</v>
      </c>
      <c r="G444" s="2">
        <f t="shared" si="43"/>
        <v>0</v>
      </c>
      <c r="H444" s="2">
        <f t="shared" si="45"/>
        <v>0</v>
      </c>
      <c r="I444" s="2">
        <f t="shared" si="46"/>
        <v>1</v>
      </c>
    </row>
    <row r="445" spans="1:9">
      <c r="A445" s="17">
        <v>42414</v>
      </c>
      <c r="B445">
        <v>403.95</v>
      </c>
      <c r="C445" s="3">
        <f t="shared" si="47"/>
        <v>3.7072218941747316E-2</v>
      </c>
      <c r="D445" s="10">
        <f t="shared" si="48"/>
        <v>7.7243078159209969E-4</v>
      </c>
      <c r="E445" s="8">
        <f t="shared" si="44"/>
        <v>-25.183904058103263</v>
      </c>
      <c r="F445" s="8">
        <f t="shared" si="42"/>
        <v>14.439999999999998</v>
      </c>
      <c r="G445" s="2">
        <f t="shared" si="43"/>
        <v>0</v>
      </c>
      <c r="H445" s="2">
        <f t="shared" si="45"/>
        <v>0</v>
      </c>
      <c r="I445" s="2">
        <f t="shared" si="46"/>
        <v>1</v>
      </c>
    </row>
    <row r="446" spans="1:9">
      <c r="A446" s="17">
        <v>42415</v>
      </c>
      <c r="B446">
        <v>399</v>
      </c>
      <c r="C446" s="3">
        <f t="shared" si="47"/>
        <v>-1.2253991830672085E-2</v>
      </c>
      <c r="D446" s="10">
        <f t="shared" si="48"/>
        <v>8.0854589973246467E-4</v>
      </c>
      <c r="E446" s="8">
        <f t="shared" si="44"/>
        <v>-26.721117094178894</v>
      </c>
      <c r="F446" s="8">
        <f t="shared" si="42"/>
        <v>-4.9499999999999886</v>
      </c>
      <c r="G446" s="2">
        <f t="shared" si="43"/>
        <v>0</v>
      </c>
      <c r="H446" s="2">
        <f t="shared" si="45"/>
        <v>0</v>
      </c>
      <c r="I446" s="2">
        <f t="shared" si="46"/>
        <v>1</v>
      </c>
    </row>
    <row r="447" spans="1:9">
      <c r="A447" s="17">
        <v>42416</v>
      </c>
      <c r="B447">
        <v>406.47</v>
      </c>
      <c r="C447" s="3">
        <f t="shared" si="47"/>
        <v>1.8721804511278264E-2</v>
      </c>
      <c r="D447" s="10">
        <f t="shared" si="48"/>
        <v>7.6904276469568747E-4</v>
      </c>
      <c r="E447" s="8">
        <f t="shared" si="44"/>
        <v>-25.740844979404461</v>
      </c>
      <c r="F447" s="8">
        <f t="shared" ref="F447:F510" si="49">(INDEX(B:B,LOOKUP(A446,A:A,ROW(A:A))+$J$4)-INDEX(B:B,LOOKUP(A446,A:A,ROW(A:A))))</f>
        <v>7.4700000000000273</v>
      </c>
      <c r="G447" s="2">
        <f t="shared" ref="G447:G510" si="50">IF(F447&lt;E447,1,0)</f>
        <v>0</v>
      </c>
      <c r="H447" s="2">
        <f t="shared" si="45"/>
        <v>0</v>
      </c>
      <c r="I447" s="2">
        <f t="shared" si="46"/>
        <v>1</v>
      </c>
    </row>
    <row r="448" spans="1:9">
      <c r="A448" s="17">
        <v>42417</v>
      </c>
      <c r="B448">
        <v>415.52</v>
      </c>
      <c r="C448" s="3">
        <f t="shared" si="47"/>
        <v>2.2264865795753572E-2</v>
      </c>
      <c r="D448" s="10">
        <f t="shared" si="48"/>
        <v>7.4393055666345737E-4</v>
      </c>
      <c r="E448" s="8">
        <f t="shared" ref="E448:E511" si="51">NORMSINV($J$2)*SQRT(D448*$J$4)*B447</f>
        <v>-25.791069657560676</v>
      </c>
      <c r="F448" s="8">
        <f t="shared" si="49"/>
        <v>9.0499999999999545</v>
      </c>
      <c r="G448" s="2">
        <f t="shared" si="50"/>
        <v>0</v>
      </c>
      <c r="H448" s="2">
        <f t="shared" ref="H448:H511" si="52">IF(G448=G447,IF(G447=1,1,0),0)</f>
        <v>0</v>
      </c>
      <c r="I448" s="2">
        <f t="shared" si="46"/>
        <v>1</v>
      </c>
    </row>
    <row r="449" spans="1:9">
      <c r="A449" s="17">
        <v>42418</v>
      </c>
      <c r="B449">
        <v>420.31</v>
      </c>
      <c r="C449" s="3">
        <f t="shared" si="47"/>
        <v>1.1527724297266126E-2</v>
      </c>
      <c r="D449" s="10">
        <f t="shared" si="48"/>
        <v>7.2903817819782498E-4</v>
      </c>
      <c r="E449" s="8">
        <f t="shared" si="51"/>
        <v>-26.100073264729332</v>
      </c>
      <c r="F449" s="8">
        <f t="shared" si="49"/>
        <v>4.7900000000000205</v>
      </c>
      <c r="G449" s="2">
        <f t="shared" si="50"/>
        <v>0</v>
      </c>
      <c r="H449" s="2">
        <f t="shared" si="52"/>
        <v>0</v>
      </c>
      <c r="I449" s="2">
        <f t="shared" ref="I449:I512" si="53">IF(G449=G448,IF(G448=0,1,0),0)</f>
        <v>1</v>
      </c>
    </row>
    <row r="450" spans="1:9">
      <c r="A450" s="17">
        <v>42419</v>
      </c>
      <c r="B450">
        <v>419.27</v>
      </c>
      <c r="C450" s="3">
        <f t="shared" si="47"/>
        <v>-2.4743641597868727E-3</v>
      </c>
      <c r="D450" s="10">
        <f t="shared" si="48"/>
        <v>6.9326919315438229E-4</v>
      </c>
      <c r="E450" s="8">
        <f t="shared" si="51"/>
        <v>-25.745144392390248</v>
      </c>
      <c r="F450" s="8">
        <f t="shared" si="49"/>
        <v>-1.0400000000000205</v>
      </c>
      <c r="G450" s="2">
        <f t="shared" si="50"/>
        <v>0</v>
      </c>
      <c r="H450" s="2">
        <f t="shared" si="52"/>
        <v>0</v>
      </c>
      <c r="I450" s="2">
        <f t="shared" si="53"/>
        <v>1</v>
      </c>
    </row>
    <row r="451" spans="1:9">
      <c r="A451" s="17">
        <v>42420</v>
      </c>
      <c r="B451">
        <v>440.24</v>
      </c>
      <c r="C451" s="3">
        <f t="shared" si="47"/>
        <v>5.0015503136403815E-2</v>
      </c>
      <c r="D451" s="10">
        <f t="shared" si="48"/>
        <v>6.5204039024483362E-4</v>
      </c>
      <c r="E451" s="8">
        <f t="shared" si="51"/>
        <v>-24.906098191273678</v>
      </c>
      <c r="F451" s="8">
        <f t="shared" si="49"/>
        <v>20.970000000000027</v>
      </c>
      <c r="G451" s="2">
        <f t="shared" si="50"/>
        <v>0</v>
      </c>
      <c r="H451" s="2">
        <f t="shared" si="52"/>
        <v>0</v>
      </c>
      <c r="I451" s="2">
        <f t="shared" si="53"/>
        <v>1</v>
      </c>
    </row>
    <row r="452" spans="1:9">
      <c r="A452" s="17">
        <v>42421</v>
      </c>
      <c r="B452">
        <v>437.7</v>
      </c>
      <c r="C452" s="3">
        <f t="shared" ref="C452:C515" si="54">(B452-B451)/B451</f>
        <v>-5.7695802289660647E-3</v>
      </c>
      <c r="D452" s="10">
        <f t="shared" si="48"/>
        <v>7.6301100006940083E-4</v>
      </c>
      <c r="E452" s="8">
        <f t="shared" si="51"/>
        <v>-28.289779177897071</v>
      </c>
      <c r="F452" s="8">
        <f t="shared" si="49"/>
        <v>-2.5400000000000205</v>
      </c>
      <c r="G452" s="2">
        <f t="shared" si="50"/>
        <v>0</v>
      </c>
      <c r="H452" s="2">
        <f t="shared" si="52"/>
        <v>0</v>
      </c>
      <c r="I452" s="2">
        <f t="shared" si="53"/>
        <v>1</v>
      </c>
    </row>
    <row r="453" spans="1:9">
      <c r="A453" s="17">
        <v>42422</v>
      </c>
      <c r="B453">
        <v>437.97</v>
      </c>
      <c r="C453" s="3">
        <f t="shared" si="54"/>
        <v>6.1686086360529741E-4</v>
      </c>
      <c r="D453" s="10">
        <f t="shared" ref="D453:D516" si="55">$J$6*D452+(1-$J$6)*C452^2</f>
        <v>7.1922762342634529E-4</v>
      </c>
      <c r="E453" s="8">
        <f t="shared" si="51"/>
        <v>-27.307653544843724</v>
      </c>
      <c r="F453" s="8">
        <f t="shared" si="49"/>
        <v>0.27000000000003865</v>
      </c>
      <c r="G453" s="2">
        <f t="shared" si="50"/>
        <v>0</v>
      </c>
      <c r="H453" s="2">
        <f t="shared" si="52"/>
        <v>0</v>
      </c>
      <c r="I453" s="2">
        <f t="shared" si="53"/>
        <v>1</v>
      </c>
    </row>
    <row r="454" spans="1:9">
      <c r="A454" s="17">
        <v>42423</v>
      </c>
      <c r="B454">
        <v>420.05</v>
      </c>
      <c r="C454" s="3">
        <f t="shared" si="54"/>
        <v>-4.091604447793231E-2</v>
      </c>
      <c r="D454" s="10">
        <f t="shared" si="55"/>
        <v>6.7609679706026734E-4</v>
      </c>
      <c r="E454" s="8">
        <f t="shared" si="51"/>
        <v>-26.492531579514775</v>
      </c>
      <c r="F454" s="8">
        <f t="shared" si="49"/>
        <v>-17.920000000000016</v>
      </c>
      <c r="G454" s="2">
        <f t="shared" si="50"/>
        <v>0</v>
      </c>
      <c r="H454" s="2">
        <f t="shared" si="52"/>
        <v>0</v>
      </c>
      <c r="I454" s="2">
        <f t="shared" si="53"/>
        <v>1</v>
      </c>
    </row>
    <row r="455" spans="1:9">
      <c r="A455" s="17">
        <v>42424</v>
      </c>
      <c r="B455">
        <v>422.61</v>
      </c>
      <c r="C455" s="3">
        <f t="shared" si="54"/>
        <v>6.0945125580288114E-3</v>
      </c>
      <c r="D455" s="10">
        <f t="shared" si="55"/>
        <v>7.3597835097985952E-4</v>
      </c>
      <c r="E455" s="8">
        <f t="shared" si="51"/>
        <v>-26.509904730965651</v>
      </c>
      <c r="F455" s="8">
        <f t="shared" si="49"/>
        <v>2.5600000000000023</v>
      </c>
      <c r="G455" s="2">
        <f t="shared" si="50"/>
        <v>0</v>
      </c>
      <c r="H455" s="2">
        <f t="shared" si="52"/>
        <v>0</v>
      </c>
      <c r="I455" s="2">
        <f t="shared" si="53"/>
        <v>1</v>
      </c>
    </row>
    <row r="456" spans="1:9">
      <c r="A456" s="17">
        <v>42425</v>
      </c>
      <c r="B456">
        <v>423.51</v>
      </c>
      <c r="C456" s="3">
        <f t="shared" si="54"/>
        <v>2.1296230567189067E-3</v>
      </c>
      <c r="D456" s="10">
        <f t="shared" si="55"/>
        <v>6.9404823492026613E-4</v>
      </c>
      <c r="E456" s="8">
        <f t="shared" si="51"/>
        <v>-25.900565986259959</v>
      </c>
      <c r="F456" s="8">
        <f t="shared" si="49"/>
        <v>0.89999999999997726</v>
      </c>
      <c r="G456" s="2">
        <f t="shared" si="50"/>
        <v>0</v>
      </c>
      <c r="H456" s="2">
        <f t="shared" si="52"/>
        <v>0</v>
      </c>
      <c r="I456" s="2">
        <f t="shared" si="53"/>
        <v>1</v>
      </c>
    </row>
    <row r="457" spans="1:9">
      <c r="A457" s="17">
        <v>42426</v>
      </c>
      <c r="B457">
        <v>427.8</v>
      </c>
      <c r="C457" s="3">
        <f t="shared" si="54"/>
        <v>1.0129630941418197E-2</v>
      </c>
      <c r="D457" s="10">
        <f t="shared" si="55"/>
        <v>6.5267745848687265E-4</v>
      </c>
      <c r="E457" s="8">
        <f t="shared" si="51"/>
        <v>-25.17025610329857</v>
      </c>
      <c r="F457" s="8">
        <f t="shared" si="49"/>
        <v>4.2900000000000205</v>
      </c>
      <c r="G457" s="2">
        <f t="shared" si="50"/>
        <v>0</v>
      </c>
      <c r="H457" s="2">
        <f t="shared" si="52"/>
        <v>0</v>
      </c>
      <c r="I457" s="2">
        <f t="shared" si="53"/>
        <v>1</v>
      </c>
    </row>
    <row r="458" spans="1:9">
      <c r="A458" s="17">
        <v>42427</v>
      </c>
      <c r="B458">
        <v>431.06</v>
      </c>
      <c r="C458" s="3">
        <f t="shared" si="54"/>
        <v>7.6203833567087213E-3</v>
      </c>
      <c r="D458" s="10">
        <f t="shared" si="55"/>
        <v>6.1967337635822047E-4</v>
      </c>
      <c r="E458" s="8">
        <f t="shared" si="51"/>
        <v>-24.774041293695067</v>
      </c>
      <c r="F458" s="8">
        <f t="shared" si="49"/>
        <v>3.2599999999999909</v>
      </c>
      <c r="G458" s="2">
        <f t="shared" si="50"/>
        <v>0</v>
      </c>
      <c r="H458" s="2">
        <f t="shared" si="52"/>
        <v>0</v>
      </c>
      <c r="I458" s="2">
        <f t="shared" si="53"/>
        <v>1</v>
      </c>
    </row>
    <row r="459" spans="1:9">
      <c r="A459" s="17">
        <v>42428</v>
      </c>
      <c r="B459">
        <v>432.16</v>
      </c>
      <c r="C459" s="3">
        <f t="shared" si="54"/>
        <v>2.5518489305433644E-3</v>
      </c>
      <c r="D459" s="10">
        <f t="shared" si="55"/>
        <v>5.8597718832691938E-4</v>
      </c>
      <c r="E459" s="8">
        <f t="shared" si="51"/>
        <v>-24.274636624115882</v>
      </c>
      <c r="F459" s="8">
        <f t="shared" si="49"/>
        <v>1.1000000000000227</v>
      </c>
      <c r="G459" s="2">
        <f t="shared" si="50"/>
        <v>0</v>
      </c>
      <c r="H459" s="2">
        <f t="shared" si="52"/>
        <v>0</v>
      </c>
      <c r="I459" s="2">
        <f t="shared" si="53"/>
        <v>1</v>
      </c>
    </row>
    <row r="460" spans="1:9">
      <c r="A460" s="17">
        <v>42429</v>
      </c>
      <c r="B460">
        <v>436.62</v>
      </c>
      <c r="C460" s="3">
        <f t="shared" si="54"/>
        <v>1.0320251758607875E-2</v>
      </c>
      <c r="D460" s="10">
        <f t="shared" si="55"/>
        <v>5.5120927300516306E-4</v>
      </c>
      <c r="E460" s="8">
        <f t="shared" si="51"/>
        <v>-23.603558494349912</v>
      </c>
      <c r="F460" s="8">
        <f t="shared" si="49"/>
        <v>4.4599999999999795</v>
      </c>
      <c r="G460" s="2">
        <f t="shared" si="50"/>
        <v>0</v>
      </c>
      <c r="H460" s="2">
        <f t="shared" si="52"/>
        <v>0</v>
      </c>
      <c r="I460" s="2">
        <f t="shared" si="53"/>
        <v>1</v>
      </c>
    </row>
    <row r="461" spans="1:9">
      <c r="A461" s="17">
        <v>42430</v>
      </c>
      <c r="B461">
        <v>433.31</v>
      </c>
      <c r="C461" s="3">
        <f t="shared" si="54"/>
        <v>-7.5809628509917138E-3</v>
      </c>
      <c r="D461" s="10">
        <f t="shared" si="55"/>
        <v>5.2452717240651615E-4</v>
      </c>
      <c r="E461" s="8">
        <f t="shared" si="51"/>
        <v>-23.262815647897138</v>
      </c>
      <c r="F461" s="8">
        <f t="shared" si="49"/>
        <v>-3.3100000000000023</v>
      </c>
      <c r="G461" s="2">
        <f t="shared" si="50"/>
        <v>0</v>
      </c>
      <c r="H461" s="2">
        <f t="shared" si="52"/>
        <v>0</v>
      </c>
      <c r="I461" s="2">
        <f t="shared" si="53"/>
        <v>1</v>
      </c>
    </row>
    <row r="462" spans="1:9">
      <c r="A462" s="17">
        <v>42431</v>
      </c>
      <c r="B462">
        <v>425.18</v>
      </c>
      <c r="C462" s="3">
        <f t="shared" si="54"/>
        <v>-1.8762548752625129E-2</v>
      </c>
      <c r="D462" s="10">
        <f t="shared" si="55"/>
        <v>4.9650380192701213E-4</v>
      </c>
      <c r="E462" s="8">
        <f t="shared" si="51"/>
        <v>-22.461288144264532</v>
      </c>
      <c r="F462" s="8">
        <f t="shared" si="49"/>
        <v>-8.1299999999999955</v>
      </c>
      <c r="G462" s="2">
        <f t="shared" si="50"/>
        <v>0</v>
      </c>
      <c r="H462" s="2">
        <f t="shared" si="52"/>
        <v>0</v>
      </c>
      <c r="I462" s="2">
        <f t="shared" si="53"/>
        <v>1</v>
      </c>
    </row>
    <row r="463" spans="1:9">
      <c r="A463" s="17">
        <v>42432</v>
      </c>
      <c r="B463">
        <v>420.27</v>
      </c>
      <c r="C463" s="3">
        <f t="shared" si="54"/>
        <v>-1.1548050237546509E-2</v>
      </c>
      <c r="D463" s="10">
        <f t="shared" si="55"/>
        <v>4.8783556795306944E-4</v>
      </c>
      <c r="E463" s="8">
        <f t="shared" si="51"/>
        <v>-21.846618079671217</v>
      </c>
      <c r="F463" s="8">
        <f t="shared" si="49"/>
        <v>-4.910000000000025</v>
      </c>
      <c r="G463" s="2">
        <f t="shared" si="50"/>
        <v>0</v>
      </c>
      <c r="H463" s="2">
        <f t="shared" si="52"/>
        <v>0</v>
      </c>
      <c r="I463" s="2">
        <f t="shared" si="53"/>
        <v>1</v>
      </c>
    </row>
    <row r="464" spans="1:9">
      <c r="A464" s="17">
        <v>42433</v>
      </c>
      <c r="B464">
        <v>409.97</v>
      </c>
      <c r="C464" s="3">
        <f t="shared" si="54"/>
        <v>-2.4508054346015551E-2</v>
      </c>
      <c r="D464" s="10">
        <f t="shared" si="55"/>
        <v>4.6656688173321917E-4</v>
      </c>
      <c r="E464" s="8">
        <f t="shared" si="51"/>
        <v>-21.118350919608918</v>
      </c>
      <c r="F464" s="8">
        <f t="shared" si="49"/>
        <v>-10.299999999999955</v>
      </c>
      <c r="G464" s="2">
        <f t="shared" si="50"/>
        <v>0</v>
      </c>
      <c r="H464" s="2">
        <f t="shared" si="52"/>
        <v>0</v>
      </c>
      <c r="I464" s="2">
        <f t="shared" si="53"/>
        <v>1</v>
      </c>
    </row>
    <row r="465" spans="1:9">
      <c r="A465" s="17">
        <v>42434</v>
      </c>
      <c r="B465">
        <v>398.5</v>
      </c>
      <c r="C465" s="3">
        <f t="shared" si="54"/>
        <v>-2.797765690172458E-2</v>
      </c>
      <c r="D465" s="10">
        <f t="shared" si="55"/>
        <v>4.7461155249886111E-4</v>
      </c>
      <c r="E465" s="8">
        <f t="shared" si="51"/>
        <v>-20.777624277245099</v>
      </c>
      <c r="F465" s="8">
        <f t="shared" si="49"/>
        <v>-11.470000000000027</v>
      </c>
      <c r="G465" s="2">
        <f t="shared" si="50"/>
        <v>0</v>
      </c>
      <c r="H465" s="2">
        <f t="shared" si="52"/>
        <v>0</v>
      </c>
      <c r="I465" s="2">
        <f t="shared" si="53"/>
        <v>1</v>
      </c>
    </row>
    <row r="466" spans="1:9">
      <c r="A466" s="17">
        <v>42435</v>
      </c>
      <c r="B466">
        <v>404.78</v>
      </c>
      <c r="C466" s="3">
        <f t="shared" si="54"/>
        <v>1.575909661229604E-2</v>
      </c>
      <c r="D466" s="10">
        <f t="shared" si="55"/>
        <v>4.9309981649156651E-4</v>
      </c>
      <c r="E466" s="8">
        <f t="shared" si="51"/>
        <v>-20.585925859924053</v>
      </c>
      <c r="F466" s="8">
        <f t="shared" si="49"/>
        <v>6.2799999999999727</v>
      </c>
      <c r="G466" s="2">
        <f t="shared" si="50"/>
        <v>0</v>
      </c>
      <c r="H466" s="2">
        <f t="shared" si="52"/>
        <v>0</v>
      </c>
      <c r="I466" s="2">
        <f t="shared" si="53"/>
        <v>1</v>
      </c>
    </row>
    <row r="467" spans="1:9">
      <c r="A467" s="17">
        <v>42436</v>
      </c>
      <c r="B467">
        <v>414.76</v>
      </c>
      <c r="C467" s="3">
        <f t="shared" si="54"/>
        <v>2.4655368348238595E-2</v>
      </c>
      <c r="D467" s="10">
        <f t="shared" si="55"/>
        <v>4.7841477506421331E-4</v>
      </c>
      <c r="E467" s="8">
        <f t="shared" si="51"/>
        <v>-20.596621875706315</v>
      </c>
      <c r="F467" s="8">
        <f t="shared" si="49"/>
        <v>9.9800000000000182</v>
      </c>
      <c r="G467" s="2">
        <f t="shared" si="50"/>
        <v>0</v>
      </c>
      <c r="H467" s="2">
        <f t="shared" si="52"/>
        <v>0</v>
      </c>
      <c r="I467" s="2">
        <f t="shared" si="53"/>
        <v>1</v>
      </c>
    </row>
    <row r="468" spans="1:9">
      <c r="A468" s="17">
        <v>42437</v>
      </c>
      <c r="B468">
        <v>412.13</v>
      </c>
      <c r="C468" s="3">
        <f t="shared" si="54"/>
        <v>-6.3410164914649327E-3</v>
      </c>
      <c r="D468" s="10">
        <f t="shared" si="55"/>
        <v>4.8618311986360006E-4</v>
      </c>
      <c r="E468" s="8">
        <f t="shared" si="51"/>
        <v>-21.275092747863113</v>
      </c>
      <c r="F468" s="8">
        <f t="shared" si="49"/>
        <v>-2.6299999999999955</v>
      </c>
      <c r="G468" s="2">
        <f t="shared" si="50"/>
        <v>0</v>
      </c>
      <c r="H468" s="2">
        <f t="shared" si="52"/>
        <v>0</v>
      </c>
      <c r="I468" s="2">
        <f t="shared" si="53"/>
        <v>1</v>
      </c>
    </row>
    <row r="469" spans="1:9">
      <c r="A469" s="17">
        <v>42438</v>
      </c>
      <c r="B469">
        <v>412.66</v>
      </c>
      <c r="C469" s="3">
        <f t="shared" si="54"/>
        <v>1.2860019896635275E-3</v>
      </c>
      <c r="D469" s="10">
        <f t="shared" si="55"/>
        <v>4.5942464208048584E-4</v>
      </c>
      <c r="E469" s="8">
        <f t="shared" si="51"/>
        <v>-20.550198919346222</v>
      </c>
      <c r="F469" s="8">
        <f t="shared" si="49"/>
        <v>0.53000000000002956</v>
      </c>
      <c r="G469" s="2">
        <f t="shared" si="50"/>
        <v>0</v>
      </c>
      <c r="H469" s="2">
        <f t="shared" si="52"/>
        <v>0</v>
      </c>
      <c r="I469" s="2">
        <f t="shared" si="53"/>
        <v>1</v>
      </c>
    </row>
    <row r="470" spans="1:9">
      <c r="A470" s="17">
        <v>42439</v>
      </c>
      <c r="B470">
        <v>416.5</v>
      </c>
      <c r="C470" s="3">
        <f t="shared" si="54"/>
        <v>9.3054815102020429E-3</v>
      </c>
      <c r="D470" s="10">
        <f t="shared" si="55"/>
        <v>4.319583916227018E-4</v>
      </c>
      <c r="E470" s="8">
        <f t="shared" si="51"/>
        <v>-19.952071372950961</v>
      </c>
      <c r="F470" s="8">
        <f t="shared" si="49"/>
        <v>3.839999999999975</v>
      </c>
      <c r="G470" s="2">
        <f t="shared" si="50"/>
        <v>0</v>
      </c>
      <c r="H470" s="2">
        <f t="shared" si="52"/>
        <v>0</v>
      </c>
      <c r="I470" s="2">
        <f t="shared" si="53"/>
        <v>1</v>
      </c>
    </row>
    <row r="471" spans="1:9">
      <c r="A471" s="17">
        <v>42440</v>
      </c>
      <c r="B471">
        <v>418.1</v>
      </c>
      <c r="C471" s="3">
        <f t="shared" si="54"/>
        <v>3.8415366146459127E-3</v>
      </c>
      <c r="D471" s="10">
        <f t="shared" si="55"/>
        <v>4.1123640729354242E-4</v>
      </c>
      <c r="E471" s="8">
        <f t="shared" si="51"/>
        <v>-19.648773304902104</v>
      </c>
      <c r="F471" s="8">
        <f t="shared" si="49"/>
        <v>1.6000000000000227</v>
      </c>
      <c r="G471" s="2">
        <f t="shared" si="50"/>
        <v>0</v>
      </c>
      <c r="H471" s="2">
        <f t="shared" si="52"/>
        <v>0</v>
      </c>
      <c r="I471" s="2">
        <f t="shared" si="53"/>
        <v>1</v>
      </c>
    </row>
    <row r="472" spans="1:9">
      <c r="A472" s="17">
        <v>42441</v>
      </c>
      <c r="B472">
        <v>410.47</v>
      </c>
      <c r="C472" s="3">
        <f t="shared" si="54"/>
        <v>-1.8249222674001423E-2</v>
      </c>
      <c r="D472" s="10">
        <f t="shared" si="55"/>
        <v>3.8744766706962975E-4</v>
      </c>
      <c r="E472" s="8">
        <f t="shared" si="51"/>
        <v>-19.14526362380218</v>
      </c>
      <c r="F472" s="8">
        <f t="shared" si="49"/>
        <v>-7.6299999999999955</v>
      </c>
      <c r="G472" s="2">
        <f t="shared" si="50"/>
        <v>0</v>
      </c>
      <c r="H472" s="2">
        <f t="shared" si="52"/>
        <v>0</v>
      </c>
      <c r="I472" s="2">
        <f t="shared" si="53"/>
        <v>1</v>
      </c>
    </row>
    <row r="473" spans="1:9">
      <c r="A473" s="17">
        <v>42442</v>
      </c>
      <c r="B473">
        <v>412.64</v>
      </c>
      <c r="C473" s="3">
        <f t="shared" si="54"/>
        <v>5.2866226520816599E-3</v>
      </c>
      <c r="D473" s="10">
        <f t="shared" si="55"/>
        <v>3.8418285473776923E-4</v>
      </c>
      <c r="E473" s="8">
        <f t="shared" si="51"/>
        <v>-18.716518556218233</v>
      </c>
      <c r="F473" s="8">
        <f t="shared" si="49"/>
        <v>2.1699999999999591</v>
      </c>
      <c r="G473" s="2">
        <f t="shared" si="50"/>
        <v>0</v>
      </c>
      <c r="H473" s="2">
        <f t="shared" si="52"/>
        <v>0</v>
      </c>
      <c r="I473" s="2">
        <f t="shared" si="53"/>
        <v>1</v>
      </c>
    </row>
    <row r="474" spans="1:9">
      <c r="A474" s="17">
        <v>42443</v>
      </c>
      <c r="B474">
        <v>413.85</v>
      </c>
      <c r="C474" s="3">
        <f t="shared" si="54"/>
        <v>2.9323381155487507E-3</v>
      </c>
      <c r="D474" s="10">
        <f t="shared" si="55"/>
        <v>3.6280878619743322E-4</v>
      </c>
      <c r="E474" s="8">
        <f t="shared" si="51"/>
        <v>-18.284575449644493</v>
      </c>
      <c r="F474" s="8">
        <f t="shared" si="49"/>
        <v>1.2100000000000364</v>
      </c>
      <c r="G474" s="2">
        <f t="shared" si="50"/>
        <v>0</v>
      </c>
      <c r="H474" s="2">
        <f t="shared" si="52"/>
        <v>0</v>
      </c>
      <c r="I474" s="2">
        <f t="shared" si="53"/>
        <v>1</v>
      </c>
    </row>
    <row r="475" spans="1:9">
      <c r="A475" s="17">
        <v>42444</v>
      </c>
      <c r="B475">
        <v>415.89</v>
      </c>
      <c r="C475" s="3">
        <f t="shared" si="54"/>
        <v>4.9293222181949099E-3</v>
      </c>
      <c r="D475" s="10">
        <f t="shared" si="55"/>
        <v>3.4155617543502119E-4</v>
      </c>
      <c r="E475" s="8">
        <f t="shared" si="51"/>
        <v>-17.79297992010013</v>
      </c>
      <c r="F475" s="8">
        <f t="shared" si="49"/>
        <v>2.0399999999999636</v>
      </c>
      <c r="G475" s="2">
        <f t="shared" si="50"/>
        <v>0</v>
      </c>
      <c r="H475" s="2">
        <f t="shared" si="52"/>
        <v>0</v>
      </c>
      <c r="I475" s="2">
        <f t="shared" si="53"/>
        <v>1</v>
      </c>
    </row>
    <row r="476" spans="1:9">
      <c r="A476" s="17">
        <v>42445</v>
      </c>
      <c r="B476">
        <v>416.49</v>
      </c>
      <c r="C476" s="3">
        <f t="shared" si="54"/>
        <v>1.4426891726178142E-3</v>
      </c>
      <c r="D476" s="10">
        <f t="shared" si="55"/>
        <v>3.2252069796076728E-4</v>
      </c>
      <c r="E476" s="8">
        <f t="shared" si="51"/>
        <v>-17.375284788415797</v>
      </c>
      <c r="F476" s="8">
        <f t="shared" si="49"/>
        <v>0.60000000000002274</v>
      </c>
      <c r="G476" s="2">
        <f t="shared" si="50"/>
        <v>0</v>
      </c>
      <c r="H476" s="2">
        <f t="shared" si="52"/>
        <v>0</v>
      </c>
      <c r="I476" s="2">
        <f t="shared" si="53"/>
        <v>1</v>
      </c>
    </row>
    <row r="477" spans="1:9">
      <c r="A477" s="17">
        <v>42446</v>
      </c>
      <c r="B477">
        <v>418.49</v>
      </c>
      <c r="C477" s="3">
        <f t="shared" si="54"/>
        <v>4.8020360632908352E-3</v>
      </c>
      <c r="D477" s="10">
        <f t="shared" si="55"/>
        <v>3.0329433720604858E-4</v>
      </c>
      <c r="E477" s="8">
        <f t="shared" si="51"/>
        <v>-16.873741336696863</v>
      </c>
      <c r="F477" s="8">
        <f t="shared" si="49"/>
        <v>2</v>
      </c>
      <c r="G477" s="2">
        <f t="shared" si="50"/>
        <v>0</v>
      </c>
      <c r="H477" s="2">
        <f t="shared" si="52"/>
        <v>0</v>
      </c>
      <c r="I477" s="2">
        <f t="shared" si="53"/>
        <v>1</v>
      </c>
    </row>
    <row r="478" spans="1:9">
      <c r="A478" s="17">
        <v>42447</v>
      </c>
      <c r="B478">
        <v>408.21</v>
      </c>
      <c r="C478" s="3">
        <f t="shared" si="54"/>
        <v>-2.4564505722956414E-2</v>
      </c>
      <c r="D478" s="10">
        <f t="shared" si="55"/>
        <v>2.8648024999487439E-4</v>
      </c>
      <c r="E478" s="8">
        <f t="shared" si="51"/>
        <v>-16.478098191097825</v>
      </c>
      <c r="F478" s="8">
        <f t="shared" si="49"/>
        <v>-10.28000000000003</v>
      </c>
      <c r="G478" s="2">
        <f t="shared" si="50"/>
        <v>0</v>
      </c>
      <c r="H478" s="2">
        <f t="shared" si="52"/>
        <v>0</v>
      </c>
      <c r="I478" s="2">
        <f t="shared" si="53"/>
        <v>1</v>
      </c>
    </row>
    <row r="479" spans="1:9">
      <c r="A479" s="17">
        <v>42448</v>
      </c>
      <c r="B479">
        <v>408.94</v>
      </c>
      <c r="C479" s="3">
        <f t="shared" si="54"/>
        <v>1.7882952401950423E-3</v>
      </c>
      <c r="D479" s="10">
        <f t="shared" si="55"/>
        <v>3.0549633147997145E-4</v>
      </c>
      <c r="E479" s="8">
        <f t="shared" si="51"/>
        <v>-16.598211620677692</v>
      </c>
      <c r="F479" s="8">
        <f t="shared" si="49"/>
        <v>0.73000000000001819</v>
      </c>
      <c r="G479" s="2">
        <f t="shared" si="50"/>
        <v>0</v>
      </c>
      <c r="H479" s="2">
        <f t="shared" si="52"/>
        <v>0</v>
      </c>
      <c r="I479" s="2">
        <f t="shared" si="53"/>
        <v>1</v>
      </c>
    </row>
    <row r="480" spans="1:9">
      <c r="A480" s="17">
        <v>42449</v>
      </c>
      <c r="B480">
        <v>411.34</v>
      </c>
      <c r="C480" s="3">
        <f t="shared" si="54"/>
        <v>5.8688316134395688E-3</v>
      </c>
      <c r="D480" s="10">
        <f t="shared" si="55"/>
        <v>2.8735843158313938E-4</v>
      </c>
      <c r="E480" s="8">
        <f t="shared" si="51"/>
        <v>-16.126726591675997</v>
      </c>
      <c r="F480" s="8">
        <f t="shared" si="49"/>
        <v>2.3999999999999773</v>
      </c>
      <c r="G480" s="2">
        <f t="shared" si="50"/>
        <v>0</v>
      </c>
      <c r="H480" s="2">
        <f t="shared" si="52"/>
        <v>0</v>
      </c>
      <c r="I480" s="2">
        <f t="shared" si="53"/>
        <v>1</v>
      </c>
    </row>
    <row r="481" spans="1:9">
      <c r="A481" s="17">
        <v>42450</v>
      </c>
      <c r="B481">
        <v>410.99</v>
      </c>
      <c r="C481" s="3">
        <f t="shared" si="54"/>
        <v>-8.5087761948744571E-4</v>
      </c>
      <c r="D481" s="10">
        <f t="shared" si="55"/>
        <v>2.7218351675856547E-4</v>
      </c>
      <c r="E481" s="8">
        <f t="shared" si="51"/>
        <v>-15.787250948973758</v>
      </c>
      <c r="F481" s="8">
        <f t="shared" si="49"/>
        <v>-0.34999999999996589</v>
      </c>
      <c r="G481" s="2">
        <f t="shared" si="50"/>
        <v>0</v>
      </c>
      <c r="H481" s="2">
        <f t="shared" si="52"/>
        <v>0</v>
      </c>
      <c r="I481" s="2">
        <f t="shared" si="53"/>
        <v>1</v>
      </c>
    </row>
    <row r="482" spans="1:9">
      <c r="A482" s="17">
        <v>42451</v>
      </c>
      <c r="B482">
        <v>415.89</v>
      </c>
      <c r="C482" s="3">
        <f t="shared" si="54"/>
        <v>1.1922431202705606E-2</v>
      </c>
      <c r="D482" s="10">
        <f t="shared" si="55"/>
        <v>2.5589594531645219E-4</v>
      </c>
      <c r="E482" s="8">
        <f t="shared" si="51"/>
        <v>-15.294582110628875</v>
      </c>
      <c r="F482" s="8">
        <f t="shared" si="49"/>
        <v>4.8999999999999773</v>
      </c>
      <c r="G482" s="2">
        <f t="shared" si="50"/>
        <v>0</v>
      </c>
      <c r="H482" s="2">
        <f t="shared" si="52"/>
        <v>0</v>
      </c>
      <c r="I482" s="2">
        <f t="shared" si="53"/>
        <v>1</v>
      </c>
    </row>
    <row r="483" spans="1:9">
      <c r="A483" s="17">
        <v>42452</v>
      </c>
      <c r="B483">
        <v>417.22</v>
      </c>
      <c r="C483" s="3">
        <f t="shared" si="54"/>
        <v>3.1979609993027986E-3</v>
      </c>
      <c r="D483" s="10">
        <f t="shared" si="55"/>
        <v>2.4907085054445995E-4</v>
      </c>
      <c r="E483" s="8">
        <f t="shared" si="51"/>
        <v>-15.269140384296772</v>
      </c>
      <c r="F483" s="8">
        <f t="shared" si="49"/>
        <v>1.3300000000000409</v>
      </c>
      <c r="G483" s="2">
        <f t="shared" si="50"/>
        <v>0</v>
      </c>
      <c r="H483" s="2">
        <f t="shared" si="52"/>
        <v>0</v>
      </c>
      <c r="I483" s="2">
        <f t="shared" si="53"/>
        <v>1</v>
      </c>
    </row>
    <row r="484" spans="1:9">
      <c r="A484" s="17">
        <v>42453</v>
      </c>
      <c r="B484">
        <v>415.96</v>
      </c>
      <c r="C484" s="3">
        <f t="shared" si="54"/>
        <v>-3.0199894540051957E-3</v>
      </c>
      <c r="D484" s="10">
        <f t="shared" si="55"/>
        <v>2.3474021678497606E-4</v>
      </c>
      <c r="E484" s="8">
        <f t="shared" si="51"/>
        <v>-14.870772428587967</v>
      </c>
      <c r="F484" s="8">
        <f t="shared" si="49"/>
        <v>-1.2600000000000477</v>
      </c>
      <c r="G484" s="2">
        <f t="shared" si="50"/>
        <v>0</v>
      </c>
      <c r="H484" s="2">
        <f t="shared" si="52"/>
        <v>0</v>
      </c>
      <c r="I484" s="2">
        <f t="shared" si="53"/>
        <v>1</v>
      </c>
    </row>
    <row r="485" spans="1:9">
      <c r="A485" s="17">
        <v>42454</v>
      </c>
      <c r="B485">
        <v>416.25</v>
      </c>
      <c r="C485" s="3">
        <f t="shared" si="54"/>
        <v>6.9718242138672106E-4</v>
      </c>
      <c r="D485" s="10">
        <f t="shared" si="55"/>
        <v>2.2120302395601564E-4</v>
      </c>
      <c r="E485" s="8">
        <f t="shared" si="51"/>
        <v>-14.392020121660051</v>
      </c>
      <c r="F485" s="8">
        <f t="shared" si="49"/>
        <v>0.29000000000002046</v>
      </c>
      <c r="G485" s="2">
        <f t="shared" si="50"/>
        <v>0</v>
      </c>
      <c r="H485" s="2">
        <f t="shared" si="52"/>
        <v>0</v>
      </c>
      <c r="I485" s="2">
        <f t="shared" si="53"/>
        <v>1</v>
      </c>
    </row>
    <row r="486" spans="1:9">
      <c r="A486" s="17">
        <v>42455</v>
      </c>
      <c r="B486">
        <v>416.77</v>
      </c>
      <c r="C486" s="3">
        <f t="shared" si="54"/>
        <v>1.2492492492492055E-3</v>
      </c>
      <c r="D486" s="10">
        <f t="shared" si="55"/>
        <v>2.0796000631837614E-4</v>
      </c>
      <c r="E486" s="8">
        <f t="shared" si="51"/>
        <v>-13.964288594867453</v>
      </c>
      <c r="F486" s="8">
        <f t="shared" si="49"/>
        <v>0.51999999999998181</v>
      </c>
      <c r="G486" s="2">
        <f t="shared" si="50"/>
        <v>0</v>
      </c>
      <c r="H486" s="2">
        <f t="shared" si="52"/>
        <v>0</v>
      </c>
      <c r="I486" s="2">
        <f t="shared" si="53"/>
        <v>1</v>
      </c>
    </row>
    <row r="487" spans="1:9">
      <c r="A487" s="17">
        <v>42456</v>
      </c>
      <c r="B487">
        <v>424.3</v>
      </c>
      <c r="C487" s="3">
        <f t="shared" si="54"/>
        <v>1.8067519255224776E-2</v>
      </c>
      <c r="D487" s="10">
        <f t="shared" si="55"/>
        <v>1.9557604336047855E-4</v>
      </c>
      <c r="E487" s="8">
        <f t="shared" si="51"/>
        <v>-13.559039815328324</v>
      </c>
      <c r="F487" s="8">
        <f t="shared" si="49"/>
        <v>7.5300000000000296</v>
      </c>
      <c r="G487" s="2">
        <f t="shared" si="50"/>
        <v>0</v>
      </c>
      <c r="H487" s="2">
        <f t="shared" si="52"/>
        <v>0</v>
      </c>
      <c r="I487" s="2">
        <f t="shared" si="53"/>
        <v>1</v>
      </c>
    </row>
    <row r="488" spans="1:9">
      <c r="A488" s="17">
        <v>42457</v>
      </c>
      <c r="B488">
        <v>422.05</v>
      </c>
      <c r="C488" s="3">
        <f t="shared" si="54"/>
        <v>-5.3028517558331364E-3</v>
      </c>
      <c r="D488" s="10">
        <f t="shared" si="55"/>
        <v>2.0342759588112494E-4</v>
      </c>
      <c r="E488" s="8">
        <f t="shared" si="51"/>
        <v>-14.078378049483467</v>
      </c>
      <c r="F488" s="8">
        <f t="shared" si="49"/>
        <v>-2.25</v>
      </c>
      <c r="G488" s="2">
        <f t="shared" si="50"/>
        <v>0</v>
      </c>
      <c r="H488" s="2">
        <f t="shared" si="52"/>
        <v>0</v>
      </c>
      <c r="I488" s="2">
        <f t="shared" si="53"/>
        <v>1</v>
      </c>
    </row>
    <row r="489" spans="1:9">
      <c r="A489" s="17">
        <v>42458</v>
      </c>
      <c r="B489">
        <v>415.4</v>
      </c>
      <c r="C489" s="3">
        <f t="shared" si="54"/>
        <v>-1.5756426963629982E-2</v>
      </c>
      <c r="D489" s="10">
        <f t="shared" si="55"/>
        <v>1.9290915433291798E-4</v>
      </c>
      <c r="E489" s="8">
        <f t="shared" si="51"/>
        <v>-13.636878821858032</v>
      </c>
      <c r="F489" s="8">
        <f t="shared" si="49"/>
        <v>-6.6500000000000341</v>
      </c>
      <c r="G489" s="2">
        <f t="shared" si="50"/>
        <v>0</v>
      </c>
      <c r="H489" s="2">
        <f t="shared" si="52"/>
        <v>0</v>
      </c>
      <c r="I489" s="2">
        <f t="shared" si="53"/>
        <v>1</v>
      </c>
    </row>
    <row r="490" spans="1:9">
      <c r="A490" s="17">
        <v>42459</v>
      </c>
      <c r="B490">
        <v>413.09</v>
      </c>
      <c r="C490" s="3">
        <f t="shared" si="54"/>
        <v>-5.5609051516610558E-3</v>
      </c>
      <c r="D490" s="10">
        <f t="shared" si="55"/>
        <v>1.9623050451255528E-4</v>
      </c>
      <c r="E490" s="8">
        <f t="shared" si="51"/>
        <v>-13.537061768376944</v>
      </c>
      <c r="F490" s="8">
        <f t="shared" si="49"/>
        <v>-2.3100000000000023</v>
      </c>
      <c r="G490" s="2">
        <f t="shared" si="50"/>
        <v>0</v>
      </c>
      <c r="H490" s="2">
        <f t="shared" si="52"/>
        <v>0</v>
      </c>
      <c r="I490" s="2">
        <f t="shared" si="53"/>
        <v>1</v>
      </c>
    </row>
    <row r="491" spans="1:9">
      <c r="A491" s="17">
        <v>42460</v>
      </c>
      <c r="B491">
        <v>415.51</v>
      </c>
      <c r="C491" s="3">
        <f t="shared" si="54"/>
        <v>5.8582875402455057E-3</v>
      </c>
      <c r="D491" s="10">
        <f t="shared" si="55"/>
        <v>1.8631209420814817E-4</v>
      </c>
      <c r="E491" s="8">
        <f t="shared" si="51"/>
        <v>-13.117161440054623</v>
      </c>
      <c r="F491" s="8">
        <f t="shared" si="49"/>
        <v>2.4200000000000159</v>
      </c>
      <c r="G491" s="2">
        <f t="shared" si="50"/>
        <v>0</v>
      </c>
      <c r="H491" s="2">
        <f t="shared" si="52"/>
        <v>0</v>
      </c>
      <c r="I491" s="2">
        <f t="shared" si="53"/>
        <v>1</v>
      </c>
    </row>
    <row r="492" spans="1:9">
      <c r="A492" s="17">
        <v>42461</v>
      </c>
      <c r="B492">
        <v>415.38</v>
      </c>
      <c r="C492" s="3">
        <f t="shared" si="54"/>
        <v>-3.1286852301989232E-4</v>
      </c>
      <c r="D492" s="10">
        <f t="shared" si="55"/>
        <v>1.7719254052991101E-4</v>
      </c>
      <c r="E492" s="8">
        <f t="shared" si="51"/>
        <v>-12.86704607058806</v>
      </c>
      <c r="F492" s="8">
        <f t="shared" si="49"/>
        <v>-0.12999999999999545</v>
      </c>
      <c r="G492" s="2">
        <f t="shared" si="50"/>
        <v>0</v>
      </c>
      <c r="H492" s="2">
        <f t="shared" si="52"/>
        <v>0</v>
      </c>
      <c r="I492" s="2">
        <f t="shared" si="53"/>
        <v>1</v>
      </c>
    </row>
    <row r="493" spans="1:9">
      <c r="A493" s="17">
        <v>42462</v>
      </c>
      <c r="B493">
        <v>419.19</v>
      </c>
      <c r="C493" s="3">
        <f t="shared" si="54"/>
        <v>9.1723241369348601E-3</v>
      </c>
      <c r="D493" s="10">
        <f t="shared" si="55"/>
        <v>1.6656686130087816E-4</v>
      </c>
      <c r="E493" s="8">
        <f t="shared" si="51"/>
        <v>-12.471380831765469</v>
      </c>
      <c r="F493" s="8">
        <f t="shared" si="49"/>
        <v>3.8100000000000023</v>
      </c>
      <c r="G493" s="2">
        <f t="shared" si="50"/>
        <v>0</v>
      </c>
      <c r="H493" s="2">
        <f t="shared" si="52"/>
        <v>0</v>
      </c>
      <c r="I493" s="2">
        <f t="shared" si="53"/>
        <v>1</v>
      </c>
    </row>
    <row r="494" spans="1:9">
      <c r="A494" s="17">
        <v>42463</v>
      </c>
      <c r="B494">
        <v>419</v>
      </c>
      <c r="C494" s="3">
        <f t="shared" si="54"/>
        <v>-4.5325508719196004E-4</v>
      </c>
      <c r="D494" s="10">
        <f t="shared" si="55"/>
        <v>1.6162074142720534E-4</v>
      </c>
      <c r="E494" s="8">
        <f t="shared" si="51"/>
        <v>-12.397500066464442</v>
      </c>
      <c r="F494" s="8">
        <f t="shared" si="49"/>
        <v>-0.18999999999999773</v>
      </c>
      <c r="G494" s="2">
        <f t="shared" si="50"/>
        <v>0</v>
      </c>
      <c r="H494" s="2">
        <f t="shared" si="52"/>
        <v>0</v>
      </c>
      <c r="I494" s="2">
        <f t="shared" si="53"/>
        <v>1</v>
      </c>
    </row>
    <row r="495" spans="1:9">
      <c r="A495" s="17">
        <v>42464</v>
      </c>
      <c r="B495">
        <v>418.65</v>
      </c>
      <c r="C495" s="3">
        <f t="shared" si="54"/>
        <v>-8.3532219570411155E-4</v>
      </c>
      <c r="D495" s="10">
        <f t="shared" si="55"/>
        <v>1.5193582335201692E-4</v>
      </c>
      <c r="E495" s="8">
        <f t="shared" si="51"/>
        <v>-12.014861612408502</v>
      </c>
      <c r="F495" s="8">
        <f t="shared" si="49"/>
        <v>-0.35000000000002274</v>
      </c>
      <c r="G495" s="2">
        <f t="shared" si="50"/>
        <v>0</v>
      </c>
      <c r="H495" s="2">
        <f t="shared" si="52"/>
        <v>0</v>
      </c>
      <c r="I495" s="2">
        <f t="shared" si="53"/>
        <v>1</v>
      </c>
    </row>
    <row r="496" spans="1:9">
      <c r="A496" s="17">
        <v>42465</v>
      </c>
      <c r="B496">
        <v>422.6</v>
      </c>
      <c r="C496" s="3">
        <f t="shared" si="54"/>
        <v>9.4350889764721023E-3</v>
      </c>
      <c r="D496" s="10">
        <f t="shared" si="55"/>
        <v>1.4286153974113407E-4</v>
      </c>
      <c r="E496" s="8">
        <f t="shared" si="51"/>
        <v>-11.640815794894721</v>
      </c>
      <c r="F496" s="8">
        <f t="shared" si="49"/>
        <v>3.9500000000000455</v>
      </c>
      <c r="G496" s="2">
        <f t="shared" si="50"/>
        <v>0</v>
      </c>
      <c r="H496" s="2">
        <f t="shared" si="52"/>
        <v>0</v>
      </c>
      <c r="I496" s="2">
        <f t="shared" si="53"/>
        <v>1</v>
      </c>
    </row>
    <row r="497" spans="1:9">
      <c r="A497" s="17">
        <v>42466</v>
      </c>
      <c r="B497">
        <v>421.63</v>
      </c>
      <c r="C497" s="3">
        <f t="shared" si="54"/>
        <v>-2.2953147184099081E-3</v>
      </c>
      <c r="D497" s="10">
        <f t="shared" si="55"/>
        <v>1.3963110159630275E-4</v>
      </c>
      <c r="E497" s="8">
        <f t="shared" si="51"/>
        <v>-11.617033267166853</v>
      </c>
      <c r="F497" s="8">
        <f t="shared" si="49"/>
        <v>-0.97000000000002728</v>
      </c>
      <c r="G497" s="2">
        <f t="shared" si="50"/>
        <v>0</v>
      </c>
      <c r="H497" s="2">
        <f t="shared" si="52"/>
        <v>0</v>
      </c>
      <c r="I497" s="2">
        <f t="shared" si="53"/>
        <v>1</v>
      </c>
    </row>
    <row r="498" spans="1:9">
      <c r="A498" s="17">
        <v>42467</v>
      </c>
      <c r="B498">
        <v>419.84</v>
      </c>
      <c r="C498" s="3">
        <f t="shared" si="54"/>
        <v>-4.2454284562294439E-3</v>
      </c>
      <c r="D498" s="10">
        <f t="shared" si="55"/>
        <v>1.3156934367991753E-4</v>
      </c>
      <c r="E498" s="8">
        <f t="shared" si="51"/>
        <v>-11.250802906113247</v>
      </c>
      <c r="F498" s="8">
        <f t="shared" si="49"/>
        <v>-1.7900000000000205</v>
      </c>
      <c r="G498" s="2">
        <f t="shared" si="50"/>
        <v>0</v>
      </c>
      <c r="H498" s="2">
        <f t="shared" si="52"/>
        <v>0</v>
      </c>
      <c r="I498" s="2">
        <f t="shared" si="53"/>
        <v>1</v>
      </c>
    </row>
    <row r="499" spans="1:9">
      <c r="A499" s="17">
        <v>42468</v>
      </c>
      <c r="B499">
        <v>418.13</v>
      </c>
      <c r="C499" s="3">
        <f t="shared" si="54"/>
        <v>-4.0729801829267808E-3</v>
      </c>
      <c r="D499" s="10">
        <f t="shared" si="55"/>
        <v>1.2475660282574024E-4</v>
      </c>
      <c r="E499" s="8">
        <f t="shared" si="51"/>
        <v>-10.909133127653039</v>
      </c>
      <c r="F499" s="8">
        <f t="shared" si="49"/>
        <v>-1.7099999999999795</v>
      </c>
      <c r="G499" s="2">
        <f t="shared" si="50"/>
        <v>0</v>
      </c>
      <c r="H499" s="2">
        <f t="shared" si="52"/>
        <v>0</v>
      </c>
      <c r="I499" s="2">
        <f t="shared" si="53"/>
        <v>1</v>
      </c>
    </row>
    <row r="500" spans="1:9">
      <c r="A500" s="17">
        <v>42469</v>
      </c>
      <c r="B500">
        <v>418.37</v>
      </c>
      <c r="C500" s="3">
        <f t="shared" si="54"/>
        <v>5.7398416760339865E-4</v>
      </c>
      <c r="D500" s="10">
        <f t="shared" si="55"/>
        <v>1.1826655671042667E-4</v>
      </c>
      <c r="E500" s="8">
        <f t="shared" si="51"/>
        <v>-10.578326391128178</v>
      </c>
      <c r="F500" s="8">
        <f t="shared" si="49"/>
        <v>0.24000000000000909</v>
      </c>
      <c r="G500" s="2">
        <f t="shared" si="50"/>
        <v>0</v>
      </c>
      <c r="H500" s="2">
        <f t="shared" si="52"/>
        <v>0</v>
      </c>
      <c r="I500" s="2">
        <f t="shared" si="53"/>
        <v>1</v>
      </c>
    </row>
    <row r="501" spans="1:9">
      <c r="A501" s="17">
        <v>42470</v>
      </c>
      <c r="B501">
        <v>420.77</v>
      </c>
      <c r="C501" s="3">
        <f t="shared" si="54"/>
        <v>5.7365489877380721E-3</v>
      </c>
      <c r="D501" s="10">
        <f t="shared" si="55"/>
        <v>1.1119033077728062E-4</v>
      </c>
      <c r="E501" s="8">
        <f t="shared" si="51"/>
        <v>-10.262867084143428</v>
      </c>
      <c r="F501" s="8">
        <f t="shared" si="49"/>
        <v>2.3999999999999773</v>
      </c>
      <c r="G501" s="2">
        <f t="shared" si="50"/>
        <v>0</v>
      </c>
      <c r="H501" s="2">
        <f t="shared" si="52"/>
        <v>0</v>
      </c>
      <c r="I501" s="2">
        <f t="shared" si="53"/>
        <v>1</v>
      </c>
    </row>
    <row r="502" spans="1:9">
      <c r="A502" s="17">
        <v>42471</v>
      </c>
      <c r="B502">
        <v>422.08</v>
      </c>
      <c r="C502" s="3">
        <f t="shared" si="54"/>
        <v>3.1133398293604637E-3</v>
      </c>
      <c r="D502" s="10">
        <f t="shared" si="55"/>
        <v>1.064933905879669E-4</v>
      </c>
      <c r="E502" s="8">
        <f t="shared" si="51"/>
        <v>-10.101381033231785</v>
      </c>
      <c r="F502" s="8">
        <f t="shared" si="49"/>
        <v>1.3100000000000023</v>
      </c>
      <c r="G502" s="2">
        <f t="shared" si="50"/>
        <v>0</v>
      </c>
      <c r="H502" s="2">
        <f t="shared" si="52"/>
        <v>0</v>
      </c>
      <c r="I502" s="2">
        <f t="shared" si="53"/>
        <v>1</v>
      </c>
    </row>
    <row r="503" spans="1:9">
      <c r="A503" s="17">
        <v>42472</v>
      </c>
      <c r="B503">
        <v>425.91</v>
      </c>
      <c r="C503" s="3">
        <f t="shared" si="54"/>
        <v>9.074109173616474E-3</v>
      </c>
      <c r="D503" s="10">
        <f t="shared" si="55"/>
        <v>1.0068536024627381E-4</v>
      </c>
      <c r="E503" s="8">
        <f t="shared" si="51"/>
        <v>-9.8526395806592628</v>
      </c>
      <c r="F503" s="8">
        <f t="shared" si="49"/>
        <v>3.8300000000000409</v>
      </c>
      <c r="G503" s="2">
        <f t="shared" si="50"/>
        <v>0</v>
      </c>
      <c r="H503" s="2">
        <f t="shared" si="52"/>
        <v>0</v>
      </c>
      <c r="I503" s="2">
        <f t="shared" si="53"/>
        <v>1</v>
      </c>
    </row>
    <row r="504" spans="1:9">
      <c r="A504" s="17">
        <v>42473</v>
      </c>
      <c r="B504">
        <v>423.26</v>
      </c>
      <c r="C504" s="3">
        <f t="shared" si="54"/>
        <v>-6.2219717780752602E-3</v>
      </c>
      <c r="D504" s="10">
        <f t="shared" si="55"/>
        <v>9.9584606069180032E-5</v>
      </c>
      <c r="E504" s="8">
        <f t="shared" si="51"/>
        <v>-9.8875478917228463</v>
      </c>
      <c r="F504" s="8">
        <f t="shared" si="49"/>
        <v>-2.6500000000000341</v>
      </c>
      <c r="G504" s="2">
        <f t="shared" si="50"/>
        <v>0</v>
      </c>
      <c r="H504" s="2">
        <f t="shared" si="52"/>
        <v>0</v>
      </c>
      <c r="I504" s="2">
        <f t="shared" si="53"/>
        <v>1</v>
      </c>
    </row>
    <row r="505" spans="1:9">
      <c r="A505" s="17">
        <v>42474</v>
      </c>
      <c r="B505">
        <v>424.51</v>
      </c>
      <c r="C505" s="3">
        <f t="shared" si="54"/>
        <v>2.9532674951566413E-3</v>
      </c>
      <c r="D505" s="10">
        <f t="shared" si="55"/>
        <v>9.5932305673459122E-5</v>
      </c>
      <c r="E505" s="8">
        <f t="shared" si="51"/>
        <v>-9.6441582276192985</v>
      </c>
      <c r="F505" s="8">
        <f t="shared" si="49"/>
        <v>1.25</v>
      </c>
      <c r="G505" s="2">
        <f t="shared" si="50"/>
        <v>0</v>
      </c>
      <c r="H505" s="2">
        <f t="shared" si="52"/>
        <v>0</v>
      </c>
      <c r="I505" s="2">
        <f t="shared" si="53"/>
        <v>1</v>
      </c>
    </row>
    <row r="506" spans="1:9">
      <c r="A506" s="17">
        <v>42475</v>
      </c>
      <c r="B506">
        <v>429.25</v>
      </c>
      <c r="C506" s="3">
        <f t="shared" si="54"/>
        <v>1.1165814704011706E-2</v>
      </c>
      <c r="D506" s="10">
        <f t="shared" si="55"/>
        <v>9.0699674666928505E-5</v>
      </c>
      <c r="E506" s="8">
        <f t="shared" si="51"/>
        <v>-9.405143970922671</v>
      </c>
      <c r="F506" s="8">
        <f t="shared" si="49"/>
        <v>4.7400000000000091</v>
      </c>
      <c r="G506" s="2">
        <f t="shared" si="50"/>
        <v>0</v>
      </c>
      <c r="H506" s="2">
        <f t="shared" si="52"/>
        <v>0</v>
      </c>
      <c r="I506" s="2">
        <f t="shared" si="53"/>
        <v>1</v>
      </c>
    </row>
    <row r="507" spans="1:9">
      <c r="A507" s="17">
        <v>42476</v>
      </c>
      <c r="B507">
        <v>430.68</v>
      </c>
      <c r="C507" s="3">
        <f t="shared" si="54"/>
        <v>3.3313919627257003E-3</v>
      </c>
      <c r="D507" s="10">
        <f t="shared" si="55"/>
        <v>9.2738219267172241E-5</v>
      </c>
      <c r="E507" s="8">
        <f t="shared" si="51"/>
        <v>-9.6164402646921836</v>
      </c>
      <c r="F507" s="8">
        <f t="shared" si="49"/>
        <v>1.4300000000000068</v>
      </c>
      <c r="G507" s="2">
        <f t="shared" si="50"/>
        <v>0</v>
      </c>
      <c r="H507" s="2">
        <f t="shared" si="52"/>
        <v>0</v>
      </c>
      <c r="I507" s="2">
        <f t="shared" si="53"/>
        <v>1</v>
      </c>
    </row>
    <row r="508" spans="1:9">
      <c r="A508" s="17">
        <v>42477</v>
      </c>
      <c r="B508">
        <v>426.75</v>
      </c>
      <c r="C508" s="3">
        <f t="shared" si="54"/>
        <v>-9.1251044859292432E-3</v>
      </c>
      <c r="D508" s="10">
        <f t="shared" si="55"/>
        <v>8.7839816455700706E-5</v>
      </c>
      <c r="E508" s="8">
        <f t="shared" si="51"/>
        <v>-9.3902049736402464</v>
      </c>
      <c r="F508" s="8">
        <f t="shared" si="49"/>
        <v>-3.9300000000000068</v>
      </c>
      <c r="G508" s="2">
        <f t="shared" si="50"/>
        <v>0</v>
      </c>
      <c r="H508" s="2">
        <f t="shared" si="52"/>
        <v>0</v>
      </c>
      <c r="I508" s="2">
        <f t="shared" si="53"/>
        <v>1</v>
      </c>
    </row>
    <row r="509" spans="1:9">
      <c r="A509" s="17">
        <v>42478</v>
      </c>
      <c r="B509">
        <v>428.07</v>
      </c>
      <c r="C509" s="3">
        <f t="shared" si="54"/>
        <v>3.0931458699472599E-3</v>
      </c>
      <c r="D509" s="10">
        <f t="shared" si="55"/>
        <v>8.7565479381106228E-5</v>
      </c>
      <c r="E509" s="8">
        <f t="shared" si="51"/>
        <v>-9.2899772984197408</v>
      </c>
      <c r="F509" s="8">
        <f t="shared" si="49"/>
        <v>1.3199999999999932</v>
      </c>
      <c r="G509" s="2">
        <f t="shared" si="50"/>
        <v>0</v>
      </c>
      <c r="H509" s="2">
        <f t="shared" si="52"/>
        <v>0</v>
      </c>
      <c r="I509" s="2">
        <f t="shared" si="53"/>
        <v>1</v>
      </c>
    </row>
    <row r="510" spans="1:9">
      <c r="A510" s="17">
        <v>42479</v>
      </c>
      <c r="B510">
        <v>435.25</v>
      </c>
      <c r="C510" s="3">
        <f t="shared" si="54"/>
        <v>1.6772957693835137E-2</v>
      </c>
      <c r="D510" s="10">
        <f t="shared" si="55"/>
        <v>8.2885603700606165E-5</v>
      </c>
      <c r="E510" s="8">
        <f t="shared" si="51"/>
        <v>-9.0662774071813121</v>
      </c>
      <c r="F510" s="8">
        <f t="shared" si="49"/>
        <v>7.1800000000000068</v>
      </c>
      <c r="G510" s="2">
        <f t="shared" si="50"/>
        <v>0</v>
      </c>
      <c r="H510" s="2">
        <f t="shared" si="52"/>
        <v>0</v>
      </c>
      <c r="I510" s="2">
        <f t="shared" si="53"/>
        <v>1</v>
      </c>
    </row>
    <row r="511" spans="1:9">
      <c r="A511" s="17">
        <v>42480</v>
      </c>
      <c r="B511">
        <v>441.25</v>
      </c>
      <c r="C511" s="3">
        <f t="shared" si="54"/>
        <v>1.3785180930499713E-2</v>
      </c>
      <c r="D511" s="10">
        <f t="shared" si="55"/>
        <v>9.4792394066520812E-5</v>
      </c>
      <c r="E511" s="8">
        <f t="shared" si="51"/>
        <v>-9.8582580912582305</v>
      </c>
      <c r="F511" s="8">
        <f t="shared" ref="F511:F574" si="56">(INDEX(B:B,LOOKUP(A510,A:A,ROW(A:A))+$J$4)-INDEX(B:B,LOOKUP(A510,A:A,ROW(A:A))))</f>
        <v>6</v>
      </c>
      <c r="G511" s="2">
        <f t="shared" ref="G511:G574" si="57">IF(F511&lt;E511,1,0)</f>
        <v>0</v>
      </c>
      <c r="H511" s="2">
        <f t="shared" si="52"/>
        <v>0</v>
      </c>
      <c r="I511" s="2">
        <f t="shared" si="53"/>
        <v>1</v>
      </c>
    </row>
    <row r="512" spans="1:9">
      <c r="A512" s="17">
        <v>42481</v>
      </c>
      <c r="B512">
        <v>451</v>
      </c>
      <c r="C512" s="3">
        <f t="shared" si="54"/>
        <v>2.2096317280453259E-2</v>
      </c>
      <c r="D512" s="10">
        <f t="shared" si="55"/>
        <v>1.0050672321972635E-4</v>
      </c>
      <c r="E512" s="8">
        <f t="shared" ref="E512:E575" si="58">NORMSINV($J$2)*SQRT(D512*$J$4)*B511</f>
        <v>-10.290984725359676</v>
      </c>
      <c r="F512" s="8">
        <f t="shared" si="56"/>
        <v>9.75</v>
      </c>
      <c r="G512" s="2">
        <f t="shared" si="57"/>
        <v>0</v>
      </c>
      <c r="H512" s="2">
        <f t="shared" ref="H512:H575" si="59">IF(G512=G511,IF(G511=1,1,0),0)</f>
        <v>0</v>
      </c>
      <c r="I512" s="2">
        <f t="shared" si="53"/>
        <v>1</v>
      </c>
    </row>
    <row r="513" spans="1:9">
      <c r="A513" s="17">
        <v>42482</v>
      </c>
      <c r="B513">
        <v>447.8</v>
      </c>
      <c r="C513" s="3">
        <f t="shared" si="54"/>
        <v>-7.0953436807095092E-3</v>
      </c>
      <c r="D513" s="10">
        <f t="shared" si="55"/>
        <v>1.2377115406805023E-4</v>
      </c>
      <c r="E513" s="8">
        <f t="shared" si="58"/>
        <v>-11.67242038086694</v>
      </c>
      <c r="F513" s="8">
        <f t="shared" si="56"/>
        <v>-3.1999999999999886</v>
      </c>
      <c r="G513" s="2">
        <f t="shared" si="57"/>
        <v>0</v>
      </c>
      <c r="H513" s="2">
        <f t="shared" si="59"/>
        <v>0</v>
      </c>
      <c r="I513" s="2">
        <f t="shared" ref="I513:I576" si="60">IF(G513=G512,IF(G512=0,1,0),0)</f>
        <v>1</v>
      </c>
    </row>
    <row r="514" spans="1:9">
      <c r="A514" s="17">
        <v>42483</v>
      </c>
      <c r="B514">
        <v>451.31</v>
      </c>
      <c r="C514" s="3">
        <f t="shared" si="54"/>
        <v>7.8383206788744768E-3</v>
      </c>
      <c r="D514" s="10">
        <f t="shared" si="55"/>
        <v>1.1936551894081028E-4</v>
      </c>
      <c r="E514" s="8">
        <f t="shared" si="58"/>
        <v>-11.381465666488248</v>
      </c>
      <c r="F514" s="8">
        <f t="shared" si="56"/>
        <v>3.5099999999999909</v>
      </c>
      <c r="G514" s="2">
        <f t="shared" si="57"/>
        <v>0</v>
      </c>
      <c r="H514" s="2">
        <f t="shared" si="59"/>
        <v>0</v>
      </c>
      <c r="I514" s="2">
        <f t="shared" si="60"/>
        <v>1</v>
      </c>
    </row>
    <row r="515" spans="1:9">
      <c r="A515" s="17">
        <v>42484</v>
      </c>
      <c r="B515">
        <v>459.4</v>
      </c>
      <c r="C515" s="3">
        <f t="shared" si="54"/>
        <v>1.7925594380802497E-2</v>
      </c>
      <c r="D515" s="10">
        <f t="shared" si="55"/>
        <v>1.1588994406825394E-4</v>
      </c>
      <c r="E515" s="8">
        <f t="shared" si="58"/>
        <v>-11.302447317114119</v>
      </c>
      <c r="F515" s="8">
        <f t="shared" si="56"/>
        <v>8.089999999999975</v>
      </c>
      <c r="G515" s="2">
        <f t="shared" si="57"/>
        <v>0</v>
      </c>
      <c r="H515" s="2">
        <f t="shared" si="59"/>
        <v>0</v>
      </c>
      <c r="I515" s="2">
        <f t="shared" si="60"/>
        <v>1</v>
      </c>
    </row>
    <row r="516" spans="1:9">
      <c r="A516" s="17">
        <v>42485</v>
      </c>
      <c r="B516">
        <v>465.99</v>
      </c>
      <c r="C516" s="3">
        <f t="shared" ref="C516:C579" si="61">(B516-B515)/B515</f>
        <v>1.434479756203751E-2</v>
      </c>
      <c r="D516" s="10">
        <f t="shared" si="55"/>
        <v>1.2821616345846219E-4</v>
      </c>
      <c r="E516" s="8">
        <f t="shared" si="58"/>
        <v>-12.101439607869937</v>
      </c>
      <c r="F516" s="8">
        <f t="shared" si="56"/>
        <v>6.5900000000000318</v>
      </c>
      <c r="G516" s="2">
        <f t="shared" si="57"/>
        <v>0</v>
      </c>
      <c r="H516" s="2">
        <f t="shared" si="59"/>
        <v>0</v>
      </c>
      <c r="I516" s="2">
        <f t="shared" si="60"/>
        <v>1</v>
      </c>
    </row>
    <row r="517" spans="1:9">
      <c r="A517" s="17">
        <v>42486</v>
      </c>
      <c r="B517">
        <v>468</v>
      </c>
      <c r="C517" s="3">
        <f t="shared" si="61"/>
        <v>4.3133972832034824E-3</v>
      </c>
      <c r="D517" s="10">
        <f t="shared" ref="D517:D580" si="62">$J$6*D516+(1-$J$6)*C516^2</f>
        <v>1.328695866767047E-4</v>
      </c>
      <c r="E517" s="8">
        <f t="shared" si="58"/>
        <v>-12.495799470187094</v>
      </c>
      <c r="F517" s="8">
        <f t="shared" si="56"/>
        <v>2.0099999999999909</v>
      </c>
      <c r="G517" s="2">
        <f t="shared" si="57"/>
        <v>0</v>
      </c>
      <c r="H517" s="2">
        <f t="shared" si="59"/>
        <v>0</v>
      </c>
      <c r="I517" s="2">
        <f t="shared" si="60"/>
        <v>1</v>
      </c>
    </row>
    <row r="518" spans="1:9">
      <c r="A518" s="17">
        <v>42487</v>
      </c>
      <c r="B518">
        <v>447.46</v>
      </c>
      <c r="C518" s="3">
        <f t="shared" si="61"/>
        <v>-4.3888888888888936E-2</v>
      </c>
      <c r="D518" s="10">
        <f t="shared" si="62"/>
        <v>1.2601373524346725E-4</v>
      </c>
      <c r="E518" s="8">
        <f t="shared" si="58"/>
        <v>-12.221639061961875</v>
      </c>
      <c r="F518" s="8">
        <f t="shared" si="56"/>
        <v>-20.54000000000002</v>
      </c>
      <c r="G518" s="2">
        <f t="shared" si="57"/>
        <v>1</v>
      </c>
      <c r="H518" s="2">
        <f t="shared" si="59"/>
        <v>0</v>
      </c>
      <c r="I518" s="2">
        <f t="shared" si="60"/>
        <v>0</v>
      </c>
    </row>
    <row r="519" spans="1:9">
      <c r="A519" s="17">
        <v>42488</v>
      </c>
      <c r="B519">
        <v>450</v>
      </c>
      <c r="C519" s="3">
        <f t="shared" si="61"/>
        <v>5.6764850489429679E-3</v>
      </c>
      <c r="D519" s="10">
        <f t="shared" si="62"/>
        <v>2.3402698520293364E-4</v>
      </c>
      <c r="E519" s="8">
        <f t="shared" si="58"/>
        <v>-15.924354806592117</v>
      </c>
      <c r="F519" s="8">
        <f t="shared" si="56"/>
        <v>2.5400000000000205</v>
      </c>
      <c r="G519" s="2">
        <f t="shared" si="57"/>
        <v>0</v>
      </c>
      <c r="H519" s="2">
        <f t="shared" si="59"/>
        <v>0</v>
      </c>
      <c r="I519" s="2">
        <f t="shared" si="60"/>
        <v>0</v>
      </c>
    </row>
    <row r="520" spans="1:9">
      <c r="A520" s="17">
        <v>42489</v>
      </c>
      <c r="B520">
        <v>454.77</v>
      </c>
      <c r="C520" s="3">
        <f t="shared" si="61"/>
        <v>1.059999999999996E-2</v>
      </c>
      <c r="D520" s="10">
        <f t="shared" si="62"/>
        <v>2.2191871504140999E-4</v>
      </c>
      <c r="E520" s="8">
        <f t="shared" si="58"/>
        <v>-15.594955378617366</v>
      </c>
      <c r="F520" s="8">
        <f t="shared" si="56"/>
        <v>4.7699999999999818</v>
      </c>
      <c r="G520" s="2">
        <f t="shared" si="57"/>
        <v>0</v>
      </c>
      <c r="H520" s="2">
        <f t="shared" si="59"/>
        <v>0</v>
      </c>
      <c r="I520" s="2">
        <f t="shared" si="60"/>
        <v>1</v>
      </c>
    </row>
    <row r="521" spans="1:9">
      <c r="A521" s="17">
        <v>42490</v>
      </c>
      <c r="B521">
        <v>446.7</v>
      </c>
      <c r="C521" s="3">
        <f t="shared" si="61"/>
        <v>-1.7745233854475875E-2</v>
      </c>
      <c r="D521" s="10">
        <f t="shared" si="62"/>
        <v>2.1534519213892533E-4</v>
      </c>
      <c r="E521" s="8">
        <f t="shared" si="58"/>
        <v>-15.5250874742181</v>
      </c>
      <c r="F521" s="8">
        <f t="shared" si="56"/>
        <v>-8.0699999999999932</v>
      </c>
      <c r="G521" s="2">
        <f t="shared" si="57"/>
        <v>0</v>
      </c>
      <c r="H521" s="2">
        <f t="shared" si="59"/>
        <v>0</v>
      </c>
      <c r="I521" s="2">
        <f t="shared" si="60"/>
        <v>1</v>
      </c>
    </row>
    <row r="522" spans="1:9">
      <c r="A522" s="17">
        <v>42491</v>
      </c>
      <c r="B522">
        <v>451.4</v>
      </c>
      <c r="C522" s="3">
        <f t="shared" si="61"/>
        <v>1.0521602865457776E-2</v>
      </c>
      <c r="D522" s="10">
        <f t="shared" si="62"/>
        <v>2.2131808008359202E-4</v>
      </c>
      <c r="E522" s="8">
        <f t="shared" si="58"/>
        <v>-15.459628649409323</v>
      </c>
      <c r="F522" s="8">
        <f t="shared" si="56"/>
        <v>4.6999999999999886</v>
      </c>
      <c r="G522" s="2">
        <f t="shared" si="57"/>
        <v>0</v>
      </c>
      <c r="H522" s="2">
        <f t="shared" si="59"/>
        <v>0</v>
      </c>
      <c r="I522" s="2">
        <f t="shared" si="60"/>
        <v>1</v>
      </c>
    </row>
    <row r="523" spans="1:9">
      <c r="A523" s="17">
        <v>42492</v>
      </c>
      <c r="B523">
        <v>443.54</v>
      </c>
      <c r="C523" s="3">
        <f t="shared" si="61"/>
        <v>-1.7412494461674696E-2</v>
      </c>
      <c r="D523" s="10">
        <f t="shared" si="62"/>
        <v>2.1468124289008103E-4</v>
      </c>
      <c r="E523" s="8">
        <f t="shared" si="58"/>
        <v>-15.38626695851851</v>
      </c>
      <c r="F523" s="8">
        <f t="shared" si="56"/>
        <v>-7.8599999999999568</v>
      </c>
      <c r="G523" s="2">
        <f t="shared" si="57"/>
        <v>0</v>
      </c>
      <c r="H523" s="2">
        <f t="shared" si="59"/>
        <v>0</v>
      </c>
      <c r="I523" s="2">
        <f t="shared" si="60"/>
        <v>1</v>
      </c>
    </row>
    <row r="524" spans="1:9">
      <c r="A524" s="17">
        <v>42493</v>
      </c>
      <c r="B524">
        <v>451.7</v>
      </c>
      <c r="C524" s="3">
        <f t="shared" si="61"/>
        <v>1.8397438787933373E-2</v>
      </c>
      <c r="D524" s="10">
        <f t="shared" si="62"/>
        <v>2.1999206611934729E-4</v>
      </c>
      <c r="E524" s="8">
        <f t="shared" si="58"/>
        <v>-15.304211523471063</v>
      </c>
      <c r="F524" s="8">
        <f t="shared" si="56"/>
        <v>8.1599999999999682</v>
      </c>
      <c r="G524" s="2">
        <f t="shared" si="57"/>
        <v>0</v>
      </c>
      <c r="H524" s="2">
        <f t="shared" si="59"/>
        <v>0</v>
      </c>
      <c r="I524" s="2">
        <f t="shared" si="60"/>
        <v>1</v>
      </c>
    </row>
    <row r="525" spans="1:9">
      <c r="A525" s="17">
        <v>42494</v>
      </c>
      <c r="B525">
        <v>446.3</v>
      </c>
      <c r="C525" s="3">
        <f t="shared" si="61"/>
        <v>-1.1954837281381398E-2</v>
      </c>
      <c r="D525" s="10">
        <f t="shared" si="62"/>
        <v>2.271004873895318E-4</v>
      </c>
      <c r="E525" s="8">
        <f t="shared" si="58"/>
        <v>-15.835572970475461</v>
      </c>
      <c r="F525" s="8">
        <f t="shared" si="56"/>
        <v>-5.3999999999999773</v>
      </c>
      <c r="G525" s="2">
        <f t="shared" si="57"/>
        <v>0</v>
      </c>
      <c r="H525" s="2">
        <f t="shared" si="59"/>
        <v>0</v>
      </c>
      <c r="I525" s="2">
        <f t="shared" si="60"/>
        <v>1</v>
      </c>
    </row>
    <row r="526" spans="1:9">
      <c r="A526" s="17">
        <v>42495</v>
      </c>
      <c r="B526">
        <v>448.82</v>
      </c>
      <c r="C526" s="3">
        <f t="shared" si="61"/>
        <v>5.6464261707371314E-3</v>
      </c>
      <c r="D526" s="10">
        <f t="shared" si="62"/>
        <v>2.2204954621161829E-4</v>
      </c>
      <c r="E526" s="8">
        <f t="shared" si="58"/>
        <v>-15.471288688443915</v>
      </c>
      <c r="F526" s="8">
        <f t="shared" si="56"/>
        <v>2.5199999999999818</v>
      </c>
      <c r="G526" s="2">
        <f t="shared" si="57"/>
        <v>0</v>
      </c>
      <c r="H526" s="2">
        <f t="shared" si="59"/>
        <v>0</v>
      </c>
      <c r="I526" s="2">
        <f t="shared" si="60"/>
        <v>1</v>
      </c>
    </row>
    <row r="527" spans="1:9">
      <c r="A527" s="17">
        <v>42496</v>
      </c>
      <c r="B527">
        <v>459.73</v>
      </c>
      <c r="C527" s="3">
        <f t="shared" si="61"/>
        <v>2.4308185909718873E-2</v>
      </c>
      <c r="D527" s="10">
        <f t="shared" si="62"/>
        <v>2.1063950114901632E-4</v>
      </c>
      <c r="E527" s="8">
        <f t="shared" si="58"/>
        <v>-15.153633115428182</v>
      </c>
      <c r="F527" s="8">
        <f t="shared" si="56"/>
        <v>10.910000000000025</v>
      </c>
      <c r="G527" s="2">
        <f t="shared" si="57"/>
        <v>0</v>
      </c>
      <c r="H527" s="2">
        <f t="shared" si="59"/>
        <v>0</v>
      </c>
      <c r="I527" s="2">
        <f t="shared" si="60"/>
        <v>1</v>
      </c>
    </row>
    <row r="528" spans="1:9">
      <c r="A528" s="17">
        <v>42497</v>
      </c>
      <c r="B528">
        <v>458.15</v>
      </c>
      <c r="C528" s="3">
        <f t="shared" si="61"/>
        <v>-3.4367998607879426E-3</v>
      </c>
      <c r="D528" s="10">
        <f t="shared" si="62"/>
        <v>2.3345440521336267E-4</v>
      </c>
      <c r="E528" s="8">
        <f t="shared" si="58"/>
        <v>-16.340996602031144</v>
      </c>
      <c r="F528" s="8">
        <f t="shared" si="56"/>
        <v>-1.5800000000000409</v>
      </c>
      <c r="G528" s="2">
        <f t="shared" si="57"/>
        <v>0</v>
      </c>
      <c r="H528" s="2">
        <f t="shared" si="59"/>
        <v>0</v>
      </c>
      <c r="I528" s="2">
        <f t="shared" si="60"/>
        <v>1</v>
      </c>
    </row>
    <row r="529" spans="1:9">
      <c r="A529" s="17">
        <v>42498</v>
      </c>
      <c r="B529">
        <v>457.81</v>
      </c>
      <c r="C529" s="3">
        <f t="shared" si="61"/>
        <v>-7.4211502782925898E-4</v>
      </c>
      <c r="D529" s="10">
        <f t="shared" si="62"/>
        <v>2.2015583649754762E-4</v>
      </c>
      <c r="E529" s="8">
        <f t="shared" si="58"/>
        <v>-15.814208149433085</v>
      </c>
      <c r="F529" s="8">
        <f t="shared" si="56"/>
        <v>-0.33999999999997499</v>
      </c>
      <c r="G529" s="2">
        <f t="shared" si="57"/>
        <v>0</v>
      </c>
      <c r="H529" s="2">
        <f t="shared" si="59"/>
        <v>0</v>
      </c>
      <c r="I529" s="2">
        <f t="shared" si="60"/>
        <v>1</v>
      </c>
    </row>
    <row r="530" spans="1:9">
      <c r="A530" s="17">
        <v>42499</v>
      </c>
      <c r="B530">
        <v>461.63</v>
      </c>
      <c r="C530" s="3">
        <f t="shared" si="61"/>
        <v>8.3440728686572877E-3</v>
      </c>
      <c r="D530" s="10">
        <f t="shared" si="62"/>
        <v>2.0697953039056655E-4</v>
      </c>
      <c r="E530" s="8">
        <f t="shared" si="58"/>
        <v>-15.322288367662487</v>
      </c>
      <c r="F530" s="8">
        <f t="shared" si="56"/>
        <v>3.8199999999999932</v>
      </c>
      <c r="G530" s="2">
        <f t="shared" si="57"/>
        <v>0</v>
      </c>
      <c r="H530" s="2">
        <f t="shared" si="59"/>
        <v>0</v>
      </c>
      <c r="I530" s="2">
        <f t="shared" si="60"/>
        <v>1</v>
      </c>
    </row>
    <row r="531" spans="1:9">
      <c r="A531" s="17">
        <v>42500</v>
      </c>
      <c r="B531">
        <v>449.91</v>
      </c>
      <c r="C531" s="3">
        <f t="shared" si="61"/>
        <v>-2.5388297987565735E-2</v>
      </c>
      <c r="D531" s="10">
        <f t="shared" si="62"/>
        <v>1.987381716893803E-4</v>
      </c>
      <c r="E531" s="8">
        <f t="shared" si="58"/>
        <v>-15.13942315248006</v>
      </c>
      <c r="F531" s="8">
        <f t="shared" si="56"/>
        <v>-11.71999999999997</v>
      </c>
      <c r="G531" s="2">
        <f t="shared" si="57"/>
        <v>0</v>
      </c>
      <c r="H531" s="2">
        <f t="shared" si="59"/>
        <v>0</v>
      </c>
      <c r="I531" s="2">
        <f t="shared" si="60"/>
        <v>1</v>
      </c>
    </row>
    <row r="532" spans="1:9">
      <c r="A532" s="17">
        <v>42501</v>
      </c>
      <c r="B532">
        <v>452.01</v>
      </c>
      <c r="C532" s="3">
        <f t="shared" si="61"/>
        <v>4.667600186703931E-3</v>
      </c>
      <c r="D532" s="10">
        <f t="shared" si="62"/>
        <v>2.2548782187034358E-4</v>
      </c>
      <c r="E532" s="8">
        <f t="shared" si="58"/>
        <v>-15.7167176113221</v>
      </c>
      <c r="F532" s="8">
        <f t="shared" si="56"/>
        <v>2.0999999999999659</v>
      </c>
      <c r="G532" s="2">
        <f t="shared" si="57"/>
        <v>0</v>
      </c>
      <c r="H532" s="2">
        <f t="shared" si="59"/>
        <v>0</v>
      </c>
      <c r="I532" s="2">
        <f t="shared" si="60"/>
        <v>1</v>
      </c>
    </row>
    <row r="533" spans="1:9">
      <c r="A533" s="17">
        <v>42502</v>
      </c>
      <c r="B533">
        <v>454.92</v>
      </c>
      <c r="C533" s="3">
        <f t="shared" si="61"/>
        <v>6.437910665693292E-3</v>
      </c>
      <c r="D533" s="10">
        <f t="shared" si="62"/>
        <v>2.1326574204829805E-4</v>
      </c>
      <c r="E533" s="8">
        <f t="shared" si="58"/>
        <v>-15.356181982860814</v>
      </c>
      <c r="F533" s="8">
        <f t="shared" si="56"/>
        <v>2.910000000000025</v>
      </c>
      <c r="G533" s="2">
        <f t="shared" si="57"/>
        <v>0</v>
      </c>
      <c r="H533" s="2">
        <f t="shared" si="59"/>
        <v>0</v>
      </c>
      <c r="I533" s="2">
        <f t="shared" si="60"/>
        <v>1</v>
      </c>
    </row>
    <row r="534" spans="1:9">
      <c r="A534" s="17">
        <v>42503</v>
      </c>
      <c r="B534">
        <v>456.04</v>
      </c>
      <c r="C534" s="3">
        <f t="shared" si="61"/>
        <v>2.4619713356194596E-3</v>
      </c>
      <c r="D534" s="10">
        <f t="shared" si="62"/>
        <v>2.02956599149767E-4</v>
      </c>
      <c r="E534" s="8">
        <f t="shared" si="58"/>
        <v>-15.076873019236176</v>
      </c>
      <c r="F534" s="8">
        <f t="shared" si="56"/>
        <v>1.1200000000000045</v>
      </c>
      <c r="G534" s="2">
        <f t="shared" si="57"/>
        <v>0</v>
      </c>
      <c r="H534" s="2">
        <f t="shared" si="59"/>
        <v>0</v>
      </c>
      <c r="I534" s="2">
        <f t="shared" si="60"/>
        <v>1</v>
      </c>
    </row>
    <row r="535" spans="1:9">
      <c r="A535" s="17">
        <v>42504</v>
      </c>
      <c r="B535">
        <v>455.38</v>
      </c>
      <c r="C535" s="3">
        <f t="shared" si="61"/>
        <v>-1.447241470046542E-3</v>
      </c>
      <c r="D535" s="10">
        <f t="shared" si="62"/>
        <v>1.9114288137222568E-4</v>
      </c>
      <c r="E535" s="8">
        <f t="shared" si="58"/>
        <v>-14.667518997252714</v>
      </c>
      <c r="F535" s="8">
        <f t="shared" si="56"/>
        <v>-0.66000000000002501</v>
      </c>
      <c r="G535" s="2">
        <f t="shared" si="57"/>
        <v>0</v>
      </c>
      <c r="H535" s="2">
        <f t="shared" si="59"/>
        <v>0</v>
      </c>
      <c r="I535" s="2">
        <f t="shared" si="60"/>
        <v>1</v>
      </c>
    </row>
    <row r="536" spans="1:9">
      <c r="A536" s="17">
        <v>42505</v>
      </c>
      <c r="B536">
        <v>457.48</v>
      </c>
      <c r="C536" s="3">
        <f t="shared" si="61"/>
        <v>4.6115332249989519E-3</v>
      </c>
      <c r="D536" s="10">
        <f t="shared" si="62"/>
        <v>1.7979997896224947E-4</v>
      </c>
      <c r="E536" s="8">
        <f t="shared" si="58"/>
        <v>-14.205071668495366</v>
      </c>
      <c r="F536" s="8">
        <f t="shared" si="56"/>
        <v>2.1000000000000227</v>
      </c>
      <c r="G536" s="2">
        <f t="shared" si="57"/>
        <v>0</v>
      </c>
      <c r="H536" s="2">
        <f t="shared" si="59"/>
        <v>0</v>
      </c>
      <c r="I536" s="2">
        <f t="shared" si="60"/>
        <v>1</v>
      </c>
    </row>
    <row r="537" spans="1:9">
      <c r="A537" s="17">
        <v>42506</v>
      </c>
      <c r="B537">
        <v>455.56</v>
      </c>
      <c r="C537" s="3">
        <f t="shared" si="61"/>
        <v>-4.1969047827227768E-3</v>
      </c>
      <c r="D537" s="10">
        <f t="shared" si="62"/>
        <v>1.7028795454563064E-4</v>
      </c>
      <c r="E537" s="8">
        <f t="shared" si="58"/>
        <v>-13.887968891325942</v>
      </c>
      <c r="F537" s="8">
        <f t="shared" si="56"/>
        <v>-1.9200000000000159</v>
      </c>
      <c r="G537" s="2">
        <f t="shared" si="57"/>
        <v>0</v>
      </c>
      <c r="H537" s="2">
        <f t="shared" si="59"/>
        <v>0</v>
      </c>
      <c r="I537" s="2">
        <f t="shared" si="60"/>
        <v>1</v>
      </c>
    </row>
    <row r="538" spans="1:9">
      <c r="A538" s="17">
        <v>42507</v>
      </c>
      <c r="B538">
        <v>453.01</v>
      </c>
      <c r="C538" s="3">
        <f t="shared" si="61"/>
        <v>-5.5975063657915779E-3</v>
      </c>
      <c r="D538" s="10">
        <f t="shared" si="62"/>
        <v>1.6112751785820728E-4</v>
      </c>
      <c r="E538" s="8">
        <f t="shared" si="58"/>
        <v>-13.452565053904214</v>
      </c>
      <c r="F538" s="8">
        <f t="shared" si="56"/>
        <v>-2.5500000000000114</v>
      </c>
      <c r="G538" s="2">
        <f t="shared" si="57"/>
        <v>0</v>
      </c>
      <c r="H538" s="2">
        <f t="shared" si="59"/>
        <v>0</v>
      </c>
      <c r="I538" s="2">
        <f t="shared" si="60"/>
        <v>1</v>
      </c>
    </row>
    <row r="539" spans="1:9">
      <c r="A539" s="17">
        <v>42508</v>
      </c>
      <c r="B539">
        <v>452.94</v>
      </c>
      <c r="C539" s="3">
        <f t="shared" si="61"/>
        <v>-1.5452197523231978E-4</v>
      </c>
      <c r="D539" s="10">
        <f t="shared" si="62"/>
        <v>1.5333979143761946E-4</v>
      </c>
      <c r="E539" s="8">
        <f t="shared" si="58"/>
        <v>-13.049981056295776</v>
      </c>
      <c r="F539" s="8">
        <f t="shared" si="56"/>
        <v>-6.9999999999993179E-2</v>
      </c>
      <c r="G539" s="2">
        <f t="shared" si="57"/>
        <v>0</v>
      </c>
      <c r="H539" s="2">
        <f t="shared" si="59"/>
        <v>0</v>
      </c>
      <c r="I539" s="2">
        <f t="shared" si="60"/>
        <v>1</v>
      </c>
    </row>
    <row r="540" spans="1:9">
      <c r="A540" s="17">
        <v>42509</v>
      </c>
      <c r="B540">
        <v>441.63</v>
      </c>
      <c r="C540" s="3">
        <f t="shared" si="61"/>
        <v>-2.4970194727778519E-2</v>
      </c>
      <c r="D540" s="10">
        <f t="shared" si="62"/>
        <v>1.4414083657381208E-4</v>
      </c>
      <c r="E540" s="8">
        <f t="shared" si="58"/>
        <v>-12.650533850664575</v>
      </c>
      <c r="F540" s="8">
        <f t="shared" si="56"/>
        <v>-11.310000000000002</v>
      </c>
      <c r="G540" s="2">
        <f t="shared" si="57"/>
        <v>0</v>
      </c>
      <c r="H540" s="2">
        <f t="shared" si="59"/>
        <v>0</v>
      </c>
      <c r="I540" s="2">
        <f t="shared" si="60"/>
        <v>1</v>
      </c>
    </row>
    <row r="541" spans="1:9">
      <c r="A541" s="17">
        <v>42510</v>
      </c>
      <c r="B541">
        <v>441.97</v>
      </c>
      <c r="C541" s="3">
        <f t="shared" si="61"/>
        <v>7.6987523492523567E-4</v>
      </c>
      <c r="D541" s="10">
        <f t="shared" si="62"/>
        <v>1.7290302386397408E-4</v>
      </c>
      <c r="E541" s="8">
        <f t="shared" si="58"/>
        <v>-13.509352064163373</v>
      </c>
      <c r="F541" s="8">
        <f t="shared" si="56"/>
        <v>0.34000000000003183</v>
      </c>
      <c r="G541" s="2">
        <f t="shared" si="57"/>
        <v>0</v>
      </c>
      <c r="H541" s="2">
        <f t="shared" si="59"/>
        <v>0</v>
      </c>
      <c r="I541" s="2">
        <f t="shared" si="60"/>
        <v>1</v>
      </c>
    </row>
    <row r="542" spans="1:9">
      <c r="A542" s="17">
        <v>42511</v>
      </c>
      <c r="B542">
        <v>442.84</v>
      </c>
      <c r="C542" s="3">
        <f t="shared" si="61"/>
        <v>1.9684593976965576E-3</v>
      </c>
      <c r="D542" s="10">
        <f t="shared" si="62"/>
        <v>1.625644049047767E-4</v>
      </c>
      <c r="E542" s="8">
        <f t="shared" si="58"/>
        <v>-13.109320422823915</v>
      </c>
      <c r="F542" s="8">
        <f t="shared" si="56"/>
        <v>0.8699999999999477</v>
      </c>
      <c r="G542" s="2">
        <f t="shared" si="57"/>
        <v>0</v>
      </c>
      <c r="H542" s="2">
        <f t="shared" si="59"/>
        <v>0</v>
      </c>
      <c r="I542" s="2">
        <f t="shared" si="60"/>
        <v>1</v>
      </c>
    </row>
    <row r="543" spans="1:9">
      <c r="A543" s="17">
        <v>42512</v>
      </c>
      <c r="B543">
        <v>437.85</v>
      </c>
      <c r="C543" s="3">
        <f t="shared" si="61"/>
        <v>-1.126817812302401E-2</v>
      </c>
      <c r="D543" s="10">
        <f t="shared" si="62"/>
        <v>1.5304303055451289E-4</v>
      </c>
      <c r="E543" s="8">
        <f t="shared" si="58"/>
        <v>-12.744660728333452</v>
      </c>
      <c r="F543" s="8">
        <f t="shared" si="56"/>
        <v>-4.9899999999999523</v>
      </c>
      <c r="G543" s="2">
        <f t="shared" si="57"/>
        <v>0</v>
      </c>
      <c r="H543" s="2">
        <f t="shared" si="59"/>
        <v>0</v>
      </c>
      <c r="I543" s="2">
        <f t="shared" si="60"/>
        <v>1</v>
      </c>
    </row>
    <row r="544" spans="1:9">
      <c r="A544" s="17">
        <v>42513</v>
      </c>
      <c r="B544">
        <v>442.29</v>
      </c>
      <c r="C544" s="3">
        <f t="shared" si="61"/>
        <v>1.0140459061322365E-2</v>
      </c>
      <c r="D544" s="10">
        <f t="shared" si="62"/>
        <v>1.5147875901397391E-4</v>
      </c>
      <c r="E544" s="8">
        <f t="shared" si="58"/>
        <v>-12.536487773450441</v>
      </c>
      <c r="F544" s="8">
        <f t="shared" si="56"/>
        <v>4.4399999999999977</v>
      </c>
      <c r="G544" s="2">
        <f t="shared" si="57"/>
        <v>0</v>
      </c>
      <c r="H544" s="2">
        <f t="shared" si="59"/>
        <v>0</v>
      </c>
      <c r="I544" s="2">
        <f t="shared" si="60"/>
        <v>1</v>
      </c>
    </row>
    <row r="545" spans="1:9">
      <c r="A545" s="17">
        <v>42514</v>
      </c>
      <c r="B545">
        <v>445.31</v>
      </c>
      <c r="C545" s="3">
        <f t="shared" si="61"/>
        <v>6.8280992109249171E-3</v>
      </c>
      <c r="D545" s="10">
        <f t="shared" si="62"/>
        <v>1.4855976807159676E-4</v>
      </c>
      <c r="E545" s="8">
        <f t="shared" si="58"/>
        <v>-12.541006263850923</v>
      </c>
      <c r="F545" s="8">
        <f t="shared" si="56"/>
        <v>3.0199999999999818</v>
      </c>
      <c r="G545" s="2">
        <f t="shared" si="57"/>
        <v>0</v>
      </c>
      <c r="H545" s="2">
        <f t="shared" si="59"/>
        <v>0</v>
      </c>
      <c r="I545" s="2">
        <f t="shared" si="60"/>
        <v>1</v>
      </c>
    </row>
    <row r="546" spans="1:9">
      <c r="A546" s="17">
        <v>42515</v>
      </c>
      <c r="B546">
        <v>448.02</v>
      </c>
      <c r="C546" s="3">
        <f t="shared" si="61"/>
        <v>6.0856482001302005E-3</v>
      </c>
      <c r="D546" s="10">
        <f t="shared" si="62"/>
        <v>1.4244355831735496E-4</v>
      </c>
      <c r="E546" s="8">
        <f t="shared" si="58"/>
        <v>-12.363986239578523</v>
      </c>
      <c r="F546" s="8">
        <f t="shared" si="56"/>
        <v>2.7099999999999795</v>
      </c>
      <c r="G546" s="2">
        <f t="shared" si="57"/>
        <v>0</v>
      </c>
      <c r="H546" s="2">
        <f t="shared" si="59"/>
        <v>0</v>
      </c>
      <c r="I546" s="2">
        <f t="shared" si="60"/>
        <v>1</v>
      </c>
    </row>
    <row r="547" spans="1:9">
      <c r="A547" s="17">
        <v>42516</v>
      </c>
      <c r="B547">
        <v>452.38</v>
      </c>
      <c r="C547" s="3">
        <f t="shared" si="61"/>
        <v>9.7317084058747682E-3</v>
      </c>
      <c r="D547" s="10">
        <f t="shared" si="62"/>
        <v>1.3611905165925852E-4</v>
      </c>
      <c r="E547" s="8">
        <f t="shared" si="58"/>
        <v>-12.159942385048959</v>
      </c>
      <c r="F547" s="8">
        <f t="shared" si="56"/>
        <v>4.3600000000000136</v>
      </c>
      <c r="G547" s="2">
        <f t="shared" si="57"/>
        <v>0</v>
      </c>
      <c r="H547" s="2">
        <f t="shared" si="59"/>
        <v>0</v>
      </c>
      <c r="I547" s="2">
        <f t="shared" si="60"/>
        <v>1</v>
      </c>
    </row>
    <row r="548" spans="1:9">
      <c r="A548" s="17">
        <v>42517</v>
      </c>
      <c r="B548">
        <v>472.68</v>
      </c>
      <c r="C548" s="3">
        <f t="shared" si="61"/>
        <v>4.4873778681639352E-2</v>
      </c>
      <c r="D548" s="10">
        <f t="shared" si="62"/>
        <v>1.3363427746952144E-4</v>
      </c>
      <c r="E548" s="8">
        <f t="shared" si="58"/>
        <v>-12.165696822068771</v>
      </c>
      <c r="F548" s="8">
        <f t="shared" si="56"/>
        <v>20.300000000000011</v>
      </c>
      <c r="G548" s="2">
        <f t="shared" si="57"/>
        <v>0</v>
      </c>
      <c r="H548" s="2">
        <f t="shared" si="59"/>
        <v>0</v>
      </c>
      <c r="I548" s="2">
        <f t="shared" si="60"/>
        <v>1</v>
      </c>
    </row>
    <row r="549" spans="1:9">
      <c r="A549" s="17">
        <v>42518</v>
      </c>
      <c r="B549">
        <v>521.5</v>
      </c>
      <c r="C549" s="3">
        <f t="shared" si="61"/>
        <v>0.10328340526360327</v>
      </c>
      <c r="D549" s="10">
        <f t="shared" si="62"/>
        <v>2.4643558161147527E-4</v>
      </c>
      <c r="E549" s="8">
        <f t="shared" si="58"/>
        <v>-17.262098555669745</v>
      </c>
      <c r="F549" s="8">
        <f t="shared" si="56"/>
        <v>48.819999999999993</v>
      </c>
      <c r="G549" s="2">
        <f t="shared" si="57"/>
        <v>0</v>
      </c>
      <c r="H549" s="2">
        <f t="shared" si="59"/>
        <v>0</v>
      </c>
      <c r="I549" s="2">
        <f t="shared" si="60"/>
        <v>1</v>
      </c>
    </row>
    <row r="550" spans="1:9">
      <c r="A550" s="17">
        <v>42519</v>
      </c>
      <c r="B550">
        <v>513.85</v>
      </c>
      <c r="C550" s="3">
        <f t="shared" si="61"/>
        <v>-1.4669223394055565E-2</v>
      </c>
      <c r="D550" s="10">
        <f t="shared" si="62"/>
        <v>8.7169715488553002E-4</v>
      </c>
      <c r="E550" s="8">
        <f t="shared" si="58"/>
        <v>-35.818862114405661</v>
      </c>
      <c r="F550" s="8">
        <f t="shared" si="56"/>
        <v>-7.6499999999999773</v>
      </c>
      <c r="G550" s="2">
        <f t="shared" si="57"/>
        <v>0</v>
      </c>
      <c r="H550" s="2">
        <f t="shared" si="59"/>
        <v>0</v>
      </c>
      <c r="I550" s="2">
        <f t="shared" si="60"/>
        <v>1</v>
      </c>
    </row>
    <row r="551" spans="1:9">
      <c r="A551" s="17">
        <v>42520</v>
      </c>
      <c r="B551">
        <v>527</v>
      </c>
      <c r="C551" s="3">
        <f t="shared" si="61"/>
        <v>2.559112581492649E-2</v>
      </c>
      <c r="D551" s="10">
        <f t="shared" si="62"/>
        <v>8.3230649249148064E-4</v>
      </c>
      <c r="E551" s="8">
        <f t="shared" si="58"/>
        <v>-34.486781083422429</v>
      </c>
      <c r="F551" s="8">
        <f t="shared" si="56"/>
        <v>13.149999999999977</v>
      </c>
      <c r="G551" s="2">
        <f t="shared" si="57"/>
        <v>0</v>
      </c>
      <c r="H551" s="2">
        <f t="shared" si="59"/>
        <v>0</v>
      </c>
      <c r="I551" s="2">
        <f t="shared" si="60"/>
        <v>1</v>
      </c>
    </row>
    <row r="552" spans="1:9">
      <c r="A552" s="17">
        <v>42521</v>
      </c>
      <c r="B552">
        <v>532.05999999999995</v>
      </c>
      <c r="C552" s="3">
        <f t="shared" si="61"/>
        <v>9.6015180265653609E-3</v>
      </c>
      <c r="D552" s="10">
        <f t="shared" si="62"/>
        <v>8.2166244617051559E-4</v>
      </c>
      <c r="E552" s="8">
        <f t="shared" si="58"/>
        <v>-35.142446506498288</v>
      </c>
      <c r="F552" s="8">
        <f t="shared" si="56"/>
        <v>5.0599999999999454</v>
      </c>
      <c r="G552" s="2">
        <f t="shared" si="57"/>
        <v>0</v>
      </c>
      <c r="H552" s="2">
        <f t="shared" si="59"/>
        <v>0</v>
      </c>
      <c r="I552" s="2">
        <f t="shared" si="60"/>
        <v>1</v>
      </c>
    </row>
    <row r="553" spans="1:9">
      <c r="A553" s="17">
        <v>42522</v>
      </c>
      <c r="B553">
        <v>538.65</v>
      </c>
      <c r="C553" s="3">
        <f t="shared" si="61"/>
        <v>1.2385821147990889E-2</v>
      </c>
      <c r="D553" s="10">
        <f t="shared" si="62"/>
        <v>7.778940483051522E-4</v>
      </c>
      <c r="E553" s="8">
        <f t="shared" si="58"/>
        <v>-34.521963783832263</v>
      </c>
      <c r="F553" s="8">
        <f t="shared" si="56"/>
        <v>6.5900000000000318</v>
      </c>
      <c r="G553" s="2">
        <f t="shared" si="57"/>
        <v>0</v>
      </c>
      <c r="H553" s="2">
        <f t="shared" si="59"/>
        <v>0</v>
      </c>
      <c r="I553" s="2">
        <f t="shared" si="60"/>
        <v>1</v>
      </c>
    </row>
    <row r="554" spans="1:9">
      <c r="A554" s="17">
        <v>42523</v>
      </c>
      <c r="B554">
        <v>538.98</v>
      </c>
      <c r="C554" s="3">
        <f t="shared" si="61"/>
        <v>6.1264271790595186E-4</v>
      </c>
      <c r="D554" s="10">
        <f t="shared" si="62"/>
        <v>7.4042491933744422E-4</v>
      </c>
      <c r="E554" s="8">
        <f t="shared" si="58"/>
        <v>-34.097444855182701</v>
      </c>
      <c r="F554" s="8">
        <f t="shared" si="56"/>
        <v>0.33000000000004093</v>
      </c>
      <c r="G554" s="2">
        <f t="shared" si="57"/>
        <v>0</v>
      </c>
      <c r="H554" s="2">
        <f t="shared" si="59"/>
        <v>0</v>
      </c>
      <c r="I554" s="2">
        <f t="shared" si="60"/>
        <v>1</v>
      </c>
    </row>
    <row r="555" spans="1:9">
      <c r="A555" s="17">
        <v>42524</v>
      </c>
      <c r="B555">
        <v>567.94000000000005</v>
      </c>
      <c r="C555" s="3">
        <f t="shared" si="61"/>
        <v>5.3731121748487952E-2</v>
      </c>
      <c r="D555" s="10">
        <f t="shared" si="62"/>
        <v>6.9602194404318565E-4</v>
      </c>
      <c r="E555" s="8">
        <f t="shared" si="58"/>
        <v>-33.079487643716014</v>
      </c>
      <c r="F555" s="8">
        <f t="shared" si="56"/>
        <v>28.960000000000036</v>
      </c>
      <c r="G555" s="2">
        <f t="shared" si="57"/>
        <v>0</v>
      </c>
      <c r="H555" s="2">
        <f t="shared" si="59"/>
        <v>0</v>
      </c>
      <c r="I555" s="2">
        <f t="shared" si="60"/>
        <v>1</v>
      </c>
    </row>
    <row r="556" spans="1:9">
      <c r="A556" s="17">
        <v>42525</v>
      </c>
      <c r="B556">
        <v>573.87</v>
      </c>
      <c r="C556" s="3">
        <f t="shared" si="61"/>
        <v>1.0441243793358364E-2</v>
      </c>
      <c r="D556" s="10">
        <f t="shared" si="62"/>
        <v>8.2748263406164481E-4</v>
      </c>
      <c r="E556" s="8">
        <f t="shared" si="58"/>
        <v>-38.00638464886741</v>
      </c>
      <c r="F556" s="8">
        <f t="shared" si="56"/>
        <v>5.92999999999995</v>
      </c>
      <c r="G556" s="2">
        <f t="shared" si="57"/>
        <v>0</v>
      </c>
      <c r="H556" s="2">
        <f t="shared" si="59"/>
        <v>0</v>
      </c>
      <c r="I556" s="2">
        <f t="shared" si="60"/>
        <v>1</v>
      </c>
    </row>
    <row r="557" spans="1:9">
      <c r="A557" s="17">
        <v>42526</v>
      </c>
      <c r="B557">
        <v>573.76</v>
      </c>
      <c r="C557" s="3">
        <f t="shared" si="61"/>
        <v>-1.916810427448963E-4</v>
      </c>
      <c r="D557" s="10">
        <f t="shared" si="62"/>
        <v>7.8437485033508675E-4</v>
      </c>
      <c r="E557" s="8">
        <f t="shared" si="58"/>
        <v>-37.389530363919832</v>
      </c>
      <c r="F557" s="8">
        <f t="shared" si="56"/>
        <v>-0.11000000000001364</v>
      </c>
      <c r="G557" s="2">
        <f t="shared" si="57"/>
        <v>0</v>
      </c>
      <c r="H557" s="2">
        <f t="shared" si="59"/>
        <v>0</v>
      </c>
      <c r="I557" s="2">
        <f t="shared" si="60"/>
        <v>1</v>
      </c>
    </row>
    <row r="558" spans="1:9">
      <c r="A558" s="17">
        <v>42527</v>
      </c>
      <c r="B558">
        <v>583.49</v>
      </c>
      <c r="C558" s="3">
        <f t="shared" si="61"/>
        <v>1.6958310094813193E-2</v>
      </c>
      <c r="D558" s="10">
        <f t="shared" si="62"/>
        <v>7.373145638123103E-4</v>
      </c>
      <c r="E558" s="8">
        <f t="shared" si="58"/>
        <v>-36.243600294495963</v>
      </c>
      <c r="F558" s="8">
        <f t="shared" si="56"/>
        <v>9.7300000000000182</v>
      </c>
      <c r="G558" s="2">
        <f t="shared" si="57"/>
        <v>0</v>
      </c>
      <c r="H558" s="2">
        <f t="shared" si="59"/>
        <v>0</v>
      </c>
      <c r="I558" s="2">
        <f t="shared" si="60"/>
        <v>1</v>
      </c>
    </row>
    <row r="559" spans="1:9">
      <c r="A559" s="17">
        <v>42528</v>
      </c>
      <c r="B559">
        <v>576.75</v>
      </c>
      <c r="C559" s="3">
        <f t="shared" si="61"/>
        <v>-1.1551183396459252E-2</v>
      </c>
      <c r="D559" s="10">
        <f t="shared" si="62"/>
        <v>7.1033074685988222E-4</v>
      </c>
      <c r="E559" s="8">
        <f t="shared" si="58"/>
        <v>-36.17748585257938</v>
      </c>
      <c r="F559" s="8">
        <f t="shared" si="56"/>
        <v>-6.7400000000000091</v>
      </c>
      <c r="G559" s="2">
        <f t="shared" si="57"/>
        <v>0</v>
      </c>
      <c r="H559" s="2">
        <f t="shared" si="59"/>
        <v>0</v>
      </c>
      <c r="I559" s="2">
        <f t="shared" si="60"/>
        <v>1</v>
      </c>
    </row>
    <row r="560" spans="1:9">
      <c r="A560" s="17">
        <v>42529</v>
      </c>
      <c r="B560">
        <v>583.24</v>
      </c>
      <c r="C560" s="3">
        <f t="shared" si="61"/>
        <v>1.1252709146077173E-2</v>
      </c>
      <c r="D560" s="10">
        <f t="shared" si="62"/>
        <v>6.7571669231980742E-4</v>
      </c>
      <c r="E560" s="8">
        <f t="shared" si="58"/>
        <v>-34.877438780997409</v>
      </c>
      <c r="F560" s="8">
        <f t="shared" si="56"/>
        <v>6.4900000000000091</v>
      </c>
      <c r="G560" s="2">
        <f t="shared" si="57"/>
        <v>0</v>
      </c>
      <c r="H560" s="2">
        <f t="shared" si="59"/>
        <v>0</v>
      </c>
      <c r="I560" s="2">
        <f t="shared" si="60"/>
        <v>1</v>
      </c>
    </row>
    <row r="561" spans="1:9">
      <c r="A561" s="17">
        <v>42530</v>
      </c>
      <c r="B561">
        <v>576.4</v>
      </c>
      <c r="C561" s="3">
        <f t="shared" si="61"/>
        <v>-1.1727590700226376E-2</v>
      </c>
      <c r="D561" s="10">
        <f t="shared" si="62"/>
        <v>6.4277109856819147E-4</v>
      </c>
      <c r="E561" s="8">
        <f t="shared" si="58"/>
        <v>-34.39934157151103</v>
      </c>
      <c r="F561" s="8">
        <f t="shared" si="56"/>
        <v>-6.8400000000000318</v>
      </c>
      <c r="G561" s="2">
        <f t="shared" si="57"/>
        <v>0</v>
      </c>
      <c r="H561" s="2">
        <f t="shared" si="59"/>
        <v>0</v>
      </c>
      <c r="I561" s="2">
        <f t="shared" si="60"/>
        <v>1</v>
      </c>
    </row>
    <row r="562" spans="1:9">
      <c r="A562" s="17">
        <v>42531</v>
      </c>
      <c r="B562">
        <v>577.91</v>
      </c>
      <c r="C562" s="3">
        <f t="shared" si="61"/>
        <v>2.6197085357390544E-3</v>
      </c>
      <c r="D562" s="10">
        <f t="shared" si="62"/>
        <v>6.1245701567202212E-4</v>
      </c>
      <c r="E562" s="8">
        <f t="shared" si="58"/>
        <v>-33.184588545278302</v>
      </c>
      <c r="F562" s="8">
        <f t="shared" si="56"/>
        <v>1.5099999999999909</v>
      </c>
      <c r="G562" s="2">
        <f t="shared" si="57"/>
        <v>0</v>
      </c>
      <c r="H562" s="2">
        <f t="shared" si="59"/>
        <v>0</v>
      </c>
      <c r="I562" s="2">
        <f t="shared" si="60"/>
        <v>1</v>
      </c>
    </row>
    <row r="563" spans="1:9">
      <c r="A563" s="17">
        <v>42532</v>
      </c>
      <c r="B563">
        <v>592.13</v>
      </c>
      <c r="C563" s="3">
        <f t="shared" si="61"/>
        <v>2.4605907494246557E-2</v>
      </c>
      <c r="D563" s="10">
        <f t="shared" si="62"/>
        <v>5.7612136710043422E-4</v>
      </c>
      <c r="E563" s="8">
        <f t="shared" si="58"/>
        <v>-32.26947195825494</v>
      </c>
      <c r="F563" s="8">
        <f t="shared" si="56"/>
        <v>14.220000000000027</v>
      </c>
      <c r="G563" s="2">
        <f t="shared" si="57"/>
        <v>0</v>
      </c>
      <c r="H563" s="2">
        <f t="shared" si="59"/>
        <v>0</v>
      </c>
      <c r="I563" s="2">
        <f t="shared" si="60"/>
        <v>1</v>
      </c>
    </row>
    <row r="564" spans="1:9">
      <c r="A564" s="17">
        <v>42533</v>
      </c>
      <c r="B564">
        <v>667.94</v>
      </c>
      <c r="C564" s="3">
        <f t="shared" si="61"/>
        <v>0.12802931788627508</v>
      </c>
      <c r="D564" s="10">
        <f t="shared" si="62"/>
        <v>5.7788112609133326E-4</v>
      </c>
      <c r="E564" s="8">
        <f t="shared" si="58"/>
        <v>-33.113949209575956</v>
      </c>
      <c r="F564" s="8">
        <f t="shared" si="56"/>
        <v>75.810000000000059</v>
      </c>
      <c r="G564" s="2">
        <f t="shared" si="57"/>
        <v>0</v>
      </c>
      <c r="H564" s="2">
        <f t="shared" si="59"/>
        <v>0</v>
      </c>
      <c r="I564" s="2">
        <f t="shared" si="60"/>
        <v>1</v>
      </c>
    </row>
    <row r="565" spans="1:9">
      <c r="A565" s="17">
        <v>42534</v>
      </c>
      <c r="B565">
        <v>702.05</v>
      </c>
      <c r="C565" s="3">
        <f t="shared" si="61"/>
        <v>5.1067461149204865E-2</v>
      </c>
      <c r="D565" s="10">
        <f t="shared" si="62"/>
        <v>1.5266986328313467E-3</v>
      </c>
      <c r="E565" s="8">
        <f t="shared" si="58"/>
        <v>-60.71398915614261</v>
      </c>
      <c r="F565" s="8">
        <f t="shared" si="56"/>
        <v>34.1099999999999</v>
      </c>
      <c r="G565" s="2">
        <f t="shared" si="57"/>
        <v>0</v>
      </c>
      <c r="H565" s="2">
        <f t="shared" si="59"/>
        <v>0</v>
      </c>
      <c r="I565" s="2">
        <f t="shared" si="60"/>
        <v>1</v>
      </c>
    </row>
    <row r="566" spans="1:9">
      <c r="A566" s="17">
        <v>42535</v>
      </c>
      <c r="B566">
        <v>685.69</v>
      </c>
      <c r="C566" s="3">
        <f t="shared" si="61"/>
        <v>-2.3303183533936189E-2</v>
      </c>
      <c r="D566" s="10">
        <f t="shared" si="62"/>
        <v>1.5915698501549988E-3</v>
      </c>
      <c r="E566" s="8">
        <f t="shared" si="58"/>
        <v>-65.156170874976425</v>
      </c>
      <c r="F566" s="8">
        <f t="shared" si="56"/>
        <v>-16.3599999999999</v>
      </c>
      <c r="G566" s="2">
        <f t="shared" si="57"/>
        <v>0</v>
      </c>
      <c r="H566" s="2">
        <f t="shared" si="59"/>
        <v>0</v>
      </c>
      <c r="I566" s="2">
        <f t="shared" si="60"/>
        <v>1</v>
      </c>
    </row>
    <row r="567" spans="1:9">
      <c r="A567" s="17">
        <v>42536</v>
      </c>
      <c r="B567">
        <v>693.01</v>
      </c>
      <c r="C567" s="3">
        <f t="shared" si="61"/>
        <v>1.0675378086307129E-2</v>
      </c>
      <c r="D567" s="10">
        <f t="shared" si="62"/>
        <v>1.5286579609146778E-3</v>
      </c>
      <c r="E567" s="8">
        <f t="shared" si="58"/>
        <v>-62.367399395212011</v>
      </c>
      <c r="F567" s="8">
        <f t="shared" si="56"/>
        <v>7.3199999999999363</v>
      </c>
      <c r="G567" s="2">
        <f t="shared" si="57"/>
        <v>0</v>
      </c>
      <c r="H567" s="2">
        <f t="shared" si="59"/>
        <v>0</v>
      </c>
      <c r="I567" s="2">
        <f t="shared" si="60"/>
        <v>1</v>
      </c>
    </row>
    <row r="568" spans="1:9">
      <c r="A568" s="17">
        <v>42537</v>
      </c>
      <c r="B568">
        <v>765.6</v>
      </c>
      <c r="C568" s="3">
        <f t="shared" si="61"/>
        <v>0.10474596326171344</v>
      </c>
      <c r="D568" s="10">
        <f t="shared" si="62"/>
        <v>1.4437763050969333E-3</v>
      </c>
      <c r="E568" s="8">
        <f t="shared" si="58"/>
        <v>-61.258183520074837</v>
      </c>
      <c r="F568" s="8">
        <f t="shared" si="56"/>
        <v>72.590000000000032</v>
      </c>
      <c r="G568" s="2">
        <f t="shared" si="57"/>
        <v>0</v>
      </c>
      <c r="H568" s="2">
        <f t="shared" si="59"/>
        <v>0</v>
      </c>
      <c r="I568" s="2">
        <f t="shared" si="60"/>
        <v>1</v>
      </c>
    </row>
    <row r="569" spans="1:9">
      <c r="A569" s="17">
        <v>42538</v>
      </c>
      <c r="B569">
        <v>746.99</v>
      </c>
      <c r="C569" s="3">
        <f t="shared" si="61"/>
        <v>-2.4307732497387689E-2</v>
      </c>
      <c r="D569" s="10">
        <f t="shared" si="62"/>
        <v>2.0154527359685713E-3</v>
      </c>
      <c r="E569" s="8">
        <f t="shared" si="58"/>
        <v>-79.95817848062218</v>
      </c>
      <c r="F569" s="8">
        <f t="shared" si="56"/>
        <v>-18.610000000000014</v>
      </c>
      <c r="G569" s="2">
        <f t="shared" si="57"/>
        <v>0</v>
      </c>
      <c r="H569" s="2">
        <f t="shared" si="59"/>
        <v>0</v>
      </c>
      <c r="I569" s="2">
        <f t="shared" si="60"/>
        <v>1</v>
      </c>
    </row>
    <row r="570" spans="1:9">
      <c r="A570" s="17">
        <v>42539</v>
      </c>
      <c r="B570">
        <v>755.02</v>
      </c>
      <c r="C570" s="3">
        <f t="shared" si="61"/>
        <v>1.0749809234393998E-2</v>
      </c>
      <c r="D570" s="10">
        <f t="shared" si="62"/>
        <v>1.9299775233603304E-3</v>
      </c>
      <c r="E570" s="8">
        <f t="shared" si="58"/>
        <v>-76.342358304655264</v>
      </c>
      <c r="F570" s="8">
        <f t="shared" si="56"/>
        <v>8.0299999999999727</v>
      </c>
      <c r="G570" s="2">
        <f t="shared" si="57"/>
        <v>0</v>
      </c>
      <c r="H570" s="2">
        <f t="shared" si="59"/>
        <v>0</v>
      </c>
      <c r="I570" s="2">
        <f t="shared" si="60"/>
        <v>1</v>
      </c>
    </row>
    <row r="571" spans="1:9">
      <c r="A571" s="17">
        <v>42540</v>
      </c>
      <c r="B571">
        <v>760.55</v>
      </c>
      <c r="C571" s="3">
        <f t="shared" si="61"/>
        <v>7.3243092898201013E-3</v>
      </c>
      <c r="D571" s="10">
        <f t="shared" si="62"/>
        <v>1.8211123758732622E-3</v>
      </c>
      <c r="E571" s="8">
        <f t="shared" si="58"/>
        <v>-74.955151619084546</v>
      </c>
      <c r="F571" s="8">
        <f t="shared" si="56"/>
        <v>5.5299999999999727</v>
      </c>
      <c r="G571" s="2">
        <f t="shared" si="57"/>
        <v>0</v>
      </c>
      <c r="H571" s="2">
        <f t="shared" si="59"/>
        <v>0</v>
      </c>
      <c r="I571" s="2">
        <f t="shared" si="60"/>
        <v>1</v>
      </c>
    </row>
    <row r="572" spans="1:9">
      <c r="A572" s="17">
        <v>42541</v>
      </c>
      <c r="B572">
        <v>734.99</v>
      </c>
      <c r="C572" s="3">
        <f t="shared" si="61"/>
        <v>-3.3607257905463081E-2</v>
      </c>
      <c r="D572" s="10">
        <f t="shared" si="62"/>
        <v>1.7150643637152429E-3</v>
      </c>
      <c r="E572" s="8">
        <f t="shared" si="58"/>
        <v>-73.272775140161897</v>
      </c>
      <c r="F572" s="8">
        <f t="shared" si="56"/>
        <v>-25.559999999999945</v>
      </c>
      <c r="G572" s="2">
        <f t="shared" si="57"/>
        <v>0</v>
      </c>
      <c r="H572" s="2">
        <f t="shared" si="59"/>
        <v>0</v>
      </c>
      <c r="I572" s="2">
        <f t="shared" si="60"/>
        <v>1</v>
      </c>
    </row>
    <row r="573" spans="1:9">
      <c r="A573" s="17">
        <v>42542</v>
      </c>
      <c r="B573">
        <v>668.42</v>
      </c>
      <c r="C573" s="3">
        <f t="shared" si="61"/>
        <v>-9.0572660852528672E-2</v>
      </c>
      <c r="D573" s="10">
        <f t="shared" si="62"/>
        <v>1.6799273689277871E-3</v>
      </c>
      <c r="E573" s="8">
        <f t="shared" si="58"/>
        <v>-70.081169591647964</v>
      </c>
      <c r="F573" s="8">
        <f t="shared" si="56"/>
        <v>-66.57000000000005</v>
      </c>
      <c r="G573" s="2">
        <f t="shared" si="57"/>
        <v>0</v>
      </c>
      <c r="H573" s="2">
        <f t="shared" si="59"/>
        <v>0</v>
      </c>
      <c r="I573" s="2">
        <f t="shared" si="60"/>
        <v>1</v>
      </c>
    </row>
    <row r="574" spans="1:9">
      <c r="A574" s="17">
        <v>42543</v>
      </c>
      <c r="B574">
        <v>594.1</v>
      </c>
      <c r="C574" s="3">
        <f t="shared" si="61"/>
        <v>-0.111187576673349</v>
      </c>
      <c r="D574" s="10">
        <f t="shared" si="62"/>
        <v>2.071336140426551E-3</v>
      </c>
      <c r="E574" s="8">
        <f t="shared" si="58"/>
        <v>-70.770030960748954</v>
      </c>
      <c r="F574" s="8">
        <f t="shared" si="56"/>
        <v>-74.319999999999936</v>
      </c>
      <c r="G574" s="2">
        <f t="shared" si="57"/>
        <v>1</v>
      </c>
      <c r="H574" s="2">
        <f t="shared" si="59"/>
        <v>0</v>
      </c>
      <c r="I574" s="2">
        <f t="shared" si="60"/>
        <v>0</v>
      </c>
    </row>
    <row r="575" spans="1:9">
      <c r="A575" s="17">
        <v>42544</v>
      </c>
      <c r="B575">
        <v>624.69000000000005</v>
      </c>
      <c r="C575" s="3">
        <f t="shared" si="61"/>
        <v>5.1489648207372549E-2</v>
      </c>
      <c r="D575" s="10">
        <f t="shared" si="62"/>
        <v>2.6888166043904701E-3</v>
      </c>
      <c r="E575" s="8">
        <f t="shared" si="58"/>
        <v>-71.666269967098685</v>
      </c>
      <c r="F575" s="8">
        <f t="shared" ref="F575:F638" si="63">(INDEX(B:B,LOOKUP(A574,A:A,ROW(A:A))+$J$4)-INDEX(B:B,LOOKUP(A574,A:A,ROW(A:A))))</f>
        <v>30.590000000000032</v>
      </c>
      <c r="G575" s="2">
        <f t="shared" ref="G575:G638" si="64">IF(F575&lt;E575,1,0)</f>
        <v>0</v>
      </c>
      <c r="H575" s="2">
        <f t="shared" si="59"/>
        <v>0</v>
      </c>
      <c r="I575" s="2">
        <f t="shared" si="60"/>
        <v>0</v>
      </c>
    </row>
    <row r="576" spans="1:9">
      <c r="A576" s="17">
        <v>42545</v>
      </c>
      <c r="B576">
        <v>656.71</v>
      </c>
      <c r="C576" s="3">
        <f t="shared" si="61"/>
        <v>5.1257423682146308E-2</v>
      </c>
      <c r="D576" s="10">
        <f t="shared" si="62"/>
        <v>2.6865586404781813E-3</v>
      </c>
      <c r="E576" s="8">
        <f t="shared" ref="E576:E639" si="65">NORMSINV($J$2)*SQRT(D576*$J$4)*B575</f>
        <v>-75.324693684169432</v>
      </c>
      <c r="F576" s="8">
        <f t="shared" si="63"/>
        <v>32.019999999999982</v>
      </c>
      <c r="G576" s="2">
        <f t="shared" si="64"/>
        <v>0</v>
      </c>
      <c r="H576" s="2">
        <f t="shared" ref="H576:H639" si="66">IF(G576=G575,IF(G575=1,1,0),0)</f>
        <v>0</v>
      </c>
      <c r="I576" s="2">
        <f t="shared" si="60"/>
        <v>1</v>
      </c>
    </row>
    <row r="577" spans="1:9">
      <c r="A577" s="17">
        <v>42546</v>
      </c>
      <c r="B577">
        <v>663.24</v>
      </c>
      <c r="C577" s="3">
        <f t="shared" si="61"/>
        <v>9.9435062660839218E-3</v>
      </c>
      <c r="D577" s="10">
        <f t="shared" si="62"/>
        <v>2.6830045310013537E-3</v>
      </c>
      <c r="E577" s="8">
        <f t="shared" si="65"/>
        <v>-79.133247843928586</v>
      </c>
      <c r="F577" s="8">
        <f t="shared" si="63"/>
        <v>6.5299999999999727</v>
      </c>
      <c r="G577" s="2">
        <f t="shared" si="64"/>
        <v>0</v>
      </c>
      <c r="H577" s="2">
        <f t="shared" si="66"/>
        <v>0</v>
      </c>
      <c r="I577" s="2">
        <f t="shared" ref="I577:I640" si="67">IF(G577=G576,IF(G576=0,1,0),0)</f>
        <v>1</v>
      </c>
    </row>
    <row r="578" spans="1:9">
      <c r="A578" s="17">
        <v>42547</v>
      </c>
      <c r="B578">
        <v>628.61</v>
      </c>
      <c r="C578" s="3">
        <f t="shared" si="61"/>
        <v>-5.2213376756528547E-2</v>
      </c>
      <c r="D578" s="10">
        <f t="shared" si="62"/>
        <v>2.5279566581530911E-3</v>
      </c>
      <c r="E578" s="8">
        <f t="shared" si="65"/>
        <v>-77.576499798978958</v>
      </c>
      <c r="F578" s="8">
        <f t="shared" si="63"/>
        <v>-34.629999999999995</v>
      </c>
      <c r="G578" s="2">
        <f t="shared" si="64"/>
        <v>0</v>
      </c>
      <c r="H578" s="2">
        <f t="shared" si="66"/>
        <v>0</v>
      </c>
      <c r="I578" s="2">
        <f t="shared" si="67"/>
        <v>1</v>
      </c>
    </row>
    <row r="579" spans="1:9">
      <c r="A579" s="17">
        <v>42548</v>
      </c>
      <c r="B579">
        <v>648.20000000000005</v>
      </c>
      <c r="C579" s="3">
        <f t="shared" si="61"/>
        <v>3.1163996754744645E-2</v>
      </c>
      <c r="D579" s="10">
        <f t="shared" si="62"/>
        <v>2.5398534614030576E-3</v>
      </c>
      <c r="E579" s="8">
        <f t="shared" si="65"/>
        <v>-73.698775798008171</v>
      </c>
      <c r="F579" s="8">
        <f t="shared" si="63"/>
        <v>19.590000000000032</v>
      </c>
      <c r="G579" s="2">
        <f t="shared" si="64"/>
        <v>0</v>
      </c>
      <c r="H579" s="2">
        <f t="shared" si="66"/>
        <v>0</v>
      </c>
      <c r="I579" s="2">
        <f t="shared" si="67"/>
        <v>1</v>
      </c>
    </row>
    <row r="580" spans="1:9">
      <c r="A580" s="17">
        <v>42549</v>
      </c>
      <c r="B580">
        <v>645.39</v>
      </c>
      <c r="C580" s="3">
        <f t="shared" ref="C580:C643" si="68">(B580-B579)/B579</f>
        <v>-4.3350817648874712E-3</v>
      </c>
      <c r="D580" s="10">
        <f t="shared" si="62"/>
        <v>2.4457339353426582E-3</v>
      </c>
      <c r="E580" s="8">
        <f t="shared" si="65"/>
        <v>-74.574146166965221</v>
      </c>
      <c r="F580" s="8">
        <f t="shared" si="63"/>
        <v>-2.8100000000000591</v>
      </c>
      <c r="G580" s="2">
        <f t="shared" si="64"/>
        <v>0</v>
      </c>
      <c r="H580" s="2">
        <f t="shared" si="66"/>
        <v>0</v>
      </c>
      <c r="I580" s="2">
        <f t="shared" si="67"/>
        <v>1</v>
      </c>
    </row>
    <row r="581" spans="1:9">
      <c r="A581" s="17">
        <v>42550</v>
      </c>
      <c r="B581">
        <v>634.42999999999995</v>
      </c>
      <c r="C581" s="3">
        <f t="shared" si="68"/>
        <v>-1.6981979888129713E-2</v>
      </c>
      <c r="D581" s="10">
        <f t="shared" ref="D581:D644" si="69">$J$6*D580+(1-$J$6)*C580^2</f>
        <v>2.3001174752565945E-3</v>
      </c>
      <c r="E581" s="8">
        <f t="shared" si="65"/>
        <v>-72.006532674097599</v>
      </c>
      <c r="F581" s="8">
        <f t="shared" si="63"/>
        <v>-10.960000000000036</v>
      </c>
      <c r="G581" s="2">
        <f t="shared" si="64"/>
        <v>0</v>
      </c>
      <c r="H581" s="2">
        <f t="shared" si="66"/>
        <v>0</v>
      </c>
      <c r="I581" s="2">
        <f t="shared" si="67"/>
        <v>1</v>
      </c>
    </row>
    <row r="582" spans="1:9">
      <c r="A582" s="17">
        <v>42551</v>
      </c>
      <c r="B582">
        <v>666.84</v>
      </c>
      <c r="C582" s="3">
        <f t="shared" si="68"/>
        <v>5.1085226108475455E-2</v>
      </c>
      <c r="D582" s="10">
        <f t="shared" si="69"/>
        <v>2.1794136851964493E-3</v>
      </c>
      <c r="E582" s="8">
        <f t="shared" si="65"/>
        <v>-68.901425331156616</v>
      </c>
      <c r="F582" s="8">
        <f t="shared" si="63"/>
        <v>32.410000000000082</v>
      </c>
      <c r="G582" s="2">
        <f t="shared" si="64"/>
        <v>0</v>
      </c>
      <c r="H582" s="2">
        <f t="shared" si="66"/>
        <v>0</v>
      </c>
      <c r="I582" s="2">
        <f t="shared" si="67"/>
        <v>1</v>
      </c>
    </row>
    <row r="583" spans="1:9">
      <c r="A583" s="17">
        <v>42552</v>
      </c>
      <c r="B583">
        <v>677</v>
      </c>
      <c r="C583" s="3">
        <f t="shared" si="68"/>
        <v>1.5236038629956162E-2</v>
      </c>
      <c r="D583" s="10">
        <f t="shared" si="69"/>
        <v>2.2052308836779063E-3</v>
      </c>
      <c r="E583" s="8">
        <f t="shared" si="65"/>
        <v>-72.848956290060812</v>
      </c>
      <c r="F583" s="8">
        <f t="shared" si="63"/>
        <v>10.159999999999968</v>
      </c>
      <c r="G583" s="2">
        <f t="shared" si="64"/>
        <v>0</v>
      </c>
      <c r="H583" s="2">
        <f t="shared" si="66"/>
        <v>0</v>
      </c>
      <c r="I583" s="2">
        <f t="shared" si="67"/>
        <v>1</v>
      </c>
    </row>
    <row r="584" spans="1:9">
      <c r="A584" s="17">
        <v>42553</v>
      </c>
      <c r="B584">
        <v>702.48</v>
      </c>
      <c r="C584" s="3">
        <f t="shared" si="68"/>
        <v>3.763663220088629E-2</v>
      </c>
      <c r="D584" s="10">
        <f t="shared" si="69"/>
        <v>2.0868452430452432E-3</v>
      </c>
      <c r="E584" s="8">
        <f t="shared" si="65"/>
        <v>-71.946297417077346</v>
      </c>
      <c r="F584" s="8">
        <f t="shared" si="63"/>
        <v>25.480000000000018</v>
      </c>
      <c r="G584" s="2">
        <f t="shared" si="64"/>
        <v>0</v>
      </c>
      <c r="H584" s="2">
        <f t="shared" si="66"/>
        <v>0</v>
      </c>
      <c r="I584" s="2">
        <f t="shared" si="67"/>
        <v>1</v>
      </c>
    </row>
    <row r="585" spans="1:9">
      <c r="A585" s="17">
        <v>42554</v>
      </c>
      <c r="B585">
        <v>664.14</v>
      </c>
      <c r="C585" s="3">
        <f t="shared" si="68"/>
        <v>-5.4578066279467076E-2</v>
      </c>
      <c r="D585" s="10">
        <f t="shared" si="69"/>
        <v>2.0466254934680158E-3</v>
      </c>
      <c r="E585" s="8">
        <f t="shared" si="65"/>
        <v>-73.931209642763747</v>
      </c>
      <c r="F585" s="8">
        <f t="shared" si="63"/>
        <v>-38.340000000000032</v>
      </c>
      <c r="G585" s="2">
        <f t="shared" si="64"/>
        <v>0</v>
      </c>
      <c r="H585" s="2">
        <f t="shared" si="66"/>
        <v>0</v>
      </c>
      <c r="I585" s="2">
        <f t="shared" si="67"/>
        <v>1</v>
      </c>
    </row>
    <row r="586" spans="1:9">
      <c r="A586" s="17">
        <v>42555</v>
      </c>
      <c r="B586">
        <v>678.72</v>
      </c>
      <c r="C586" s="3">
        <f t="shared" si="68"/>
        <v>2.1953202637998076E-2</v>
      </c>
      <c r="D586" s="10">
        <f t="shared" si="69"/>
        <v>2.1025538829882889E-3</v>
      </c>
      <c r="E586" s="8">
        <f t="shared" si="65"/>
        <v>-70.844781177515131</v>
      </c>
      <c r="F586" s="8">
        <f t="shared" si="63"/>
        <v>14.580000000000041</v>
      </c>
      <c r="G586" s="2">
        <f t="shared" si="64"/>
        <v>0</v>
      </c>
      <c r="H586" s="2">
        <f t="shared" si="66"/>
        <v>0</v>
      </c>
      <c r="I586" s="2">
        <f t="shared" si="67"/>
        <v>1</v>
      </c>
    </row>
    <row r="587" spans="1:9">
      <c r="A587" s="17">
        <v>42556</v>
      </c>
      <c r="B587">
        <v>666.58</v>
      </c>
      <c r="C587" s="3">
        <f t="shared" si="68"/>
        <v>-1.7886610089580365E-2</v>
      </c>
      <c r="D587" s="10">
        <f t="shared" si="69"/>
        <v>2.0053172363728921E-3</v>
      </c>
      <c r="E587" s="8">
        <f t="shared" si="65"/>
        <v>-70.706094337496992</v>
      </c>
      <c r="F587" s="8">
        <f t="shared" si="63"/>
        <v>-12.139999999999986</v>
      </c>
      <c r="G587" s="2">
        <f t="shared" si="64"/>
        <v>0</v>
      </c>
      <c r="H587" s="2">
        <f t="shared" si="66"/>
        <v>0</v>
      </c>
      <c r="I587" s="2">
        <f t="shared" si="67"/>
        <v>1</v>
      </c>
    </row>
    <row r="588" spans="1:9">
      <c r="A588" s="17">
        <v>42557</v>
      </c>
      <c r="B588">
        <v>674.46</v>
      </c>
      <c r="C588" s="3">
        <f t="shared" si="68"/>
        <v>1.1821536799783964E-2</v>
      </c>
      <c r="D588" s="10">
        <f t="shared" si="69"/>
        <v>1.9041940514203193E-3</v>
      </c>
      <c r="E588" s="8">
        <f t="shared" si="65"/>
        <v>-67.667875126878968</v>
      </c>
      <c r="F588" s="8">
        <f t="shared" si="63"/>
        <v>7.8799999999999955</v>
      </c>
      <c r="G588" s="2">
        <f t="shared" si="64"/>
        <v>0</v>
      </c>
      <c r="H588" s="2">
        <f t="shared" si="66"/>
        <v>0</v>
      </c>
      <c r="I588" s="2">
        <f t="shared" si="67"/>
        <v>1</v>
      </c>
    </row>
    <row r="589" spans="1:9">
      <c r="A589" s="17">
        <v>42558</v>
      </c>
      <c r="B589">
        <v>636.39</v>
      </c>
      <c r="C589" s="3">
        <f t="shared" si="68"/>
        <v>-5.6445156124899989E-2</v>
      </c>
      <c r="D589" s="10">
        <f t="shared" si="69"/>
        <v>1.7983273322736187E-3</v>
      </c>
      <c r="E589" s="8">
        <f t="shared" si="65"/>
        <v>-66.537308442452257</v>
      </c>
      <c r="F589" s="8">
        <f t="shared" si="63"/>
        <v>-38.07000000000005</v>
      </c>
      <c r="G589" s="2">
        <f t="shared" si="64"/>
        <v>0</v>
      </c>
      <c r="H589" s="2">
        <f t="shared" si="66"/>
        <v>0</v>
      </c>
      <c r="I589" s="2">
        <f t="shared" si="67"/>
        <v>1</v>
      </c>
    </row>
    <row r="590" spans="1:9">
      <c r="A590" s="17">
        <v>42559</v>
      </c>
      <c r="B590">
        <v>664</v>
      </c>
      <c r="C590" s="3">
        <f t="shared" si="68"/>
        <v>4.3385345464259359E-2</v>
      </c>
      <c r="D590" s="10">
        <f t="shared" si="69"/>
        <v>1.8815910313350617E-3</v>
      </c>
      <c r="E590" s="8">
        <f t="shared" si="65"/>
        <v>-64.218568727535796</v>
      </c>
      <c r="F590" s="8">
        <f t="shared" si="63"/>
        <v>27.610000000000014</v>
      </c>
      <c r="G590" s="2">
        <f t="shared" si="64"/>
        <v>0</v>
      </c>
      <c r="H590" s="2">
        <f t="shared" si="66"/>
        <v>0</v>
      </c>
      <c r="I590" s="2">
        <f t="shared" si="67"/>
        <v>1</v>
      </c>
    </row>
    <row r="591" spans="1:9">
      <c r="A591" s="17">
        <v>42560</v>
      </c>
      <c r="B591">
        <v>652.54</v>
      </c>
      <c r="C591" s="3">
        <f t="shared" si="68"/>
        <v>-1.7259036144578369E-2</v>
      </c>
      <c r="D591" s="10">
        <f t="shared" si="69"/>
        <v>1.8816328615181457E-3</v>
      </c>
      <c r="E591" s="8">
        <f t="shared" si="65"/>
        <v>-67.00545831324176</v>
      </c>
      <c r="F591" s="8">
        <f t="shared" si="63"/>
        <v>-11.460000000000036</v>
      </c>
      <c r="G591" s="2">
        <f t="shared" si="64"/>
        <v>0</v>
      </c>
      <c r="H591" s="2">
        <f t="shared" si="66"/>
        <v>0</v>
      </c>
      <c r="I591" s="2">
        <f t="shared" si="67"/>
        <v>1</v>
      </c>
    </row>
    <row r="592" spans="1:9">
      <c r="A592" s="17">
        <v>42561</v>
      </c>
      <c r="B592">
        <v>646.54999999999995</v>
      </c>
      <c r="C592" s="3">
        <f t="shared" si="68"/>
        <v>-9.1795138995310784E-3</v>
      </c>
      <c r="D592" s="10">
        <f t="shared" si="69"/>
        <v>1.7866073495454487E-3</v>
      </c>
      <c r="E592" s="8">
        <f t="shared" si="65"/>
        <v>-64.164727596676641</v>
      </c>
      <c r="F592" s="8">
        <f t="shared" si="63"/>
        <v>-5.9900000000000091</v>
      </c>
      <c r="G592" s="2">
        <f t="shared" si="64"/>
        <v>0</v>
      </c>
      <c r="H592" s="2">
        <f t="shared" si="66"/>
        <v>0</v>
      </c>
      <c r="I592" s="2">
        <f t="shared" si="67"/>
        <v>1</v>
      </c>
    </row>
    <row r="593" spans="1:9">
      <c r="A593" s="17">
        <v>42562</v>
      </c>
      <c r="B593">
        <v>647.41999999999996</v>
      </c>
      <c r="C593" s="3">
        <f t="shared" si="68"/>
        <v>1.3456035882762425E-3</v>
      </c>
      <c r="D593" s="10">
        <f t="shared" si="69"/>
        <v>1.6844667170986228E-3</v>
      </c>
      <c r="E593" s="8">
        <f t="shared" si="65"/>
        <v>-61.731665087158532</v>
      </c>
      <c r="F593" s="8">
        <f t="shared" si="63"/>
        <v>0.87000000000000455</v>
      </c>
      <c r="G593" s="2">
        <f t="shared" si="64"/>
        <v>0</v>
      </c>
      <c r="H593" s="2">
        <f t="shared" si="66"/>
        <v>0</v>
      </c>
      <c r="I593" s="2">
        <f t="shared" si="67"/>
        <v>1</v>
      </c>
    </row>
    <row r="594" spans="1:9">
      <c r="A594" s="17">
        <v>42563</v>
      </c>
      <c r="B594">
        <v>671.7</v>
      </c>
      <c r="C594" s="3">
        <f t="shared" si="68"/>
        <v>3.7502703036668757E-2</v>
      </c>
      <c r="D594" s="10">
        <f t="shared" si="69"/>
        <v>1.5835073530137123E-3</v>
      </c>
      <c r="E594" s="8">
        <f t="shared" si="65"/>
        <v>-59.933661651424032</v>
      </c>
      <c r="F594" s="8">
        <f t="shared" si="63"/>
        <v>24.280000000000086</v>
      </c>
      <c r="G594" s="2">
        <f t="shared" si="64"/>
        <v>0</v>
      </c>
      <c r="H594" s="2">
        <f t="shared" si="66"/>
        <v>0</v>
      </c>
      <c r="I594" s="2">
        <f t="shared" si="67"/>
        <v>1</v>
      </c>
    </row>
    <row r="595" spans="1:9">
      <c r="A595" s="17">
        <v>42564</v>
      </c>
      <c r="B595">
        <v>661.5</v>
      </c>
      <c r="C595" s="3">
        <f t="shared" si="68"/>
        <v>-1.5185350602947812E-2</v>
      </c>
      <c r="D595" s="10">
        <f t="shared" si="69"/>
        <v>1.5728840759362834E-3</v>
      </c>
      <c r="E595" s="8">
        <f t="shared" si="65"/>
        <v>-61.972406976247896</v>
      </c>
      <c r="F595" s="8">
        <f t="shared" si="63"/>
        <v>-10.200000000000045</v>
      </c>
      <c r="G595" s="2">
        <f t="shared" si="64"/>
        <v>0</v>
      </c>
      <c r="H595" s="2">
        <f t="shared" si="66"/>
        <v>0</v>
      </c>
      <c r="I595" s="2">
        <f t="shared" si="67"/>
        <v>1</v>
      </c>
    </row>
    <row r="596" spans="1:9">
      <c r="A596" s="17">
        <v>42565</v>
      </c>
      <c r="B596">
        <v>660.53</v>
      </c>
      <c r="C596" s="3">
        <f t="shared" si="68"/>
        <v>-1.4663643235072218E-3</v>
      </c>
      <c r="D596" s="10">
        <f t="shared" si="69"/>
        <v>1.4923467237561731E-3</v>
      </c>
      <c r="E596" s="8">
        <f t="shared" si="65"/>
        <v>-59.448291100888085</v>
      </c>
      <c r="F596" s="8">
        <f t="shared" si="63"/>
        <v>-0.97000000000002728</v>
      </c>
      <c r="G596" s="2">
        <f t="shared" si="64"/>
        <v>0</v>
      </c>
      <c r="H596" s="2">
        <f t="shared" si="66"/>
        <v>0</v>
      </c>
      <c r="I596" s="2">
        <f t="shared" si="67"/>
        <v>1</v>
      </c>
    </row>
    <row r="597" spans="1:9">
      <c r="A597" s="17">
        <v>42566</v>
      </c>
      <c r="B597">
        <v>664.99</v>
      </c>
      <c r="C597" s="3">
        <f t="shared" si="68"/>
        <v>6.7521535736454613E-3</v>
      </c>
      <c r="D597" s="10">
        <f t="shared" si="69"/>
        <v>1.4029349337905579E-3</v>
      </c>
      <c r="E597" s="8">
        <f t="shared" si="65"/>
        <v>-57.555385897168001</v>
      </c>
      <c r="F597" s="8">
        <f t="shared" si="63"/>
        <v>4.4600000000000364</v>
      </c>
      <c r="G597" s="2">
        <f t="shared" si="64"/>
        <v>0</v>
      </c>
      <c r="H597" s="2">
        <f t="shared" si="66"/>
        <v>0</v>
      </c>
      <c r="I597" s="2">
        <f t="shared" si="67"/>
        <v>1</v>
      </c>
    </row>
    <row r="598" spans="1:9">
      <c r="A598" s="17">
        <v>42567</v>
      </c>
      <c r="B598">
        <v>662</v>
      </c>
      <c r="C598" s="3">
        <f t="shared" si="68"/>
        <v>-4.4963082151611442E-3</v>
      </c>
      <c r="D598" s="10">
        <f t="shared" si="69"/>
        <v>1.3214943324360501E-3</v>
      </c>
      <c r="E598" s="8">
        <f t="shared" si="65"/>
        <v>-56.237036283222871</v>
      </c>
      <c r="F598" s="8">
        <f t="shared" si="63"/>
        <v>-2.9900000000000091</v>
      </c>
      <c r="G598" s="2">
        <f t="shared" si="64"/>
        <v>0</v>
      </c>
      <c r="H598" s="2">
        <f t="shared" si="66"/>
        <v>0</v>
      </c>
      <c r="I598" s="2">
        <f t="shared" si="67"/>
        <v>1</v>
      </c>
    </row>
    <row r="599" spans="1:9">
      <c r="A599" s="17">
        <v>42568</v>
      </c>
      <c r="B599">
        <v>678.23</v>
      </c>
      <c r="C599" s="3">
        <f t="shared" si="68"/>
        <v>2.4516616314199425E-2</v>
      </c>
      <c r="D599" s="10">
        <f t="shared" si="69"/>
        <v>1.2434176797438306E-3</v>
      </c>
      <c r="E599" s="8">
        <f t="shared" si="65"/>
        <v>-54.305168636614368</v>
      </c>
      <c r="F599" s="8">
        <f t="shared" si="63"/>
        <v>16.230000000000018</v>
      </c>
      <c r="G599" s="2">
        <f t="shared" si="64"/>
        <v>0</v>
      </c>
      <c r="H599" s="2">
        <f t="shared" si="66"/>
        <v>0</v>
      </c>
      <c r="I599" s="2">
        <f t="shared" si="67"/>
        <v>1</v>
      </c>
    </row>
    <row r="600" spans="1:9">
      <c r="A600" s="17">
        <v>42569</v>
      </c>
      <c r="B600">
        <v>673.46</v>
      </c>
      <c r="C600" s="3">
        <f t="shared" si="68"/>
        <v>-7.0330123999233028E-3</v>
      </c>
      <c r="D600" s="10">
        <f t="shared" si="69"/>
        <v>1.204876487489061E-3</v>
      </c>
      <c r="E600" s="8">
        <f t="shared" si="65"/>
        <v>-54.767500235734488</v>
      </c>
      <c r="F600" s="8">
        <f t="shared" si="63"/>
        <v>-4.7699999999999818</v>
      </c>
      <c r="G600" s="2">
        <f t="shared" si="64"/>
        <v>0</v>
      </c>
      <c r="H600" s="2">
        <f t="shared" si="66"/>
        <v>0</v>
      </c>
      <c r="I600" s="2">
        <f t="shared" si="67"/>
        <v>1</v>
      </c>
    </row>
    <row r="601" spans="1:9">
      <c r="A601" s="17">
        <v>42570</v>
      </c>
      <c r="B601">
        <v>673.86</v>
      </c>
      <c r="C601" s="3">
        <f t="shared" si="68"/>
        <v>5.9394767320995637E-4</v>
      </c>
      <c r="D601" s="10">
        <f t="shared" si="69"/>
        <v>1.1355516940447657E-3</v>
      </c>
      <c r="E601" s="8">
        <f t="shared" si="65"/>
        <v>-52.794650465044136</v>
      </c>
      <c r="F601" s="8">
        <f t="shared" si="63"/>
        <v>0.39999999999997726</v>
      </c>
      <c r="G601" s="2">
        <f t="shared" si="64"/>
        <v>0</v>
      </c>
      <c r="H601" s="2">
        <f t="shared" si="66"/>
        <v>0</v>
      </c>
      <c r="I601" s="2">
        <f t="shared" si="67"/>
        <v>1</v>
      </c>
    </row>
    <row r="602" spans="1:9">
      <c r="A602" s="17">
        <v>42571</v>
      </c>
      <c r="B602">
        <v>667.02</v>
      </c>
      <c r="C602" s="3">
        <f t="shared" si="68"/>
        <v>-1.015047636007484E-2</v>
      </c>
      <c r="D602" s="10">
        <f t="shared" si="69"/>
        <v>1.0674397588323905E-3</v>
      </c>
      <c r="E602" s="8">
        <f t="shared" si="65"/>
        <v>-51.217222518775273</v>
      </c>
      <c r="F602" s="8">
        <f t="shared" si="63"/>
        <v>-6.8400000000000318</v>
      </c>
      <c r="G602" s="2">
        <f t="shared" si="64"/>
        <v>0</v>
      </c>
      <c r="H602" s="2">
        <f t="shared" si="66"/>
        <v>0</v>
      </c>
      <c r="I602" s="2">
        <f t="shared" si="67"/>
        <v>1</v>
      </c>
    </row>
    <row r="603" spans="1:9">
      <c r="A603" s="17">
        <v>42572</v>
      </c>
      <c r="B603">
        <v>664.25</v>
      </c>
      <c r="C603" s="3">
        <f t="shared" si="68"/>
        <v>-4.1527990165212162E-3</v>
      </c>
      <c r="D603" s="10">
        <f t="shared" si="69"/>
        <v>1.0095753035226332E-3</v>
      </c>
      <c r="E603" s="8">
        <f t="shared" si="65"/>
        <v>-49.304081577637731</v>
      </c>
      <c r="F603" s="8">
        <f t="shared" si="63"/>
        <v>-2.7699999999999818</v>
      </c>
      <c r="G603" s="2">
        <f t="shared" si="64"/>
        <v>0</v>
      </c>
      <c r="H603" s="2">
        <f t="shared" si="66"/>
        <v>0</v>
      </c>
      <c r="I603" s="2">
        <f t="shared" si="67"/>
        <v>1</v>
      </c>
    </row>
    <row r="604" spans="1:9">
      <c r="A604" s="17">
        <v>42573</v>
      </c>
      <c r="B604">
        <v>652.95000000000005</v>
      </c>
      <c r="C604" s="3">
        <f t="shared" si="68"/>
        <v>-1.7011667293940467E-2</v>
      </c>
      <c r="D604" s="10">
        <f t="shared" si="69"/>
        <v>9.500355296915724E-4</v>
      </c>
      <c r="E604" s="8">
        <f t="shared" si="65"/>
        <v>-47.629513436358586</v>
      </c>
      <c r="F604" s="8">
        <f t="shared" si="63"/>
        <v>-11.299999999999955</v>
      </c>
      <c r="G604" s="2">
        <f t="shared" si="64"/>
        <v>0</v>
      </c>
      <c r="H604" s="2">
        <f t="shared" si="66"/>
        <v>0</v>
      </c>
      <c r="I604" s="2">
        <f t="shared" si="67"/>
        <v>1</v>
      </c>
    </row>
    <row r="605" spans="1:9">
      <c r="A605" s="17">
        <v>42574</v>
      </c>
      <c r="B605">
        <v>653.79999999999995</v>
      </c>
      <c r="C605" s="3">
        <f t="shared" si="68"/>
        <v>1.3017842101231472E-3</v>
      </c>
      <c r="D605" s="10">
        <f t="shared" si="69"/>
        <v>9.1039720735726153E-4</v>
      </c>
      <c r="E605" s="8">
        <f t="shared" si="65"/>
        <v>-45.832130178985963</v>
      </c>
      <c r="F605" s="8">
        <f t="shared" si="63"/>
        <v>0.84999999999990905</v>
      </c>
      <c r="G605" s="2">
        <f t="shared" si="64"/>
        <v>0</v>
      </c>
      <c r="H605" s="2">
        <f t="shared" si="66"/>
        <v>0</v>
      </c>
      <c r="I605" s="2">
        <f t="shared" si="67"/>
        <v>1</v>
      </c>
    </row>
    <row r="606" spans="1:9">
      <c r="A606" s="17">
        <v>42575</v>
      </c>
      <c r="B606">
        <v>659.51</v>
      </c>
      <c r="C606" s="3">
        <f t="shared" si="68"/>
        <v>8.7335576628939076E-3</v>
      </c>
      <c r="D606" s="10">
        <f t="shared" si="69"/>
        <v>8.5587505344360932E-4</v>
      </c>
      <c r="E606" s="8">
        <f t="shared" si="65"/>
        <v>-44.496387988532888</v>
      </c>
      <c r="F606" s="8">
        <f t="shared" si="63"/>
        <v>5.7100000000000364</v>
      </c>
      <c r="G606" s="2">
        <f t="shared" si="64"/>
        <v>0</v>
      </c>
      <c r="H606" s="2">
        <f t="shared" si="66"/>
        <v>0</v>
      </c>
      <c r="I606" s="2">
        <f t="shared" si="67"/>
        <v>1</v>
      </c>
    </row>
    <row r="607" spans="1:9">
      <c r="A607" s="17">
        <v>42576</v>
      </c>
      <c r="B607">
        <v>654.37</v>
      </c>
      <c r="C607" s="3">
        <f t="shared" si="68"/>
        <v>-7.7936649937074285E-3</v>
      </c>
      <c r="D607" s="10">
        <f t="shared" si="69"/>
        <v>8.0909905200405826E-4</v>
      </c>
      <c r="E607" s="8">
        <f t="shared" si="65"/>
        <v>-43.641220649744959</v>
      </c>
      <c r="F607" s="8">
        <f t="shared" si="63"/>
        <v>-5.1399999999999864</v>
      </c>
      <c r="G607" s="2">
        <f t="shared" si="64"/>
        <v>0</v>
      </c>
      <c r="H607" s="2">
        <f t="shared" si="66"/>
        <v>0</v>
      </c>
      <c r="I607" s="2">
        <f t="shared" si="67"/>
        <v>1</v>
      </c>
    </row>
    <row r="608" spans="1:9">
      <c r="A608" s="17">
        <v>42577</v>
      </c>
      <c r="B608">
        <v>652.22</v>
      </c>
      <c r="C608" s="3">
        <f t="shared" si="68"/>
        <v>-3.285602946345305E-3</v>
      </c>
      <c r="D608" s="10">
        <f t="shared" si="69"/>
        <v>7.6419758172586311E-4</v>
      </c>
      <c r="E608" s="8">
        <f t="shared" si="65"/>
        <v>-42.082435678304257</v>
      </c>
      <c r="F608" s="8">
        <f t="shared" si="63"/>
        <v>-2.1499999999999773</v>
      </c>
      <c r="G608" s="2">
        <f t="shared" si="64"/>
        <v>0</v>
      </c>
      <c r="H608" s="2">
        <f t="shared" si="66"/>
        <v>0</v>
      </c>
      <c r="I608" s="2">
        <f t="shared" si="67"/>
        <v>1</v>
      </c>
    </row>
    <row r="609" spans="1:9">
      <c r="A609" s="17">
        <v>42578</v>
      </c>
      <c r="B609">
        <v>655.63</v>
      </c>
      <c r="C609" s="3">
        <f t="shared" si="68"/>
        <v>5.2282972003311274E-3</v>
      </c>
      <c r="D609" s="10">
        <f t="shared" si="69"/>
        <v>7.189934380255733E-4</v>
      </c>
      <c r="E609" s="8">
        <f t="shared" si="65"/>
        <v>-40.684710836462337</v>
      </c>
      <c r="F609" s="8">
        <f t="shared" si="63"/>
        <v>3.4099999999999682</v>
      </c>
      <c r="G609" s="2">
        <f t="shared" si="64"/>
        <v>0</v>
      </c>
      <c r="H609" s="2">
        <f t="shared" si="66"/>
        <v>0</v>
      </c>
      <c r="I609" s="2">
        <f t="shared" si="67"/>
        <v>1</v>
      </c>
    </row>
    <row r="610" spans="1:9">
      <c r="A610" s="17">
        <v>42579</v>
      </c>
      <c r="B610">
        <v>653.44000000000005</v>
      </c>
      <c r="C610" s="3">
        <f t="shared" si="68"/>
        <v>-3.3402986440521955E-3</v>
      </c>
      <c r="D610" s="10">
        <f t="shared" si="69"/>
        <v>6.7749393724093833E-4</v>
      </c>
      <c r="E610" s="8">
        <f t="shared" si="65"/>
        <v>-39.699604692535374</v>
      </c>
      <c r="F610" s="8">
        <f t="shared" si="63"/>
        <v>-2.1899999999999409</v>
      </c>
      <c r="G610" s="2">
        <f t="shared" si="64"/>
        <v>0</v>
      </c>
      <c r="H610" s="2">
        <f t="shared" si="66"/>
        <v>0</v>
      </c>
      <c r="I610" s="2">
        <f t="shared" si="67"/>
        <v>1</v>
      </c>
    </row>
    <row r="611" spans="1:9">
      <c r="A611" s="17">
        <v>42580</v>
      </c>
      <c r="B611">
        <v>657.03</v>
      </c>
      <c r="C611" s="3">
        <f t="shared" si="68"/>
        <v>5.4940009794318036E-3</v>
      </c>
      <c r="D611" s="10">
        <f t="shared" si="69"/>
        <v>6.3751375670836939E-4</v>
      </c>
      <c r="E611" s="8">
        <f t="shared" si="65"/>
        <v>-38.381783781896374</v>
      </c>
      <c r="F611" s="8">
        <f t="shared" si="63"/>
        <v>3.5899999999999181</v>
      </c>
      <c r="G611" s="2">
        <f t="shared" si="64"/>
        <v>0</v>
      </c>
      <c r="H611" s="2">
        <f t="shared" si="66"/>
        <v>0</v>
      </c>
      <c r="I611" s="2">
        <f t="shared" si="67"/>
        <v>1</v>
      </c>
    </row>
    <row r="612" spans="1:9">
      <c r="A612" s="17">
        <v>42581</v>
      </c>
      <c r="B612">
        <v>654.37</v>
      </c>
      <c r="C612" s="3">
        <f t="shared" si="68"/>
        <v>-4.0485213764972199E-3</v>
      </c>
      <c r="D612" s="10">
        <f t="shared" si="69"/>
        <v>6.0107397411158711E-4</v>
      </c>
      <c r="E612" s="8">
        <f t="shared" si="65"/>
        <v>-37.473462222627433</v>
      </c>
      <c r="F612" s="8">
        <f t="shared" si="63"/>
        <v>-2.6599999999999682</v>
      </c>
      <c r="G612" s="2">
        <f t="shared" si="64"/>
        <v>0</v>
      </c>
      <c r="H612" s="2">
        <f t="shared" si="66"/>
        <v>0</v>
      </c>
      <c r="I612" s="2">
        <f t="shared" si="67"/>
        <v>1</v>
      </c>
    </row>
    <row r="613" spans="1:9">
      <c r="A613" s="17">
        <v>42582</v>
      </c>
      <c r="B613">
        <v>620.01</v>
      </c>
      <c r="C613" s="3">
        <f t="shared" si="68"/>
        <v>-5.2508519644849268E-2</v>
      </c>
      <c r="D613" s="10">
        <f t="shared" si="69"/>
        <v>5.6599296718504914E-4</v>
      </c>
      <c r="E613" s="8">
        <f t="shared" si="65"/>
        <v>-36.216256401519722</v>
      </c>
      <c r="F613" s="8">
        <f t="shared" si="63"/>
        <v>-34.360000000000014</v>
      </c>
      <c r="G613" s="2">
        <f t="shared" si="64"/>
        <v>0</v>
      </c>
      <c r="H613" s="2">
        <f t="shared" si="66"/>
        <v>0</v>
      </c>
      <c r="I613" s="2">
        <f t="shared" si="67"/>
        <v>1</v>
      </c>
    </row>
    <row r="614" spans="1:9">
      <c r="A614" s="17">
        <v>42583</v>
      </c>
      <c r="B614">
        <v>607.61</v>
      </c>
      <c r="C614" s="3">
        <f t="shared" si="68"/>
        <v>-1.9999677424557633E-2</v>
      </c>
      <c r="D614" s="10">
        <f t="shared" si="69"/>
        <v>6.9746206727155761E-4</v>
      </c>
      <c r="E614" s="8">
        <f t="shared" si="65"/>
        <v>-38.091988863664454</v>
      </c>
      <c r="F614" s="8">
        <f t="shared" si="63"/>
        <v>-12.399999999999977</v>
      </c>
      <c r="G614" s="2">
        <f t="shared" si="64"/>
        <v>0</v>
      </c>
      <c r="H614" s="2">
        <f t="shared" si="66"/>
        <v>0</v>
      </c>
      <c r="I614" s="2">
        <f t="shared" si="67"/>
        <v>1</v>
      </c>
    </row>
    <row r="615" spans="1:9">
      <c r="A615" s="17">
        <v>42584</v>
      </c>
      <c r="B615">
        <v>514.98</v>
      </c>
      <c r="C615" s="3">
        <f t="shared" si="68"/>
        <v>-0.1524497621829792</v>
      </c>
      <c r="D615" s="10">
        <f t="shared" si="69"/>
        <v>6.7961356906044571E-4</v>
      </c>
      <c r="E615" s="8">
        <f t="shared" si="65"/>
        <v>-36.849414491960431</v>
      </c>
      <c r="F615" s="8">
        <f t="shared" si="63"/>
        <v>-92.63</v>
      </c>
      <c r="G615" s="2">
        <f t="shared" si="64"/>
        <v>1</v>
      </c>
      <c r="H615" s="2">
        <f t="shared" si="66"/>
        <v>0</v>
      </c>
      <c r="I615" s="2">
        <f t="shared" si="67"/>
        <v>0</v>
      </c>
    </row>
    <row r="616" spans="1:9">
      <c r="A616" s="17">
        <v>42585</v>
      </c>
      <c r="B616">
        <v>565.63</v>
      </c>
      <c r="C616" s="3">
        <f t="shared" si="68"/>
        <v>9.8353334110062474E-2</v>
      </c>
      <c r="D616" s="10">
        <f t="shared" si="69"/>
        <v>2.0332925542956353E-3</v>
      </c>
      <c r="E616" s="8">
        <f t="shared" si="65"/>
        <v>-54.021290685894982</v>
      </c>
      <c r="F616" s="8">
        <f t="shared" si="63"/>
        <v>50.649999999999977</v>
      </c>
      <c r="G616" s="2">
        <f t="shared" si="64"/>
        <v>0</v>
      </c>
      <c r="H616" s="2">
        <f t="shared" si="66"/>
        <v>0</v>
      </c>
      <c r="I616" s="2">
        <f t="shared" si="67"/>
        <v>0</v>
      </c>
    </row>
    <row r="617" spans="1:9">
      <c r="A617" s="17">
        <v>42586</v>
      </c>
      <c r="B617">
        <v>575.52</v>
      </c>
      <c r="C617" s="3">
        <f t="shared" si="68"/>
        <v>1.7484928310025964E-2</v>
      </c>
      <c r="D617" s="10">
        <f t="shared" si="69"/>
        <v>2.4916977008718321E-3</v>
      </c>
      <c r="E617" s="8">
        <f t="shared" si="65"/>
        <v>-65.683270568077731</v>
      </c>
      <c r="F617" s="8">
        <f t="shared" si="63"/>
        <v>9.8899999999999864</v>
      </c>
      <c r="G617" s="2">
        <f t="shared" si="64"/>
        <v>0</v>
      </c>
      <c r="H617" s="2">
        <f t="shared" si="66"/>
        <v>0</v>
      </c>
      <c r="I617" s="2">
        <f t="shared" si="67"/>
        <v>1</v>
      </c>
    </row>
    <row r="618" spans="1:9">
      <c r="A618" s="17">
        <v>42587</v>
      </c>
      <c r="B618">
        <v>576.64</v>
      </c>
      <c r="C618" s="3">
        <f t="shared" si="68"/>
        <v>1.9460661662496605E-3</v>
      </c>
      <c r="D618" s="10">
        <f t="shared" si="69"/>
        <v>2.3605392018999269E-3</v>
      </c>
      <c r="E618" s="8">
        <f t="shared" si="65"/>
        <v>-65.049009392934707</v>
      </c>
      <c r="F618" s="8">
        <f t="shared" si="63"/>
        <v>1.1200000000000045</v>
      </c>
      <c r="G618" s="2">
        <f t="shared" si="64"/>
        <v>0</v>
      </c>
      <c r="H618" s="2">
        <f t="shared" si="66"/>
        <v>0</v>
      </c>
      <c r="I618" s="2">
        <f t="shared" si="67"/>
        <v>1</v>
      </c>
    </row>
    <row r="619" spans="1:9">
      <c r="A619" s="17">
        <v>42588</v>
      </c>
      <c r="B619">
        <v>588.78</v>
      </c>
      <c r="C619" s="3">
        <f t="shared" si="68"/>
        <v>2.1052996670366236E-2</v>
      </c>
      <c r="D619" s="10">
        <f t="shared" si="69"/>
        <v>2.2191340801973368E-3</v>
      </c>
      <c r="E619" s="8">
        <f t="shared" si="65"/>
        <v>-63.193323214613379</v>
      </c>
      <c r="F619" s="8">
        <f t="shared" si="63"/>
        <v>12.139999999999986</v>
      </c>
      <c r="G619" s="2">
        <f t="shared" si="64"/>
        <v>0</v>
      </c>
      <c r="H619" s="2">
        <f t="shared" si="66"/>
        <v>0</v>
      </c>
      <c r="I619" s="2">
        <f t="shared" si="67"/>
        <v>1</v>
      </c>
    </row>
    <row r="620" spans="1:9">
      <c r="A620" s="17">
        <v>42589</v>
      </c>
      <c r="B620">
        <v>592.6</v>
      </c>
      <c r="C620" s="3">
        <f t="shared" si="68"/>
        <v>6.4879921192976158E-3</v>
      </c>
      <c r="D620" s="10">
        <f t="shared" si="69"/>
        <v>2.1125797555136437E-3</v>
      </c>
      <c r="E620" s="8">
        <f t="shared" si="65"/>
        <v>-62.955585052677421</v>
      </c>
      <c r="F620" s="8">
        <f t="shared" si="63"/>
        <v>3.82000000000005</v>
      </c>
      <c r="G620" s="2">
        <f t="shared" si="64"/>
        <v>0</v>
      </c>
      <c r="H620" s="2">
        <f t="shared" si="66"/>
        <v>0</v>
      </c>
      <c r="I620" s="2">
        <f t="shared" si="67"/>
        <v>1</v>
      </c>
    </row>
    <row r="621" spans="1:9">
      <c r="A621" s="17">
        <v>42590</v>
      </c>
      <c r="B621">
        <v>589.46</v>
      </c>
      <c r="C621" s="3">
        <f t="shared" si="68"/>
        <v>-5.2986837664528962E-3</v>
      </c>
      <c r="D621" s="10">
        <f t="shared" si="69"/>
        <v>1.9883506126872289E-3</v>
      </c>
      <c r="E621" s="8">
        <f t="shared" si="65"/>
        <v>-61.472770832992445</v>
      </c>
      <c r="F621" s="8">
        <f t="shared" si="63"/>
        <v>-3.1399999999999864</v>
      </c>
      <c r="G621" s="2">
        <f t="shared" si="64"/>
        <v>0</v>
      </c>
      <c r="H621" s="2">
        <f t="shared" si="66"/>
        <v>0</v>
      </c>
      <c r="I621" s="2">
        <f t="shared" si="67"/>
        <v>1</v>
      </c>
    </row>
    <row r="622" spans="1:9">
      <c r="A622" s="17">
        <v>42591</v>
      </c>
      <c r="B622">
        <v>583.53</v>
      </c>
      <c r="C622" s="3">
        <f t="shared" si="68"/>
        <v>-1.0060054965561808E-2</v>
      </c>
      <c r="D622" s="10">
        <f t="shared" si="69"/>
        <v>1.8707341389054073E-3</v>
      </c>
      <c r="E622" s="8">
        <f t="shared" si="65"/>
        <v>-59.310970959355458</v>
      </c>
      <c r="F622" s="8">
        <f t="shared" si="63"/>
        <v>-5.9300000000000637</v>
      </c>
      <c r="G622" s="2">
        <f t="shared" si="64"/>
        <v>0</v>
      </c>
      <c r="H622" s="2">
        <f t="shared" si="66"/>
        <v>0</v>
      </c>
      <c r="I622" s="2">
        <f t="shared" si="67"/>
        <v>1</v>
      </c>
    </row>
    <row r="623" spans="1:9">
      <c r="A623" s="17">
        <v>42592</v>
      </c>
      <c r="B623">
        <v>591.70000000000005</v>
      </c>
      <c r="C623" s="3">
        <f t="shared" si="68"/>
        <v>1.4000993950611062E-2</v>
      </c>
      <c r="D623" s="10">
        <f t="shared" si="69"/>
        <v>1.7645623729256904E-3</v>
      </c>
      <c r="E623" s="8">
        <f t="shared" si="65"/>
        <v>-57.023826129702904</v>
      </c>
      <c r="F623" s="8">
        <f t="shared" si="63"/>
        <v>8.1700000000000728</v>
      </c>
      <c r="G623" s="2">
        <f t="shared" si="64"/>
        <v>0</v>
      </c>
      <c r="H623" s="2">
        <f t="shared" si="66"/>
        <v>0</v>
      </c>
      <c r="I623" s="2">
        <f t="shared" si="67"/>
        <v>1</v>
      </c>
    </row>
    <row r="624" spans="1:9">
      <c r="A624" s="17">
        <v>42593</v>
      </c>
      <c r="B624">
        <v>587.57000000000005</v>
      </c>
      <c r="C624" s="3">
        <f t="shared" si="68"/>
        <v>-6.9798884569883301E-3</v>
      </c>
      <c r="D624" s="10">
        <f t="shared" si="69"/>
        <v>1.6704503004464518E-3</v>
      </c>
      <c r="E624" s="8">
        <f t="shared" si="65"/>
        <v>-56.259129354795249</v>
      </c>
      <c r="F624" s="8">
        <f t="shared" si="63"/>
        <v>-4.1299999999999955</v>
      </c>
      <c r="G624" s="2">
        <f t="shared" si="64"/>
        <v>0</v>
      </c>
      <c r="H624" s="2">
        <f t="shared" si="66"/>
        <v>0</v>
      </c>
      <c r="I624" s="2">
        <f t="shared" si="67"/>
        <v>1</v>
      </c>
    </row>
    <row r="625" spans="1:9">
      <c r="A625" s="17">
        <v>42594</v>
      </c>
      <c r="B625">
        <v>586</v>
      </c>
      <c r="C625" s="3">
        <f t="shared" si="68"/>
        <v>-2.6720220569464914E-3</v>
      </c>
      <c r="D625" s="10">
        <f t="shared" si="69"/>
        <v>1.5731464129919847E-3</v>
      </c>
      <c r="E625" s="8">
        <f t="shared" si="65"/>
        <v>-54.214922828096988</v>
      </c>
      <c r="F625" s="8">
        <f t="shared" si="63"/>
        <v>-1.57000000000005</v>
      </c>
      <c r="G625" s="2">
        <f t="shared" si="64"/>
        <v>0</v>
      </c>
      <c r="H625" s="2">
        <f t="shared" si="66"/>
        <v>0</v>
      </c>
      <c r="I625" s="2">
        <f t="shared" si="67"/>
        <v>1</v>
      </c>
    </row>
    <row r="626" spans="1:9">
      <c r="A626" s="17">
        <v>42595</v>
      </c>
      <c r="B626">
        <v>582.11</v>
      </c>
      <c r="C626" s="3">
        <f t="shared" si="68"/>
        <v>-6.6382252559726729E-3</v>
      </c>
      <c r="D626" s="10">
        <f t="shared" si="69"/>
        <v>1.479186010324834E-3</v>
      </c>
      <c r="E626" s="8">
        <f t="shared" si="65"/>
        <v>-52.430460183140184</v>
      </c>
      <c r="F626" s="8">
        <f t="shared" si="63"/>
        <v>-3.8899999999999864</v>
      </c>
      <c r="G626" s="2">
        <f t="shared" si="64"/>
        <v>0</v>
      </c>
      <c r="H626" s="2">
        <f t="shared" si="66"/>
        <v>0</v>
      </c>
      <c r="I626" s="2">
        <f t="shared" si="67"/>
        <v>1</v>
      </c>
    </row>
    <row r="627" spans="1:9">
      <c r="A627" s="17">
        <v>42596</v>
      </c>
      <c r="B627">
        <v>567.45000000000005</v>
      </c>
      <c r="C627" s="3">
        <f t="shared" si="68"/>
        <v>-2.5184243527855504E-2</v>
      </c>
      <c r="D627" s="10">
        <f t="shared" si="69"/>
        <v>1.3930788117782859E-3</v>
      </c>
      <c r="E627" s="8">
        <f t="shared" si="65"/>
        <v>-50.543761771203023</v>
      </c>
      <c r="F627" s="8">
        <f t="shared" si="63"/>
        <v>-14.659999999999968</v>
      </c>
      <c r="G627" s="2">
        <f t="shared" si="64"/>
        <v>0</v>
      </c>
      <c r="H627" s="2">
        <f t="shared" si="66"/>
        <v>0</v>
      </c>
      <c r="I627" s="2">
        <f t="shared" si="67"/>
        <v>1</v>
      </c>
    </row>
    <row r="628" spans="1:9">
      <c r="A628" s="17">
        <v>42597</v>
      </c>
      <c r="B628">
        <v>565.79</v>
      </c>
      <c r="C628" s="3">
        <f t="shared" si="68"/>
        <v>-2.9253678738216261E-3</v>
      </c>
      <c r="D628" s="10">
        <f t="shared" si="69"/>
        <v>1.3475488503958087E-3</v>
      </c>
      <c r="E628" s="8">
        <f t="shared" si="65"/>
        <v>-48.459007771144307</v>
      </c>
      <c r="F628" s="8">
        <f t="shared" si="63"/>
        <v>-1.6600000000000819</v>
      </c>
      <c r="G628" s="2">
        <f t="shared" si="64"/>
        <v>0</v>
      </c>
      <c r="H628" s="2">
        <f t="shared" si="66"/>
        <v>0</v>
      </c>
      <c r="I628" s="2">
        <f t="shared" si="67"/>
        <v>1</v>
      </c>
    </row>
    <row r="629" spans="1:9">
      <c r="A629" s="17">
        <v>42598</v>
      </c>
      <c r="B629">
        <v>577.53</v>
      </c>
      <c r="C629" s="3">
        <f t="shared" si="68"/>
        <v>2.0749748139769191E-2</v>
      </c>
      <c r="D629" s="10">
        <f t="shared" si="69"/>
        <v>1.2672093860038914E-3</v>
      </c>
      <c r="E629" s="8">
        <f t="shared" si="65"/>
        <v>-46.854802968239241</v>
      </c>
      <c r="F629" s="8">
        <f t="shared" si="63"/>
        <v>11.740000000000009</v>
      </c>
      <c r="G629" s="2">
        <f t="shared" si="64"/>
        <v>0</v>
      </c>
      <c r="H629" s="2">
        <f t="shared" si="66"/>
        <v>0</v>
      </c>
      <c r="I629" s="2">
        <f t="shared" si="67"/>
        <v>1</v>
      </c>
    </row>
    <row r="630" spans="1:9">
      <c r="A630" s="17">
        <v>42599</v>
      </c>
      <c r="B630">
        <v>570.47</v>
      </c>
      <c r="C630" s="3">
        <f t="shared" si="68"/>
        <v>-1.2224473187539947E-2</v>
      </c>
      <c r="D630" s="10">
        <f t="shared" si="69"/>
        <v>1.2170099457154892E-3</v>
      </c>
      <c r="E630" s="8">
        <f t="shared" si="65"/>
        <v>-46.870142140540239</v>
      </c>
      <c r="F630" s="8">
        <f t="shared" si="63"/>
        <v>-7.0599999999999454</v>
      </c>
      <c r="G630" s="2">
        <f t="shared" si="64"/>
        <v>0</v>
      </c>
      <c r="H630" s="2">
        <f t="shared" si="66"/>
        <v>0</v>
      </c>
      <c r="I630" s="2">
        <f t="shared" si="67"/>
        <v>1</v>
      </c>
    </row>
    <row r="631" spans="1:9">
      <c r="A631" s="17">
        <v>42600</v>
      </c>
      <c r="B631">
        <v>569.71</v>
      </c>
      <c r="C631" s="3">
        <f t="shared" si="68"/>
        <v>-1.332234823917105E-3</v>
      </c>
      <c r="D631" s="10">
        <f t="shared" si="69"/>
        <v>1.1529556136553327E-3</v>
      </c>
      <c r="E631" s="8">
        <f t="shared" si="65"/>
        <v>-45.062342364323804</v>
      </c>
      <c r="F631" s="8">
        <f t="shared" si="63"/>
        <v>-0.75999999999999091</v>
      </c>
      <c r="G631" s="2">
        <f t="shared" si="64"/>
        <v>0</v>
      </c>
      <c r="H631" s="2">
        <f t="shared" si="66"/>
        <v>0</v>
      </c>
      <c r="I631" s="2">
        <f t="shared" si="67"/>
        <v>1</v>
      </c>
    </row>
    <row r="632" spans="1:9">
      <c r="A632" s="17">
        <v>42601</v>
      </c>
      <c r="B632">
        <v>572.11</v>
      </c>
      <c r="C632" s="3">
        <f t="shared" si="68"/>
        <v>4.2126696038334889E-3</v>
      </c>
      <c r="D632" s="10">
        <f t="shared" si="69"/>
        <v>1.0838847678135762E-3</v>
      </c>
      <c r="E632" s="8">
        <f t="shared" si="65"/>
        <v>-43.633500659990005</v>
      </c>
      <c r="F632" s="8">
        <f t="shared" si="63"/>
        <v>2.3999999999999773</v>
      </c>
      <c r="G632" s="2">
        <f t="shared" si="64"/>
        <v>0</v>
      </c>
      <c r="H632" s="2">
        <f t="shared" si="66"/>
        <v>0</v>
      </c>
      <c r="I632" s="2">
        <f t="shared" si="67"/>
        <v>1</v>
      </c>
    </row>
    <row r="633" spans="1:9">
      <c r="A633" s="17">
        <v>42602</v>
      </c>
      <c r="B633">
        <v>580</v>
      </c>
      <c r="C633" s="3">
        <f t="shared" si="68"/>
        <v>1.379105416790475E-2</v>
      </c>
      <c r="D633" s="10">
        <f t="shared" si="69"/>
        <v>1.0199164768562253E-3</v>
      </c>
      <c r="E633" s="8">
        <f t="shared" si="65"/>
        <v>-42.504655545454604</v>
      </c>
      <c r="F633" s="8">
        <f t="shared" si="63"/>
        <v>7.8899999999999864</v>
      </c>
      <c r="G633" s="2">
        <f t="shared" si="64"/>
        <v>0</v>
      </c>
      <c r="H633" s="2">
        <f t="shared" si="66"/>
        <v>0</v>
      </c>
      <c r="I633" s="2">
        <f t="shared" si="67"/>
        <v>1</v>
      </c>
    </row>
    <row r="634" spans="1:9">
      <c r="A634" s="17">
        <v>42603</v>
      </c>
      <c r="B634">
        <v>578.47</v>
      </c>
      <c r="C634" s="3">
        <f t="shared" si="68"/>
        <v>-2.6379310344827114E-3</v>
      </c>
      <c r="D634" s="10">
        <f t="shared" si="69"/>
        <v>9.7013307874857675E-4</v>
      </c>
      <c r="E634" s="8">
        <f t="shared" si="65"/>
        <v>-42.026024389968278</v>
      </c>
      <c r="F634" s="8">
        <f t="shared" si="63"/>
        <v>-1.5299999999999727</v>
      </c>
      <c r="G634" s="2">
        <f t="shared" si="64"/>
        <v>0</v>
      </c>
      <c r="H634" s="2">
        <f t="shared" si="66"/>
        <v>0</v>
      </c>
      <c r="I634" s="2">
        <f t="shared" si="67"/>
        <v>1</v>
      </c>
    </row>
    <row r="635" spans="1:9">
      <c r="A635" s="17">
        <v>42604</v>
      </c>
      <c r="B635">
        <v>583.85</v>
      </c>
      <c r="C635" s="3">
        <f t="shared" si="68"/>
        <v>9.3003958718688873E-3</v>
      </c>
      <c r="D635" s="10">
        <f t="shared" si="69"/>
        <v>9.1234261483222334E-4</v>
      </c>
      <c r="E635" s="8">
        <f t="shared" si="65"/>
        <v>-40.647559883491432</v>
      </c>
      <c r="F635" s="8">
        <f t="shared" si="63"/>
        <v>5.3799999999999955</v>
      </c>
      <c r="G635" s="2">
        <f t="shared" si="64"/>
        <v>0</v>
      </c>
      <c r="H635" s="2">
        <f t="shared" si="66"/>
        <v>0</v>
      </c>
      <c r="I635" s="2">
        <f t="shared" si="67"/>
        <v>1</v>
      </c>
    </row>
    <row r="636" spans="1:9">
      <c r="A636" s="17">
        <v>42605</v>
      </c>
      <c r="B636">
        <v>580.71</v>
      </c>
      <c r="C636" s="3">
        <f t="shared" si="68"/>
        <v>-5.3780936884473517E-3</v>
      </c>
      <c r="D636" s="10">
        <f t="shared" si="69"/>
        <v>8.6279189974469846E-4</v>
      </c>
      <c r="E636" s="8">
        <f t="shared" si="65"/>
        <v>-39.895964819500058</v>
      </c>
      <c r="F636" s="8">
        <f t="shared" si="63"/>
        <v>-3.1399999999999864</v>
      </c>
      <c r="G636" s="2">
        <f t="shared" si="64"/>
        <v>0</v>
      </c>
      <c r="H636" s="2">
        <f t="shared" si="66"/>
        <v>0</v>
      </c>
      <c r="I636" s="2">
        <f t="shared" si="67"/>
        <v>1</v>
      </c>
    </row>
    <row r="637" spans="1:9">
      <c r="A637" s="17">
        <v>42606</v>
      </c>
      <c r="B637">
        <v>577.11</v>
      </c>
      <c r="C637" s="3">
        <f t="shared" si="68"/>
        <v>-6.1993077439686291E-3</v>
      </c>
      <c r="D637" s="10">
        <f t="shared" si="69"/>
        <v>8.1275981926331954E-4</v>
      </c>
      <c r="E637" s="8">
        <f t="shared" si="65"/>
        <v>-38.513685127643789</v>
      </c>
      <c r="F637" s="8">
        <f t="shared" si="63"/>
        <v>-3.6000000000000227</v>
      </c>
      <c r="G637" s="2">
        <f t="shared" si="64"/>
        <v>0</v>
      </c>
      <c r="H637" s="2">
        <f t="shared" si="66"/>
        <v>0</v>
      </c>
      <c r="I637" s="2">
        <f t="shared" si="67"/>
        <v>1</v>
      </c>
    </row>
    <row r="638" spans="1:9">
      <c r="A638" s="17">
        <v>42607</v>
      </c>
      <c r="B638">
        <v>576.99</v>
      </c>
      <c r="C638" s="3">
        <f t="shared" si="68"/>
        <v>-2.0793262982794362E-4</v>
      </c>
      <c r="D638" s="10">
        <f t="shared" si="69"/>
        <v>7.6630011509778604E-4</v>
      </c>
      <c r="E638" s="8">
        <f t="shared" si="65"/>
        <v>-37.164877294204885</v>
      </c>
      <c r="F638" s="8">
        <f t="shared" si="63"/>
        <v>-0.12000000000000455</v>
      </c>
      <c r="G638" s="2">
        <f t="shared" si="64"/>
        <v>0</v>
      </c>
      <c r="H638" s="2">
        <f t="shared" si="66"/>
        <v>0</v>
      </c>
      <c r="I638" s="2">
        <f t="shared" si="67"/>
        <v>1</v>
      </c>
    </row>
    <row r="639" spans="1:9">
      <c r="A639" s="17">
        <v>42608</v>
      </c>
      <c r="B639">
        <v>577.84</v>
      </c>
      <c r="C639" s="3">
        <f t="shared" si="68"/>
        <v>1.47316244648958E-3</v>
      </c>
      <c r="D639" s="10">
        <f t="shared" si="69"/>
        <v>7.203247023506317E-4</v>
      </c>
      <c r="E639" s="8">
        <f t="shared" si="65"/>
        <v>-36.02525791172917</v>
      </c>
      <c r="F639" s="8">
        <f t="shared" ref="F639:F702" si="70">(INDEX(B:B,LOOKUP(A638,A:A,ROW(A:A))+$J$4)-INDEX(B:B,LOOKUP(A638,A:A,ROW(A:A))))</f>
        <v>0.85000000000002274</v>
      </c>
      <c r="G639" s="2">
        <f t="shared" ref="G639:G702" si="71">IF(F639&lt;E639,1,0)</f>
        <v>0</v>
      </c>
      <c r="H639" s="2">
        <f t="shared" si="66"/>
        <v>0</v>
      </c>
      <c r="I639" s="2">
        <f t="shared" si="67"/>
        <v>1</v>
      </c>
    </row>
    <row r="640" spans="1:9">
      <c r="A640" s="17">
        <v>42609</v>
      </c>
      <c r="B640">
        <v>567.41</v>
      </c>
      <c r="C640" s="3">
        <f t="shared" si="68"/>
        <v>-1.8049979233005786E-2</v>
      </c>
      <c r="D640" s="10">
        <f t="shared" si="69"/>
        <v>6.7723543266521853E-4</v>
      </c>
      <c r="E640" s="8">
        <f t="shared" ref="E640:E703" si="72">NORMSINV($J$2)*SQRT(D640*$J$4)*B639</f>
        <v>-34.982600950585145</v>
      </c>
      <c r="F640" s="8">
        <f t="shared" si="70"/>
        <v>-10.430000000000064</v>
      </c>
      <c r="G640" s="2">
        <f t="shared" si="71"/>
        <v>0</v>
      </c>
      <c r="H640" s="2">
        <f t="shared" ref="H640:H703" si="73">IF(G640=G639,IF(G639=1,1,0),0)</f>
        <v>0</v>
      </c>
      <c r="I640" s="2">
        <f t="shared" si="67"/>
        <v>1</v>
      </c>
    </row>
    <row r="641" spans="1:9">
      <c r="A641" s="17">
        <v>42610</v>
      </c>
      <c r="B641">
        <v>573</v>
      </c>
      <c r="C641" s="3">
        <f t="shared" si="68"/>
        <v>9.8517826615675298E-3</v>
      </c>
      <c r="D641" s="10">
        <f t="shared" si="69"/>
        <v>6.5614941172402181E-4</v>
      </c>
      <c r="E641" s="8">
        <f t="shared" si="72"/>
        <v>-33.812167797354718</v>
      </c>
      <c r="F641" s="8">
        <f t="shared" si="70"/>
        <v>5.5900000000000318</v>
      </c>
      <c r="G641" s="2">
        <f t="shared" si="71"/>
        <v>0</v>
      </c>
      <c r="H641" s="2">
        <f t="shared" si="73"/>
        <v>0</v>
      </c>
      <c r="I641" s="2">
        <f t="shared" ref="I641:I704" si="74">IF(G641=G640,IF(G640=0,1,0),0)</f>
        <v>1</v>
      </c>
    </row>
    <row r="642" spans="1:9">
      <c r="A642" s="17">
        <v>42611</v>
      </c>
      <c r="B642">
        <v>571.5</v>
      </c>
      <c r="C642" s="3">
        <f t="shared" si="68"/>
        <v>-2.617801047120419E-3</v>
      </c>
      <c r="D642" s="10">
        <f t="shared" si="69"/>
        <v>6.2260390431722614E-4</v>
      </c>
      <c r="E642" s="8">
        <f t="shared" si="72"/>
        <v>-33.260992170124986</v>
      </c>
      <c r="F642" s="8">
        <f t="shared" si="70"/>
        <v>-1.5</v>
      </c>
      <c r="G642" s="2">
        <f t="shared" si="71"/>
        <v>0</v>
      </c>
      <c r="H642" s="2">
        <f t="shared" si="73"/>
        <v>0</v>
      </c>
      <c r="I642" s="2">
        <f t="shared" si="74"/>
        <v>1</v>
      </c>
    </row>
    <row r="643" spans="1:9">
      <c r="A643" s="17">
        <v>42612</v>
      </c>
      <c r="B643">
        <v>575.23</v>
      </c>
      <c r="C643" s="3">
        <f t="shared" si="68"/>
        <v>6.5266841644794722E-3</v>
      </c>
      <c r="D643" s="10">
        <f t="shared" si="69"/>
        <v>5.856588429975308E-4</v>
      </c>
      <c r="E643" s="8">
        <f t="shared" si="72"/>
        <v>-32.174606599679123</v>
      </c>
      <c r="F643" s="8">
        <f t="shared" si="70"/>
        <v>3.7300000000000182</v>
      </c>
      <c r="G643" s="2">
        <f t="shared" si="71"/>
        <v>0</v>
      </c>
      <c r="H643" s="2">
        <f t="shared" si="73"/>
        <v>0</v>
      </c>
      <c r="I643" s="2">
        <f t="shared" si="74"/>
        <v>1</v>
      </c>
    </row>
    <row r="644" spans="1:9">
      <c r="A644" s="17">
        <v>42613</v>
      </c>
      <c r="B644">
        <v>570.76</v>
      </c>
      <c r="C644" s="3">
        <f t="shared" ref="C644:C707" si="75">(B644-B643)/B643</f>
        <v>-7.7708047215896718E-3</v>
      </c>
      <c r="D644" s="10">
        <f t="shared" si="69"/>
        <v>5.5307516878865101E-4</v>
      </c>
      <c r="E644" s="8">
        <f t="shared" si="72"/>
        <v>-31.470835013397522</v>
      </c>
      <c r="F644" s="8">
        <f t="shared" si="70"/>
        <v>-4.4700000000000273</v>
      </c>
      <c r="G644" s="2">
        <f t="shared" si="71"/>
        <v>0</v>
      </c>
      <c r="H644" s="2">
        <f t="shared" si="73"/>
        <v>0</v>
      </c>
      <c r="I644" s="2">
        <f t="shared" si="74"/>
        <v>1</v>
      </c>
    </row>
    <row r="645" spans="1:9">
      <c r="A645" s="17">
        <v>42614</v>
      </c>
      <c r="B645">
        <v>571.6</v>
      </c>
      <c r="C645" s="3">
        <f t="shared" si="75"/>
        <v>1.4717219146401848E-3</v>
      </c>
      <c r="D645" s="10">
        <f t="shared" ref="D645:D708" si="76">$J$6*D644+(1-$J$6)*C644^2</f>
        <v>5.2351378302259671E-4</v>
      </c>
      <c r="E645" s="8">
        <f t="shared" si="72"/>
        <v>-30.380313250575558</v>
      </c>
      <c r="F645" s="8">
        <f t="shared" si="70"/>
        <v>0.84000000000003183</v>
      </c>
      <c r="G645" s="2">
        <f t="shared" si="71"/>
        <v>0</v>
      </c>
      <c r="H645" s="2">
        <f t="shared" si="73"/>
        <v>0</v>
      </c>
      <c r="I645" s="2">
        <f t="shared" si="74"/>
        <v>1</v>
      </c>
    </row>
    <row r="646" spans="1:9">
      <c r="A646" s="17">
        <v>42615</v>
      </c>
      <c r="B646">
        <v>572</v>
      </c>
      <c r="C646" s="3">
        <f t="shared" si="75"/>
        <v>6.9979006298106583E-4</v>
      </c>
      <c r="D646" s="10">
        <f t="shared" si="76"/>
        <v>4.9223291396488283E-4</v>
      </c>
      <c r="E646" s="8">
        <f t="shared" si="72"/>
        <v>-29.502050586135368</v>
      </c>
      <c r="F646" s="8">
        <f t="shared" si="70"/>
        <v>0.39999999999997726</v>
      </c>
      <c r="G646" s="2">
        <f t="shared" si="71"/>
        <v>0</v>
      </c>
      <c r="H646" s="2">
        <f t="shared" si="73"/>
        <v>0</v>
      </c>
      <c r="I646" s="2">
        <f t="shared" si="74"/>
        <v>1</v>
      </c>
    </row>
    <row r="647" spans="1:9">
      <c r="A647" s="17">
        <v>42616</v>
      </c>
      <c r="B647">
        <v>592.5</v>
      </c>
      <c r="C647" s="3">
        <f t="shared" si="75"/>
        <v>3.583916083916084E-2</v>
      </c>
      <c r="D647" s="10">
        <f t="shared" si="76"/>
        <v>4.6272832149492463E-4</v>
      </c>
      <c r="E647" s="8">
        <f t="shared" si="72"/>
        <v>-28.624224386697136</v>
      </c>
      <c r="F647" s="8">
        <f t="shared" si="70"/>
        <v>20.5</v>
      </c>
      <c r="G647" s="2">
        <f t="shared" si="71"/>
        <v>0</v>
      </c>
      <c r="H647" s="2">
        <f t="shared" si="73"/>
        <v>0</v>
      </c>
      <c r="I647" s="2">
        <f t="shared" si="74"/>
        <v>1</v>
      </c>
    </row>
    <row r="648" spans="1:9">
      <c r="A648" s="17">
        <v>42617</v>
      </c>
      <c r="B648">
        <v>604.25</v>
      </c>
      <c r="C648" s="3">
        <f t="shared" si="75"/>
        <v>1.9831223628691982E-2</v>
      </c>
      <c r="D648" s="10">
        <f t="shared" si="76"/>
        <v>5.1203134918454351E-4</v>
      </c>
      <c r="E648" s="8">
        <f t="shared" si="72"/>
        <v>-31.189706542737067</v>
      </c>
      <c r="F648" s="8">
        <f t="shared" si="70"/>
        <v>11.75</v>
      </c>
      <c r="G648" s="2">
        <f t="shared" si="71"/>
        <v>0</v>
      </c>
      <c r="H648" s="2">
        <f t="shared" si="73"/>
        <v>0</v>
      </c>
      <c r="I648" s="2">
        <f t="shared" si="74"/>
        <v>1</v>
      </c>
    </row>
    <row r="649" spans="1:9">
      <c r="A649" s="17">
        <v>42618</v>
      </c>
      <c r="B649">
        <v>603.74</v>
      </c>
      <c r="C649" s="3">
        <f t="shared" si="75"/>
        <v>-8.4402151427387818E-4</v>
      </c>
      <c r="D649" s="10">
        <f t="shared" si="76"/>
        <v>5.0490611407014239E-4</v>
      </c>
      <c r="E649" s="8">
        <f t="shared" si="72"/>
        <v>-31.586145536422531</v>
      </c>
      <c r="F649" s="8">
        <f t="shared" si="70"/>
        <v>-0.50999999999999091</v>
      </c>
      <c r="G649" s="2">
        <f t="shared" si="71"/>
        <v>0</v>
      </c>
      <c r="H649" s="2">
        <f t="shared" si="73"/>
        <v>0</v>
      </c>
      <c r="I649" s="2">
        <f t="shared" si="74"/>
        <v>1</v>
      </c>
    </row>
    <row r="650" spans="1:9">
      <c r="A650" s="17">
        <v>42619</v>
      </c>
      <c r="B650">
        <v>608.96</v>
      </c>
      <c r="C650" s="3">
        <f t="shared" si="75"/>
        <v>8.6461059396429375E-3</v>
      </c>
      <c r="D650" s="10">
        <f t="shared" si="76"/>
        <v>4.7465448956492725E-4</v>
      </c>
      <c r="E650" s="8">
        <f t="shared" si="72"/>
        <v>-30.599434824960085</v>
      </c>
      <c r="F650" s="8">
        <f t="shared" si="70"/>
        <v>5.2200000000000273</v>
      </c>
      <c r="G650" s="2">
        <f t="shared" si="71"/>
        <v>0</v>
      </c>
      <c r="H650" s="2">
        <f t="shared" si="73"/>
        <v>0</v>
      </c>
      <c r="I650" s="2">
        <f t="shared" si="74"/>
        <v>1</v>
      </c>
    </row>
    <row r="651" spans="1:9">
      <c r="A651" s="17">
        <v>42620</v>
      </c>
      <c r="B651">
        <v>614.39</v>
      </c>
      <c r="C651" s="3">
        <f t="shared" si="75"/>
        <v>8.9168418286914575E-3</v>
      </c>
      <c r="D651" s="10">
        <f t="shared" si="76"/>
        <v>4.5066052906620331E-4</v>
      </c>
      <c r="E651" s="8">
        <f t="shared" si="72"/>
        <v>-30.07379159720065</v>
      </c>
      <c r="F651" s="8">
        <f t="shared" si="70"/>
        <v>5.42999999999995</v>
      </c>
      <c r="G651" s="2">
        <f t="shared" si="71"/>
        <v>0</v>
      </c>
      <c r="H651" s="2">
        <f t="shared" si="73"/>
        <v>0</v>
      </c>
      <c r="I651" s="2">
        <f t="shared" si="74"/>
        <v>1</v>
      </c>
    </row>
    <row r="652" spans="1:9">
      <c r="A652" s="17">
        <v>42621</v>
      </c>
      <c r="B652">
        <v>625.66</v>
      </c>
      <c r="C652" s="3">
        <f t="shared" si="75"/>
        <v>1.8343397516235586E-2</v>
      </c>
      <c r="D652" s="10">
        <f t="shared" si="76"/>
        <v>4.2839150141410519E-4</v>
      </c>
      <c r="E652" s="8">
        <f t="shared" si="72"/>
        <v>-29.582796076015136</v>
      </c>
      <c r="F652" s="8">
        <f t="shared" si="70"/>
        <v>11.269999999999982</v>
      </c>
      <c r="G652" s="2">
        <f t="shared" si="71"/>
        <v>0</v>
      </c>
      <c r="H652" s="2">
        <f t="shared" si="73"/>
        <v>0</v>
      </c>
      <c r="I652" s="2">
        <f t="shared" si="74"/>
        <v>1</v>
      </c>
    </row>
    <row r="653" spans="1:9">
      <c r="A653" s="17">
        <v>42622</v>
      </c>
      <c r="B653">
        <v>622</v>
      </c>
      <c r="C653" s="3">
        <f t="shared" si="75"/>
        <v>-5.8498225873477106E-3</v>
      </c>
      <c r="D653" s="10">
        <f t="shared" si="76"/>
        <v>4.2287682527557719E-4</v>
      </c>
      <c r="E653" s="8">
        <f t="shared" si="72"/>
        <v>-29.93091483233739</v>
      </c>
      <c r="F653" s="8">
        <f t="shared" si="70"/>
        <v>-3.6599999999999682</v>
      </c>
      <c r="G653" s="2">
        <f t="shared" si="71"/>
        <v>0</v>
      </c>
      <c r="H653" s="2">
        <f t="shared" si="73"/>
        <v>0</v>
      </c>
      <c r="I653" s="2">
        <f t="shared" si="74"/>
        <v>1</v>
      </c>
    </row>
    <row r="654" spans="1:9">
      <c r="A654" s="17">
        <v>42623</v>
      </c>
      <c r="B654">
        <v>622.01</v>
      </c>
      <c r="C654" s="3">
        <f t="shared" si="75"/>
        <v>1.607717041799181E-5</v>
      </c>
      <c r="D654" s="10">
        <f t="shared" si="76"/>
        <v>3.9955744121724913E-4</v>
      </c>
      <c r="E654" s="8">
        <f t="shared" si="72"/>
        <v>-28.923753687042321</v>
      </c>
      <c r="F654" s="8">
        <f t="shared" si="70"/>
        <v>9.9999999999909051E-3</v>
      </c>
      <c r="G654" s="2">
        <f t="shared" si="71"/>
        <v>0</v>
      </c>
      <c r="H654" s="2">
        <f t="shared" si="73"/>
        <v>0</v>
      </c>
      <c r="I654" s="2">
        <f t="shared" si="74"/>
        <v>1</v>
      </c>
    </row>
    <row r="655" spans="1:9">
      <c r="A655" s="17">
        <v>42624</v>
      </c>
      <c r="B655">
        <v>603.79999999999995</v>
      </c>
      <c r="C655" s="3">
        <f t="shared" si="75"/>
        <v>-2.9276056655037758E-2</v>
      </c>
      <c r="D655" s="10">
        <f t="shared" si="76"/>
        <v>3.755840102527387E-4</v>
      </c>
      <c r="E655" s="8">
        <f t="shared" si="72"/>
        <v>-28.043071054857901</v>
      </c>
      <c r="F655" s="8">
        <f t="shared" si="70"/>
        <v>-18.210000000000036</v>
      </c>
      <c r="G655" s="2">
        <f t="shared" si="71"/>
        <v>0</v>
      </c>
      <c r="H655" s="2">
        <f t="shared" si="73"/>
        <v>0</v>
      </c>
      <c r="I655" s="2">
        <f t="shared" si="74"/>
        <v>1</v>
      </c>
    </row>
    <row r="656" spans="1:9">
      <c r="A656" s="17">
        <v>42625</v>
      </c>
      <c r="B656">
        <v>607</v>
      </c>
      <c r="C656" s="3">
        <f t="shared" si="75"/>
        <v>5.2997681351441631E-3</v>
      </c>
      <c r="D656" s="10">
        <f t="shared" si="76"/>
        <v>4.0447421923371326E-4</v>
      </c>
      <c r="E656" s="8">
        <f t="shared" si="72"/>
        <v>-28.249657677427631</v>
      </c>
      <c r="F656" s="8">
        <f t="shared" si="70"/>
        <v>3.2000000000000455</v>
      </c>
      <c r="G656" s="2">
        <f t="shared" si="71"/>
        <v>0</v>
      </c>
      <c r="H656" s="2">
        <f t="shared" si="73"/>
        <v>0</v>
      </c>
      <c r="I656" s="2">
        <f t="shared" si="74"/>
        <v>1</v>
      </c>
    </row>
    <row r="657" spans="1:9">
      <c r="A657" s="17">
        <v>42626</v>
      </c>
      <c r="B657">
        <v>607.73</v>
      </c>
      <c r="C657" s="3">
        <f t="shared" si="75"/>
        <v>1.2026359143328142E-3</v>
      </c>
      <c r="D657" s="10">
        <f t="shared" si="76"/>
        <v>3.8189101861686785E-4</v>
      </c>
      <c r="E657" s="8">
        <f t="shared" si="72"/>
        <v>-27.595169852677898</v>
      </c>
      <c r="F657" s="8">
        <f t="shared" si="70"/>
        <v>0.73000000000001819</v>
      </c>
      <c r="G657" s="2">
        <f t="shared" si="71"/>
        <v>0</v>
      </c>
      <c r="H657" s="2">
        <f t="shared" si="73"/>
        <v>0</v>
      </c>
      <c r="I657" s="2">
        <f t="shared" si="74"/>
        <v>1</v>
      </c>
    </row>
    <row r="658" spans="1:9">
      <c r="A658" s="17">
        <v>42627</v>
      </c>
      <c r="B658">
        <v>607.89</v>
      </c>
      <c r="C658" s="3">
        <f t="shared" si="75"/>
        <v>2.6327480953707759E-4</v>
      </c>
      <c r="D658" s="10">
        <f t="shared" si="76"/>
        <v>3.5906433748840233E-4</v>
      </c>
      <c r="E658" s="8">
        <f t="shared" si="72"/>
        <v>-26.789923284910756</v>
      </c>
      <c r="F658" s="8">
        <f t="shared" si="70"/>
        <v>0.15999999999996817</v>
      </c>
      <c r="G658" s="2">
        <f t="shared" si="71"/>
        <v>0</v>
      </c>
      <c r="H658" s="2">
        <f t="shared" si="73"/>
        <v>0</v>
      </c>
      <c r="I658" s="2">
        <f t="shared" si="74"/>
        <v>1</v>
      </c>
    </row>
    <row r="659" spans="1:9">
      <c r="A659" s="17">
        <v>42628</v>
      </c>
      <c r="B659">
        <v>605.21</v>
      </c>
      <c r="C659" s="3">
        <f t="shared" si="75"/>
        <v>-4.4086923621049039E-3</v>
      </c>
      <c r="D659" s="10">
        <f t="shared" si="76"/>
        <v>3.3752463605661842E-4</v>
      </c>
      <c r="E659" s="8">
        <f t="shared" si="72"/>
        <v>-25.98079260570298</v>
      </c>
      <c r="F659" s="8">
        <f t="shared" si="70"/>
        <v>-2.67999999999995</v>
      </c>
      <c r="G659" s="2">
        <f t="shared" si="71"/>
        <v>0</v>
      </c>
      <c r="H659" s="2">
        <f t="shared" si="73"/>
        <v>0</v>
      </c>
      <c r="I659" s="2">
        <f t="shared" si="74"/>
        <v>1</v>
      </c>
    </row>
    <row r="660" spans="1:9">
      <c r="A660" s="17">
        <v>42629</v>
      </c>
      <c r="B660">
        <v>605.9</v>
      </c>
      <c r="C660" s="3">
        <f t="shared" si="75"/>
        <v>1.1401001305331056E-3</v>
      </c>
      <c r="D660" s="10">
        <f t="shared" si="76"/>
        <v>3.1843935199384223E-4</v>
      </c>
      <c r="E660" s="8">
        <f t="shared" si="72"/>
        <v>-25.124308603422072</v>
      </c>
      <c r="F660" s="8">
        <f t="shared" si="70"/>
        <v>0.68999999999994088</v>
      </c>
      <c r="G660" s="2">
        <f t="shared" si="71"/>
        <v>0</v>
      </c>
      <c r="H660" s="2">
        <f t="shared" si="73"/>
        <v>0</v>
      </c>
      <c r="I660" s="2">
        <f t="shared" si="74"/>
        <v>1</v>
      </c>
    </row>
    <row r="661" spans="1:9">
      <c r="A661" s="17">
        <v>42630</v>
      </c>
      <c r="B661">
        <v>604.04</v>
      </c>
      <c r="C661" s="3">
        <f t="shared" si="75"/>
        <v>-3.0698135005776759E-3</v>
      </c>
      <c r="D661" s="10">
        <f t="shared" si="76"/>
        <v>2.9941098057267022E-4</v>
      </c>
      <c r="E661" s="8">
        <f t="shared" si="72"/>
        <v>-24.389869266482119</v>
      </c>
      <c r="F661" s="8">
        <f t="shared" si="70"/>
        <v>-1.8600000000000136</v>
      </c>
      <c r="G661" s="2">
        <f t="shared" si="71"/>
        <v>0</v>
      </c>
      <c r="H661" s="2">
        <f t="shared" si="73"/>
        <v>0</v>
      </c>
      <c r="I661" s="2">
        <f t="shared" si="74"/>
        <v>1</v>
      </c>
    </row>
    <row r="662" spans="1:9">
      <c r="A662" s="17">
        <v>42631</v>
      </c>
      <c r="B662">
        <v>608</v>
      </c>
      <c r="C662" s="3">
        <f t="shared" si="75"/>
        <v>6.5558572279982063E-3</v>
      </c>
      <c r="D662" s="10">
        <f t="shared" si="76"/>
        <v>2.8201174703400977E-4</v>
      </c>
      <c r="E662" s="8">
        <f t="shared" si="72"/>
        <v>-23.597932608646509</v>
      </c>
      <c r="F662" s="8">
        <f t="shared" si="70"/>
        <v>3.9600000000000364</v>
      </c>
      <c r="G662" s="2">
        <f t="shared" si="71"/>
        <v>0</v>
      </c>
      <c r="H662" s="2">
        <f t="shared" si="73"/>
        <v>0</v>
      </c>
      <c r="I662" s="2">
        <f t="shared" si="74"/>
        <v>1</v>
      </c>
    </row>
    <row r="663" spans="1:9">
      <c r="A663" s="17">
        <v>42632</v>
      </c>
      <c r="B663">
        <v>607.88</v>
      </c>
      <c r="C663" s="3">
        <f t="shared" si="75"/>
        <v>-1.9736842105263906E-4</v>
      </c>
      <c r="D663" s="10">
        <f t="shared" si="76"/>
        <v>2.6766979805160294E-4</v>
      </c>
      <c r="E663" s="8">
        <f t="shared" si="72"/>
        <v>-23.140776245839415</v>
      </c>
      <c r="F663" s="8">
        <f t="shared" si="70"/>
        <v>-0.12000000000000455</v>
      </c>
      <c r="G663" s="2">
        <f t="shared" si="71"/>
        <v>0</v>
      </c>
      <c r="H663" s="2">
        <f t="shared" si="73"/>
        <v>0</v>
      </c>
      <c r="I663" s="2">
        <f t="shared" si="74"/>
        <v>1</v>
      </c>
    </row>
    <row r="664" spans="1:9">
      <c r="A664" s="17">
        <v>42633</v>
      </c>
      <c r="B664">
        <v>606.95000000000005</v>
      </c>
      <c r="C664" s="3">
        <f t="shared" si="75"/>
        <v>-1.5299072185298906E-3</v>
      </c>
      <c r="D664" s="10">
        <f t="shared" si="76"/>
        <v>2.5161194742612448E-4</v>
      </c>
      <c r="E664" s="8">
        <f t="shared" si="72"/>
        <v>-22.431491041837756</v>
      </c>
      <c r="F664" s="8">
        <f t="shared" si="70"/>
        <v>-0.92999999999994998</v>
      </c>
      <c r="G664" s="2">
        <f t="shared" si="71"/>
        <v>0</v>
      </c>
      <c r="H664" s="2">
        <f t="shared" si="73"/>
        <v>0</v>
      </c>
      <c r="I664" s="2">
        <f t="shared" si="74"/>
        <v>1</v>
      </c>
    </row>
    <row r="665" spans="1:9">
      <c r="A665" s="17">
        <v>42634</v>
      </c>
      <c r="B665">
        <v>594.66</v>
      </c>
      <c r="C665" s="3">
        <f t="shared" si="75"/>
        <v>-2.0248784908147421E-2</v>
      </c>
      <c r="D665" s="10">
        <f t="shared" si="76"/>
        <v>2.3665566754639561E-4</v>
      </c>
      <c r="E665" s="8">
        <f t="shared" si="72"/>
        <v>-21.721310747981807</v>
      </c>
      <c r="F665" s="8">
        <f t="shared" si="70"/>
        <v>-12.290000000000077</v>
      </c>
      <c r="G665" s="2">
        <f t="shared" si="71"/>
        <v>0</v>
      </c>
      <c r="H665" s="2">
        <f t="shared" si="73"/>
        <v>0</v>
      </c>
      <c r="I665" s="2">
        <f t="shared" si="74"/>
        <v>1</v>
      </c>
    </row>
    <row r="666" spans="1:9">
      <c r="A666" s="17">
        <v>42635</v>
      </c>
      <c r="B666">
        <v>593.95000000000005</v>
      </c>
      <c r="C666" s="3">
        <f t="shared" si="75"/>
        <v>-1.1939595735376901E-3</v>
      </c>
      <c r="D666" s="10">
        <f t="shared" si="76"/>
        <v>2.4705712490899701E-4</v>
      </c>
      <c r="E666" s="8">
        <f t="shared" si="72"/>
        <v>-21.744132019053023</v>
      </c>
      <c r="F666" s="8">
        <f t="shared" si="70"/>
        <v>-0.70999999999992269</v>
      </c>
      <c r="G666" s="2">
        <f t="shared" si="71"/>
        <v>0</v>
      </c>
      <c r="H666" s="2">
        <f t="shared" si="73"/>
        <v>0</v>
      </c>
      <c r="I666" s="2">
        <f t="shared" si="74"/>
        <v>1</v>
      </c>
    </row>
    <row r="667" spans="1:9">
      <c r="A667" s="17">
        <v>42636</v>
      </c>
      <c r="B667">
        <v>602.53</v>
      </c>
      <c r="C667" s="3">
        <f t="shared" si="75"/>
        <v>1.4445660409125224E-2</v>
      </c>
      <c r="D667" s="10">
        <f t="shared" si="76"/>
        <v>2.3231922978225169E-4</v>
      </c>
      <c r="E667" s="8">
        <f t="shared" si="72"/>
        <v>-21.060424679772577</v>
      </c>
      <c r="F667" s="8">
        <f t="shared" si="70"/>
        <v>8.5799999999999272</v>
      </c>
      <c r="G667" s="2">
        <f t="shared" si="71"/>
        <v>0</v>
      </c>
      <c r="H667" s="2">
        <f t="shared" si="73"/>
        <v>0</v>
      </c>
      <c r="I667" s="2">
        <f t="shared" si="74"/>
        <v>1</v>
      </c>
    </row>
    <row r="668" spans="1:9">
      <c r="A668" s="17">
        <v>42637</v>
      </c>
      <c r="B668">
        <v>600.14</v>
      </c>
      <c r="C668" s="3">
        <f t="shared" si="75"/>
        <v>-3.9666074718271065E-3</v>
      </c>
      <c r="D668" s="10">
        <f t="shared" si="76"/>
        <v>2.3090070227466266E-4</v>
      </c>
      <c r="E668" s="8">
        <f t="shared" si="72"/>
        <v>-21.299330885934456</v>
      </c>
      <c r="F668" s="8">
        <f t="shared" si="70"/>
        <v>-2.3899999999999864</v>
      </c>
      <c r="G668" s="2">
        <f t="shared" si="71"/>
        <v>0</v>
      </c>
      <c r="H668" s="2">
        <f t="shared" si="73"/>
        <v>0</v>
      </c>
      <c r="I668" s="2">
        <f t="shared" si="74"/>
        <v>1</v>
      </c>
    </row>
    <row r="669" spans="1:9">
      <c r="A669" s="17">
        <v>42638</v>
      </c>
      <c r="B669">
        <v>597.41</v>
      </c>
      <c r="C669" s="3">
        <f t="shared" si="75"/>
        <v>-4.5489385809977974E-3</v>
      </c>
      <c r="D669" s="10">
        <f t="shared" si="76"/>
        <v>2.1799069862831619E-4</v>
      </c>
      <c r="E669" s="8">
        <f t="shared" si="72"/>
        <v>-20.613237813161966</v>
      </c>
      <c r="F669" s="8">
        <f t="shared" si="70"/>
        <v>-2.7300000000000182</v>
      </c>
      <c r="G669" s="2">
        <f t="shared" si="71"/>
        <v>0</v>
      </c>
      <c r="H669" s="2">
        <f t="shared" si="73"/>
        <v>0</v>
      </c>
      <c r="I669" s="2">
        <f t="shared" si="74"/>
        <v>1</v>
      </c>
    </row>
    <row r="670" spans="1:9">
      <c r="A670" s="17">
        <v>42639</v>
      </c>
      <c r="B670">
        <v>604.28</v>
      </c>
      <c r="C670" s="3">
        <f t="shared" si="75"/>
        <v>1.1499640113155128E-2</v>
      </c>
      <c r="D670" s="10">
        <f t="shared" si="76"/>
        <v>2.0615282724343863E-4</v>
      </c>
      <c r="E670" s="8">
        <f t="shared" si="72"/>
        <v>-19.954543354417225</v>
      </c>
      <c r="F670" s="8">
        <f t="shared" si="70"/>
        <v>6.8700000000000045</v>
      </c>
      <c r="G670" s="2">
        <f t="shared" si="71"/>
        <v>0</v>
      </c>
      <c r="H670" s="2">
        <f t="shared" si="73"/>
        <v>0</v>
      </c>
      <c r="I670" s="2">
        <f t="shared" si="74"/>
        <v>1</v>
      </c>
    </row>
    <row r="671" spans="1:9">
      <c r="A671" s="17">
        <v>42640</v>
      </c>
      <c r="B671">
        <v>604.57000000000005</v>
      </c>
      <c r="C671" s="3">
        <f t="shared" si="75"/>
        <v>4.799099755081706E-4</v>
      </c>
      <c r="D671" s="10">
        <f t="shared" si="76"/>
        <v>2.0171816097275749E-4</v>
      </c>
      <c r="E671" s="8">
        <f t="shared" si="72"/>
        <v>-19.965738503558097</v>
      </c>
      <c r="F671" s="8">
        <f t="shared" si="70"/>
        <v>0.29000000000007731</v>
      </c>
      <c r="G671" s="2">
        <f t="shared" si="71"/>
        <v>0</v>
      </c>
      <c r="H671" s="2">
        <f t="shared" si="73"/>
        <v>0</v>
      </c>
      <c r="I671" s="2">
        <f t="shared" si="74"/>
        <v>1</v>
      </c>
    </row>
    <row r="672" spans="1:9">
      <c r="A672" s="17">
        <v>42641</v>
      </c>
      <c r="B672">
        <v>603.71</v>
      </c>
      <c r="C672" s="3">
        <f t="shared" si="75"/>
        <v>-1.4224986353937733E-3</v>
      </c>
      <c r="D672" s="10">
        <f t="shared" si="76"/>
        <v>1.8962889012946757E-4</v>
      </c>
      <c r="E672" s="8">
        <f t="shared" si="72"/>
        <v>-19.36749723068958</v>
      </c>
      <c r="F672" s="8">
        <f t="shared" si="70"/>
        <v>-0.86000000000001364</v>
      </c>
      <c r="G672" s="2">
        <f t="shared" si="71"/>
        <v>0</v>
      </c>
      <c r="H672" s="2">
        <f t="shared" si="73"/>
        <v>0</v>
      </c>
      <c r="I672" s="2">
        <f t="shared" si="74"/>
        <v>1</v>
      </c>
    </row>
    <row r="673" spans="1:9">
      <c r="A673" s="17">
        <v>42642</v>
      </c>
      <c r="B673">
        <v>604.96</v>
      </c>
      <c r="C673" s="3">
        <f t="shared" si="75"/>
        <v>2.0705305527488364E-3</v>
      </c>
      <c r="D673" s="10">
        <f t="shared" si="76"/>
        <v>1.7837256686376135E-4</v>
      </c>
      <c r="E673" s="8">
        <f t="shared" si="72"/>
        <v>-18.75715895729137</v>
      </c>
      <c r="F673" s="8">
        <f t="shared" si="70"/>
        <v>1.25</v>
      </c>
      <c r="G673" s="2">
        <f t="shared" si="71"/>
        <v>0</v>
      </c>
      <c r="H673" s="2">
        <f t="shared" si="73"/>
        <v>0</v>
      </c>
      <c r="I673" s="2">
        <f t="shared" si="74"/>
        <v>1</v>
      </c>
    </row>
    <row r="674" spans="1:9">
      <c r="A674" s="17">
        <v>42643</v>
      </c>
      <c r="B674">
        <v>608.26</v>
      </c>
      <c r="C674" s="3">
        <f t="shared" si="75"/>
        <v>5.4549061094947672E-3</v>
      </c>
      <c r="D674" s="10">
        <f t="shared" si="76"/>
        <v>1.6792743865812765E-4</v>
      </c>
      <c r="E674" s="8">
        <f t="shared" si="72"/>
        <v>-18.237367519973109</v>
      </c>
      <c r="F674" s="8">
        <f t="shared" si="70"/>
        <v>3.2999999999999545</v>
      </c>
      <c r="G674" s="2">
        <f t="shared" si="71"/>
        <v>0</v>
      </c>
      <c r="H674" s="2">
        <f t="shared" si="73"/>
        <v>0</v>
      </c>
      <c r="I674" s="2">
        <f t="shared" si="74"/>
        <v>1</v>
      </c>
    </row>
    <row r="675" spans="1:9">
      <c r="A675" s="17">
        <v>42644</v>
      </c>
      <c r="B675">
        <v>612</v>
      </c>
      <c r="C675" s="3">
        <f t="shared" si="75"/>
        <v>6.1486864169927481E-3</v>
      </c>
      <c r="D675" s="10">
        <f t="shared" si="76"/>
        <v>1.5963715237844419E-4</v>
      </c>
      <c r="E675" s="8">
        <f t="shared" si="72"/>
        <v>-17.878492714555495</v>
      </c>
      <c r="F675" s="8">
        <f t="shared" si="70"/>
        <v>3.7400000000000091</v>
      </c>
      <c r="G675" s="2">
        <f t="shared" si="71"/>
        <v>0</v>
      </c>
      <c r="H675" s="2">
        <f t="shared" si="73"/>
        <v>0</v>
      </c>
      <c r="I675" s="2">
        <f t="shared" si="74"/>
        <v>1</v>
      </c>
    </row>
    <row r="676" spans="1:9">
      <c r="A676" s="17">
        <v>42645</v>
      </c>
      <c r="B676">
        <v>608.59</v>
      </c>
      <c r="C676" s="3">
        <f t="shared" si="75"/>
        <v>-5.5718954248365491E-3</v>
      </c>
      <c r="D676" s="10">
        <f t="shared" si="76"/>
        <v>1.5232730391500821E-4</v>
      </c>
      <c r="E676" s="8">
        <f t="shared" si="72"/>
        <v>-17.571747663592451</v>
      </c>
      <c r="F676" s="8">
        <f t="shared" si="70"/>
        <v>-3.4099999999999682</v>
      </c>
      <c r="G676" s="2">
        <f t="shared" si="71"/>
        <v>0</v>
      </c>
      <c r="H676" s="2">
        <f t="shared" si="73"/>
        <v>0</v>
      </c>
      <c r="I676" s="2">
        <f t="shared" si="74"/>
        <v>1</v>
      </c>
    </row>
    <row r="677" spans="1:9">
      <c r="A677" s="17">
        <v>42646</v>
      </c>
      <c r="B677">
        <v>611.05999999999995</v>
      </c>
      <c r="C677" s="3">
        <f t="shared" si="75"/>
        <v>4.0585615931906759E-3</v>
      </c>
      <c r="D677" s="10">
        <f t="shared" si="76"/>
        <v>1.4505042679762659E-4</v>
      </c>
      <c r="E677" s="8">
        <f t="shared" si="72"/>
        <v>-17.051358116996855</v>
      </c>
      <c r="F677" s="8">
        <f t="shared" si="70"/>
        <v>2.4699999999999136</v>
      </c>
      <c r="G677" s="2">
        <f t="shared" si="71"/>
        <v>0</v>
      </c>
      <c r="H677" s="2">
        <f t="shared" si="73"/>
        <v>0</v>
      </c>
      <c r="I677" s="2">
        <f t="shared" si="74"/>
        <v>1</v>
      </c>
    </row>
    <row r="678" spans="1:9">
      <c r="A678" s="17">
        <v>42647</v>
      </c>
      <c r="B678">
        <v>607.17999999999995</v>
      </c>
      <c r="C678" s="3">
        <f t="shared" si="75"/>
        <v>-6.3496219683828034E-3</v>
      </c>
      <c r="D678" s="10">
        <f t="shared" si="76"/>
        <v>1.3733571652211235E-4</v>
      </c>
      <c r="E678" s="8">
        <f t="shared" si="72"/>
        <v>-16.659051190978069</v>
      </c>
      <c r="F678" s="8">
        <f t="shared" si="70"/>
        <v>-3.8799999999999955</v>
      </c>
      <c r="G678" s="2">
        <f t="shared" si="71"/>
        <v>0</v>
      </c>
      <c r="H678" s="2">
        <f t="shared" si="73"/>
        <v>0</v>
      </c>
      <c r="I678" s="2">
        <f t="shared" si="74"/>
        <v>1</v>
      </c>
    </row>
    <row r="679" spans="1:9">
      <c r="A679" s="17">
        <v>42648</v>
      </c>
      <c r="B679">
        <v>610.98</v>
      </c>
      <c r="C679" s="3">
        <f t="shared" si="75"/>
        <v>6.2584406601009068E-3</v>
      </c>
      <c r="D679" s="10">
        <f t="shared" si="76"/>
        <v>1.3151463547926779E-4</v>
      </c>
      <c r="E679" s="8">
        <f t="shared" si="72"/>
        <v>-16.198662566933347</v>
      </c>
      <c r="F679" s="8">
        <f t="shared" si="70"/>
        <v>3.8000000000000682</v>
      </c>
      <c r="G679" s="2">
        <f t="shared" si="71"/>
        <v>0</v>
      </c>
      <c r="H679" s="2">
        <f t="shared" si="73"/>
        <v>0</v>
      </c>
      <c r="I679" s="2">
        <f t="shared" si="74"/>
        <v>1</v>
      </c>
    </row>
    <row r="680" spans="1:9">
      <c r="A680" s="17">
        <v>42649</v>
      </c>
      <c r="B680">
        <v>610.34</v>
      </c>
      <c r="C680" s="3">
        <f t="shared" si="75"/>
        <v>-1.0474974630920592E-3</v>
      </c>
      <c r="D680" s="10">
        <f t="shared" si="76"/>
        <v>1.2597384212027196E-4</v>
      </c>
      <c r="E680" s="8">
        <f t="shared" si="72"/>
        <v>-15.952980705349297</v>
      </c>
      <c r="F680" s="8">
        <f t="shared" si="70"/>
        <v>-0.63999999999998636</v>
      </c>
      <c r="G680" s="2">
        <f t="shared" si="71"/>
        <v>0</v>
      </c>
      <c r="H680" s="2">
        <f t="shared" si="73"/>
        <v>0</v>
      </c>
      <c r="I680" s="2">
        <f t="shared" si="74"/>
        <v>1</v>
      </c>
    </row>
    <row r="681" spans="1:9">
      <c r="A681" s="17">
        <v>42650</v>
      </c>
      <c r="B681">
        <v>614.23</v>
      </c>
      <c r="C681" s="3">
        <f t="shared" si="75"/>
        <v>6.373496739522211E-3</v>
      </c>
      <c r="D681" s="10">
        <f t="shared" si="76"/>
        <v>1.184812466491667E-4</v>
      </c>
      <c r="E681" s="8">
        <f t="shared" si="72"/>
        <v>-15.455081481557823</v>
      </c>
      <c r="F681" s="8">
        <f t="shared" si="70"/>
        <v>3.8899999999999864</v>
      </c>
      <c r="G681" s="2">
        <f t="shared" si="71"/>
        <v>0</v>
      </c>
      <c r="H681" s="2">
        <f t="shared" si="73"/>
        <v>0</v>
      </c>
      <c r="I681" s="2">
        <f t="shared" si="74"/>
        <v>1</v>
      </c>
    </row>
    <row r="682" spans="1:9">
      <c r="A682" s="17">
        <v>42651</v>
      </c>
      <c r="B682">
        <v>614.48</v>
      </c>
      <c r="C682" s="3">
        <f t="shared" si="75"/>
        <v>4.0701365937840871E-4</v>
      </c>
      <c r="D682" s="10">
        <f t="shared" si="76"/>
        <v>1.1380965949153871E-4</v>
      </c>
      <c r="E682" s="8">
        <f t="shared" si="72"/>
        <v>-15.243870279733056</v>
      </c>
      <c r="F682" s="8">
        <f t="shared" si="70"/>
        <v>0.25</v>
      </c>
      <c r="G682" s="2">
        <f t="shared" si="71"/>
        <v>0</v>
      </c>
      <c r="H682" s="2">
        <f t="shared" si="73"/>
        <v>0</v>
      </c>
      <c r="I682" s="2">
        <f t="shared" si="74"/>
        <v>1</v>
      </c>
    </row>
    <row r="683" spans="1:9">
      <c r="A683" s="17">
        <v>42652</v>
      </c>
      <c r="B683">
        <v>613.61</v>
      </c>
      <c r="C683" s="3">
        <f t="shared" si="75"/>
        <v>-1.415831271969803E-3</v>
      </c>
      <c r="D683" s="10">
        <f t="shared" si="76"/>
        <v>1.0699101952918162E-4</v>
      </c>
      <c r="E683" s="8">
        <f t="shared" si="72"/>
        <v>-14.786182875220092</v>
      </c>
      <c r="F683" s="8">
        <f t="shared" si="70"/>
        <v>-0.87000000000000455</v>
      </c>
      <c r="G683" s="2">
        <f t="shared" si="71"/>
        <v>0</v>
      </c>
      <c r="H683" s="2">
        <f t="shared" si="73"/>
        <v>0</v>
      </c>
      <c r="I683" s="2">
        <f t="shared" si="74"/>
        <v>1</v>
      </c>
    </row>
    <row r="684" spans="1:9">
      <c r="A684" s="17">
        <v>42653</v>
      </c>
      <c r="B684">
        <v>615.37</v>
      </c>
      <c r="C684" s="3">
        <f t="shared" si="75"/>
        <v>2.8682713775850964E-3</v>
      </c>
      <c r="D684" s="10">
        <f t="shared" si="76"/>
        <v>1.0069183304887198E-4</v>
      </c>
      <c r="E684" s="8">
        <f t="shared" si="72"/>
        <v>-14.323996636912019</v>
      </c>
      <c r="F684" s="8">
        <f t="shared" si="70"/>
        <v>1.7599999999999909</v>
      </c>
      <c r="G684" s="2">
        <f t="shared" si="71"/>
        <v>0</v>
      </c>
      <c r="H684" s="2">
        <f t="shared" si="73"/>
        <v>0</v>
      </c>
      <c r="I684" s="2">
        <f t="shared" si="74"/>
        <v>1</v>
      </c>
    </row>
    <row r="685" spans="1:9">
      <c r="A685" s="17">
        <v>42654</v>
      </c>
      <c r="B685">
        <v>638.91</v>
      </c>
      <c r="C685" s="3">
        <f t="shared" si="75"/>
        <v>3.8253408518452256E-2</v>
      </c>
      <c r="D685" s="10">
        <f t="shared" si="76"/>
        <v>9.5143941907668093E-5</v>
      </c>
      <c r="E685" s="8">
        <f t="shared" si="72"/>
        <v>-13.963733401160118</v>
      </c>
      <c r="F685" s="8">
        <f t="shared" si="70"/>
        <v>23.539999999999964</v>
      </c>
      <c r="G685" s="2">
        <f t="shared" si="71"/>
        <v>0</v>
      </c>
      <c r="H685" s="2">
        <f t="shared" si="73"/>
        <v>0</v>
      </c>
      <c r="I685" s="2">
        <f t="shared" si="74"/>
        <v>1</v>
      </c>
    </row>
    <row r="686" spans="1:9">
      <c r="A686" s="17">
        <v>42655</v>
      </c>
      <c r="B686">
        <v>635.05999999999995</v>
      </c>
      <c r="C686" s="3">
        <f t="shared" si="75"/>
        <v>-6.0258878402279243E-3</v>
      </c>
      <c r="D686" s="10">
        <f t="shared" si="76"/>
        <v>1.7723470118998381E-4</v>
      </c>
      <c r="E686" s="8">
        <f t="shared" si="72"/>
        <v>-19.787399516358288</v>
      </c>
      <c r="F686" s="8">
        <f t="shared" si="70"/>
        <v>-3.8500000000000227</v>
      </c>
      <c r="G686" s="2">
        <f t="shared" si="71"/>
        <v>0</v>
      </c>
      <c r="H686" s="2">
        <f t="shared" si="73"/>
        <v>0</v>
      </c>
      <c r="I686" s="2">
        <f t="shared" si="74"/>
        <v>1</v>
      </c>
    </row>
    <row r="687" spans="1:9">
      <c r="A687" s="17">
        <v>42656</v>
      </c>
      <c r="B687">
        <v>635.61</v>
      </c>
      <c r="C687" s="3">
        <f t="shared" si="75"/>
        <v>8.6605989985208995E-4</v>
      </c>
      <c r="D687" s="10">
        <f t="shared" si="76"/>
        <v>1.6877929857436519E-4</v>
      </c>
      <c r="E687" s="8">
        <f t="shared" si="72"/>
        <v>-19.193271471060967</v>
      </c>
      <c r="F687" s="8">
        <f t="shared" si="70"/>
        <v>0.55000000000006821</v>
      </c>
      <c r="G687" s="2">
        <f t="shared" si="71"/>
        <v>0</v>
      </c>
      <c r="H687" s="2">
        <f t="shared" si="73"/>
        <v>0</v>
      </c>
      <c r="I687" s="2">
        <f t="shared" si="74"/>
        <v>1</v>
      </c>
    </row>
    <row r="688" spans="1:9">
      <c r="A688" s="17">
        <v>42657</v>
      </c>
      <c r="B688">
        <v>638.38</v>
      </c>
      <c r="C688" s="3">
        <f t="shared" si="75"/>
        <v>4.3580182816506689E-3</v>
      </c>
      <c r="D688" s="10">
        <f t="shared" si="76"/>
        <v>1.586975442449112E-4</v>
      </c>
      <c r="E688" s="8">
        <f t="shared" si="72"/>
        <v>-18.627324598972795</v>
      </c>
      <c r="F688" s="8">
        <f t="shared" si="70"/>
        <v>2.7699999999999818</v>
      </c>
      <c r="G688" s="2">
        <f t="shared" si="71"/>
        <v>0</v>
      </c>
      <c r="H688" s="2">
        <f t="shared" si="73"/>
        <v>0</v>
      </c>
      <c r="I688" s="2">
        <f t="shared" si="74"/>
        <v>1</v>
      </c>
    </row>
    <row r="689" spans="1:9">
      <c r="A689" s="17">
        <v>42658</v>
      </c>
      <c r="B689">
        <v>636.01</v>
      </c>
      <c r="C689" s="3">
        <f t="shared" si="75"/>
        <v>-3.7125223221278932E-3</v>
      </c>
      <c r="D689" s="10">
        <f t="shared" si="76"/>
        <v>1.5031523099080861E-4</v>
      </c>
      <c r="E689" s="8">
        <f t="shared" si="72"/>
        <v>-18.207714076067553</v>
      </c>
      <c r="F689" s="8">
        <f t="shared" si="70"/>
        <v>-2.3700000000000045</v>
      </c>
      <c r="G689" s="2">
        <f t="shared" si="71"/>
        <v>0</v>
      </c>
      <c r="H689" s="2">
        <f t="shared" si="73"/>
        <v>0</v>
      </c>
      <c r="I689" s="2">
        <f t="shared" si="74"/>
        <v>1</v>
      </c>
    </row>
    <row r="690" spans="1:9">
      <c r="A690" s="17">
        <v>42659</v>
      </c>
      <c r="B690">
        <v>638.09</v>
      </c>
      <c r="C690" s="3">
        <f t="shared" si="75"/>
        <v>3.2703888303643671E-3</v>
      </c>
      <c r="D690" s="10">
        <f t="shared" si="76"/>
        <v>1.4212328645089796E-4</v>
      </c>
      <c r="E690" s="8">
        <f t="shared" si="72"/>
        <v>-17.638888828579255</v>
      </c>
      <c r="F690" s="8">
        <f t="shared" si="70"/>
        <v>2.0800000000000409</v>
      </c>
      <c r="G690" s="2">
        <f t="shared" si="71"/>
        <v>0</v>
      </c>
      <c r="H690" s="2">
        <f t="shared" si="73"/>
        <v>0</v>
      </c>
      <c r="I690" s="2">
        <f t="shared" si="74"/>
        <v>1</v>
      </c>
    </row>
    <row r="691" spans="1:9">
      <c r="A691" s="17">
        <v>42660</v>
      </c>
      <c r="B691">
        <v>635.69000000000005</v>
      </c>
      <c r="C691" s="3">
        <f t="shared" si="75"/>
        <v>-3.7612249055775475E-3</v>
      </c>
      <c r="D691" s="10">
        <f t="shared" si="76"/>
        <v>1.3423761584995038E-4</v>
      </c>
      <c r="E691" s="8">
        <f t="shared" si="72"/>
        <v>-17.198624387983902</v>
      </c>
      <c r="F691" s="8">
        <f t="shared" si="70"/>
        <v>-2.3999999999999773</v>
      </c>
      <c r="G691" s="2">
        <f t="shared" si="71"/>
        <v>0</v>
      </c>
      <c r="H691" s="2">
        <f t="shared" si="73"/>
        <v>0</v>
      </c>
      <c r="I691" s="2">
        <f t="shared" si="74"/>
        <v>1</v>
      </c>
    </row>
    <row r="692" spans="1:9">
      <c r="A692" s="17">
        <v>42661</v>
      </c>
      <c r="B692">
        <v>635.58000000000004</v>
      </c>
      <c r="C692" s="3">
        <f t="shared" si="75"/>
        <v>-1.730403183942073E-4</v>
      </c>
      <c r="D692" s="10">
        <f t="shared" si="76"/>
        <v>1.2703216766637356E-4</v>
      </c>
      <c r="E692" s="8">
        <f t="shared" si="72"/>
        <v>-16.667746714418669</v>
      </c>
      <c r="F692" s="8">
        <f t="shared" si="70"/>
        <v>-0.11000000000001364</v>
      </c>
      <c r="G692" s="2">
        <f t="shared" si="71"/>
        <v>0</v>
      </c>
      <c r="H692" s="2">
        <f t="shared" si="73"/>
        <v>0</v>
      </c>
      <c r="I692" s="2">
        <f t="shared" si="74"/>
        <v>1</v>
      </c>
    </row>
    <row r="693" spans="1:9">
      <c r="A693" s="17">
        <v>42662</v>
      </c>
      <c r="B693">
        <v>627.98</v>
      </c>
      <c r="C693" s="3">
        <f t="shared" si="75"/>
        <v>-1.1957582051040029E-2</v>
      </c>
      <c r="D693" s="10">
        <f t="shared" si="76"/>
        <v>1.1941203418349852E-4</v>
      </c>
      <c r="E693" s="8">
        <f t="shared" si="72"/>
        <v>-16.157305220461232</v>
      </c>
      <c r="F693" s="8">
        <f t="shared" si="70"/>
        <v>-7.6000000000000227</v>
      </c>
      <c r="G693" s="2">
        <f t="shared" si="71"/>
        <v>0</v>
      </c>
      <c r="H693" s="2">
        <f t="shared" si="73"/>
        <v>0</v>
      </c>
      <c r="I693" s="2">
        <f t="shared" si="74"/>
        <v>1</v>
      </c>
    </row>
    <row r="694" spans="1:9">
      <c r="A694" s="17">
        <v>42663</v>
      </c>
      <c r="B694">
        <v>627.72</v>
      </c>
      <c r="C694" s="3">
        <f t="shared" si="75"/>
        <v>-4.140259243924821E-4</v>
      </c>
      <c r="D694" s="10">
        <f t="shared" si="76"/>
        <v>1.2082633824292989E-4</v>
      </c>
      <c r="E694" s="8">
        <f t="shared" si="72"/>
        <v>-16.058363247101461</v>
      </c>
      <c r="F694" s="8">
        <f t="shared" si="70"/>
        <v>-0.25999999999999091</v>
      </c>
      <c r="G694" s="2">
        <f t="shared" si="71"/>
        <v>0</v>
      </c>
      <c r="H694" s="2">
        <f t="shared" si="73"/>
        <v>0</v>
      </c>
      <c r="I694" s="2">
        <f t="shared" si="74"/>
        <v>1</v>
      </c>
    </row>
    <row r="695" spans="1:9">
      <c r="A695" s="17">
        <v>42664</v>
      </c>
      <c r="B695">
        <v>628.99</v>
      </c>
      <c r="C695" s="3">
        <f t="shared" si="75"/>
        <v>2.0231950551200884E-3</v>
      </c>
      <c r="D695" s="10">
        <f t="shared" si="76"/>
        <v>1.1358704299631823E-4</v>
      </c>
      <c r="E695" s="8">
        <f t="shared" si="72"/>
        <v>-15.563419407048881</v>
      </c>
      <c r="F695" s="8">
        <f t="shared" si="70"/>
        <v>1.2699999999999818</v>
      </c>
      <c r="G695" s="2">
        <f t="shared" si="71"/>
        <v>0</v>
      </c>
      <c r="H695" s="2">
        <f t="shared" si="73"/>
        <v>0</v>
      </c>
      <c r="I695" s="2">
        <f t="shared" si="74"/>
        <v>1</v>
      </c>
    </row>
    <row r="696" spans="1:9">
      <c r="A696" s="17">
        <v>42665</v>
      </c>
      <c r="B696">
        <v>655</v>
      </c>
      <c r="C696" s="3">
        <f t="shared" si="75"/>
        <v>4.1352008775974163E-2</v>
      </c>
      <c r="D696" s="10">
        <f t="shared" si="76"/>
        <v>1.0701741951040287E-4</v>
      </c>
      <c r="E696" s="8">
        <f t="shared" si="72"/>
        <v>-15.137203042692187</v>
      </c>
      <c r="F696" s="8">
        <f t="shared" si="70"/>
        <v>26.009999999999991</v>
      </c>
      <c r="G696" s="2">
        <f t="shared" si="71"/>
        <v>0</v>
      </c>
      <c r="H696" s="2">
        <f t="shared" si="73"/>
        <v>0</v>
      </c>
      <c r="I696" s="2">
        <f t="shared" si="74"/>
        <v>1</v>
      </c>
    </row>
    <row r="697" spans="1:9">
      <c r="A697" s="17">
        <v>42666</v>
      </c>
      <c r="B697">
        <v>649.69000000000005</v>
      </c>
      <c r="C697" s="3">
        <f t="shared" si="75"/>
        <v>-8.1068702290075494E-3</v>
      </c>
      <c r="D697" s="10">
        <f t="shared" si="76"/>
        <v>2.031956921282734E-4</v>
      </c>
      <c r="E697" s="8">
        <f t="shared" si="72"/>
        <v>-21.72066944416801</v>
      </c>
      <c r="F697" s="8">
        <f t="shared" si="70"/>
        <v>-5.3099999999999454</v>
      </c>
      <c r="G697" s="2">
        <f t="shared" si="71"/>
        <v>0</v>
      </c>
      <c r="H697" s="2">
        <f t="shared" si="73"/>
        <v>0</v>
      </c>
      <c r="I697" s="2">
        <f t="shared" si="74"/>
        <v>1</v>
      </c>
    </row>
    <row r="698" spans="1:9">
      <c r="A698" s="17">
        <v>42667</v>
      </c>
      <c r="B698">
        <v>648.14</v>
      </c>
      <c r="C698" s="3">
        <f t="shared" si="75"/>
        <v>-2.3857532053749757E-3</v>
      </c>
      <c r="D698" s="10">
        <f t="shared" si="76"/>
        <v>1.9494723129517513E-4</v>
      </c>
      <c r="E698" s="8">
        <f t="shared" si="72"/>
        <v>-21.102765653056501</v>
      </c>
      <c r="F698" s="8">
        <f t="shared" si="70"/>
        <v>-1.5500000000000682</v>
      </c>
      <c r="G698" s="2">
        <f t="shared" si="71"/>
        <v>0</v>
      </c>
      <c r="H698" s="2">
        <f t="shared" si="73"/>
        <v>0</v>
      </c>
      <c r="I698" s="2">
        <f t="shared" si="74"/>
        <v>1</v>
      </c>
    </row>
    <row r="699" spans="1:9">
      <c r="A699" s="17">
        <v>42668</v>
      </c>
      <c r="B699">
        <v>648.33000000000004</v>
      </c>
      <c r="C699" s="3">
        <f t="shared" si="75"/>
        <v>2.9314654241376027E-4</v>
      </c>
      <c r="D699" s="10">
        <f t="shared" si="76"/>
        <v>1.8359190651888203E-4</v>
      </c>
      <c r="E699" s="8">
        <f t="shared" si="72"/>
        <v>-20.430088542900993</v>
      </c>
      <c r="F699" s="8">
        <f t="shared" si="70"/>
        <v>0.19000000000005457</v>
      </c>
      <c r="G699" s="2">
        <f t="shared" si="71"/>
        <v>0</v>
      </c>
      <c r="H699" s="2">
        <f t="shared" si="73"/>
        <v>0</v>
      </c>
      <c r="I699" s="2">
        <f t="shared" si="74"/>
        <v>1</v>
      </c>
    </row>
    <row r="700" spans="1:9">
      <c r="A700" s="17">
        <v>42669</v>
      </c>
      <c r="B700">
        <v>673.14</v>
      </c>
      <c r="C700" s="3">
        <f t="shared" si="75"/>
        <v>3.8267548933413456E-2</v>
      </c>
      <c r="D700" s="10">
        <f t="shared" si="76"/>
        <v>1.7258154822146887E-4</v>
      </c>
      <c r="E700" s="8">
        <f t="shared" si="72"/>
        <v>-19.813808286981374</v>
      </c>
      <c r="F700" s="8">
        <f t="shared" si="70"/>
        <v>24.809999999999945</v>
      </c>
      <c r="G700" s="2">
        <f t="shared" si="71"/>
        <v>0</v>
      </c>
      <c r="H700" s="2">
        <f t="shared" si="73"/>
        <v>0</v>
      </c>
      <c r="I700" s="2">
        <f t="shared" si="74"/>
        <v>1</v>
      </c>
    </row>
    <row r="701" spans="1:9">
      <c r="A701" s="17">
        <v>42670</v>
      </c>
      <c r="B701">
        <v>682.67</v>
      </c>
      <c r="C701" s="3">
        <f t="shared" si="75"/>
        <v>1.4157530380010061E-2</v>
      </c>
      <c r="D701" s="10">
        <f t="shared" si="76"/>
        <v>2.5009097341045241E-4</v>
      </c>
      <c r="E701" s="8">
        <f t="shared" si="72"/>
        <v>-24.764471551460087</v>
      </c>
      <c r="F701" s="8">
        <f t="shared" si="70"/>
        <v>9.5299999999999727</v>
      </c>
      <c r="G701" s="2">
        <f t="shared" si="71"/>
        <v>0</v>
      </c>
      <c r="H701" s="2">
        <f t="shared" si="73"/>
        <v>0</v>
      </c>
      <c r="I701" s="2">
        <f t="shared" si="74"/>
        <v>1</v>
      </c>
    </row>
    <row r="702" spans="1:9">
      <c r="A702" s="17">
        <v>42671</v>
      </c>
      <c r="B702">
        <v>685.29</v>
      </c>
      <c r="C702" s="3">
        <f t="shared" si="75"/>
        <v>3.8378718853911914E-3</v>
      </c>
      <c r="D702" s="10">
        <f t="shared" si="76"/>
        <v>2.4711165499347976E-4</v>
      </c>
      <c r="E702" s="8">
        <f t="shared" si="72"/>
        <v>-24.96502992519132</v>
      </c>
      <c r="F702" s="8">
        <f t="shared" si="70"/>
        <v>2.6200000000000045</v>
      </c>
      <c r="G702" s="2">
        <f t="shared" si="71"/>
        <v>0</v>
      </c>
      <c r="H702" s="2">
        <f t="shared" si="73"/>
        <v>0</v>
      </c>
      <c r="I702" s="2">
        <f t="shared" si="74"/>
        <v>1</v>
      </c>
    </row>
    <row r="703" spans="1:9">
      <c r="A703" s="17">
        <v>42672</v>
      </c>
      <c r="B703">
        <v>712.06</v>
      </c>
      <c r="C703" s="3">
        <f t="shared" si="75"/>
        <v>3.9063754031140076E-2</v>
      </c>
      <c r="D703" s="10">
        <f t="shared" si="76"/>
        <v>2.3316871133039152E-4</v>
      </c>
      <c r="E703" s="8">
        <f t="shared" si="72"/>
        <v>-24.343565557037167</v>
      </c>
      <c r="F703" s="8">
        <f t="shared" ref="F703:F766" si="77">(INDEX(B:B,LOOKUP(A702,A:A,ROW(A:A))+$J$4)-INDEX(B:B,LOOKUP(A702,A:A,ROW(A:A))))</f>
        <v>26.769999999999982</v>
      </c>
      <c r="G703" s="2">
        <f t="shared" ref="G703:G766" si="78">IF(F703&lt;E703,1,0)</f>
        <v>0</v>
      </c>
      <c r="H703" s="2">
        <f t="shared" si="73"/>
        <v>0</v>
      </c>
      <c r="I703" s="2">
        <f t="shared" si="74"/>
        <v>1</v>
      </c>
    </row>
    <row r="704" spans="1:9">
      <c r="A704" s="17">
        <v>42673</v>
      </c>
      <c r="B704">
        <v>696.36</v>
      </c>
      <c r="C704" s="3">
        <f t="shared" si="75"/>
        <v>-2.2048703760918928E-2</v>
      </c>
      <c r="D704" s="10">
        <f t="shared" si="76"/>
        <v>3.1073720139089284E-4</v>
      </c>
      <c r="E704" s="8">
        <f t="shared" ref="E704:E767" si="79">NORMSINV($J$2)*SQRT(D704*$J$4)*B703</f>
        <v>-29.200337634954519</v>
      </c>
      <c r="F704" s="8">
        <f t="shared" si="77"/>
        <v>-15.699999999999932</v>
      </c>
      <c r="G704" s="2">
        <f t="shared" si="78"/>
        <v>0</v>
      </c>
      <c r="H704" s="2">
        <f t="shared" ref="H704:H767" si="80">IF(G704=G703,IF(G703=1,1,0),0)</f>
        <v>0</v>
      </c>
      <c r="I704" s="2">
        <f t="shared" si="74"/>
        <v>1</v>
      </c>
    </row>
    <row r="705" spans="1:9">
      <c r="A705" s="17">
        <v>42674</v>
      </c>
      <c r="B705">
        <v>697.67</v>
      </c>
      <c r="C705" s="3">
        <f t="shared" si="75"/>
        <v>1.8812108679417908E-3</v>
      </c>
      <c r="D705" s="10">
        <f t="shared" si="76"/>
        <v>3.2126168955964488E-4</v>
      </c>
      <c r="E705" s="8">
        <f t="shared" si="79"/>
        <v>-29.036077324633354</v>
      </c>
      <c r="F705" s="8">
        <f t="shared" si="77"/>
        <v>1.3099999999999454</v>
      </c>
      <c r="G705" s="2">
        <f t="shared" si="78"/>
        <v>0</v>
      </c>
      <c r="H705" s="2">
        <f t="shared" si="80"/>
        <v>0</v>
      </c>
      <c r="I705" s="2">
        <f t="shared" ref="I705:I768" si="81">IF(G705=G704,IF(G704=0,1,0),0)</f>
        <v>1</v>
      </c>
    </row>
    <row r="706" spans="1:9">
      <c r="A706" s="17">
        <v>42675</v>
      </c>
      <c r="B706">
        <v>726.6</v>
      </c>
      <c r="C706" s="3">
        <f t="shared" si="75"/>
        <v>4.1466595955107807E-2</v>
      </c>
      <c r="D706" s="10">
        <f t="shared" si="76"/>
        <v>3.0219832544584594E-4</v>
      </c>
      <c r="E706" s="8">
        <f t="shared" si="79"/>
        <v>-28.214394437279676</v>
      </c>
      <c r="F706" s="8">
        <f t="shared" si="77"/>
        <v>28.930000000000064</v>
      </c>
      <c r="G706" s="2">
        <f t="shared" si="78"/>
        <v>0</v>
      </c>
      <c r="H706" s="2">
        <f t="shared" si="80"/>
        <v>0</v>
      </c>
      <c r="I706" s="2">
        <f t="shared" si="81"/>
        <v>1</v>
      </c>
    </row>
    <row r="707" spans="1:9">
      <c r="A707" s="17">
        <v>42676</v>
      </c>
      <c r="B707">
        <v>732.99</v>
      </c>
      <c r="C707" s="3">
        <f t="shared" si="75"/>
        <v>8.7943848059454811E-3</v>
      </c>
      <c r="D707" s="10">
        <f t="shared" si="76"/>
        <v>3.8723514072534505E-4</v>
      </c>
      <c r="E707" s="8">
        <f t="shared" si="79"/>
        <v>-33.262694918046378</v>
      </c>
      <c r="F707" s="8">
        <f t="shared" si="77"/>
        <v>6.3899999999999864</v>
      </c>
      <c r="G707" s="2">
        <f t="shared" si="78"/>
        <v>0</v>
      </c>
      <c r="H707" s="2">
        <f t="shared" si="80"/>
        <v>0</v>
      </c>
      <c r="I707" s="2">
        <f t="shared" si="81"/>
        <v>1</v>
      </c>
    </row>
    <row r="708" spans="1:9">
      <c r="A708" s="17">
        <v>42677</v>
      </c>
      <c r="B708">
        <v>681.03</v>
      </c>
      <c r="C708" s="3">
        <f t="shared" ref="C708:C771" si="82">(B708-B707)/B707</f>
        <v>-7.0887733802644015E-2</v>
      </c>
      <c r="D708" s="10">
        <f t="shared" si="76"/>
        <v>3.6864150452872702E-4</v>
      </c>
      <c r="E708" s="8">
        <f t="shared" si="79"/>
        <v>-32.739709591317521</v>
      </c>
      <c r="F708" s="8">
        <f t="shared" si="77"/>
        <v>-51.960000000000036</v>
      </c>
      <c r="G708" s="2">
        <f t="shared" si="78"/>
        <v>1</v>
      </c>
      <c r="H708" s="2">
        <f t="shared" si="80"/>
        <v>0</v>
      </c>
      <c r="I708" s="2">
        <f t="shared" si="81"/>
        <v>0</v>
      </c>
    </row>
    <row r="709" spans="1:9">
      <c r="A709" s="17">
        <v>42678</v>
      </c>
      <c r="B709">
        <v>702.98</v>
      </c>
      <c r="C709" s="3">
        <f t="shared" si="82"/>
        <v>3.2230591897566989E-2</v>
      </c>
      <c r="D709" s="10">
        <f t="shared" ref="D709:D772" si="83">$J$6*D708+(1-$J$6)*C708^2</f>
        <v>6.4802726247747478E-4</v>
      </c>
      <c r="E709" s="8">
        <f t="shared" si="79"/>
        <v>-40.330865313700905</v>
      </c>
      <c r="F709" s="8">
        <f t="shared" si="77"/>
        <v>21.950000000000045</v>
      </c>
      <c r="G709" s="2">
        <f t="shared" si="78"/>
        <v>0</v>
      </c>
      <c r="H709" s="2">
        <f t="shared" si="80"/>
        <v>0</v>
      </c>
      <c r="I709" s="2">
        <f t="shared" si="81"/>
        <v>0</v>
      </c>
    </row>
    <row r="710" spans="1:9">
      <c r="A710" s="17">
        <v>42679</v>
      </c>
      <c r="B710">
        <v>703.63</v>
      </c>
      <c r="C710" s="3">
        <f t="shared" si="82"/>
        <v>9.2463512475458366E-4</v>
      </c>
      <c r="D710" s="10">
        <f t="shared" si="83"/>
        <v>6.714742899728769E-4</v>
      </c>
      <c r="E710" s="8">
        <f t="shared" si="79"/>
        <v>-42.377206224451264</v>
      </c>
      <c r="F710" s="8">
        <f t="shared" si="77"/>
        <v>0.64999999999997726</v>
      </c>
      <c r="G710" s="2">
        <f t="shared" si="78"/>
        <v>0</v>
      </c>
      <c r="H710" s="2">
        <f t="shared" si="80"/>
        <v>0</v>
      </c>
      <c r="I710" s="2">
        <f t="shared" si="81"/>
        <v>1</v>
      </c>
    </row>
    <row r="711" spans="1:9">
      <c r="A711" s="17">
        <v>42680</v>
      </c>
      <c r="B711">
        <v>710.22</v>
      </c>
      <c r="C711" s="3">
        <f t="shared" si="82"/>
        <v>9.3657177778094045E-3</v>
      </c>
      <c r="D711" s="10">
        <f t="shared" si="83"/>
        <v>6.3123712958134011E-4</v>
      </c>
      <c r="E711" s="8">
        <f t="shared" si="79"/>
        <v>-41.125886639045085</v>
      </c>
      <c r="F711" s="8">
        <f t="shared" si="77"/>
        <v>6.5900000000000318</v>
      </c>
      <c r="G711" s="2">
        <f t="shared" si="78"/>
        <v>0</v>
      </c>
      <c r="H711" s="2">
        <f t="shared" si="80"/>
        <v>0</v>
      </c>
      <c r="I711" s="2">
        <f t="shared" si="81"/>
        <v>1</v>
      </c>
    </row>
    <row r="712" spans="1:9">
      <c r="A712" s="17">
        <v>42681</v>
      </c>
      <c r="B712">
        <v>706.5</v>
      </c>
      <c r="C712" s="3">
        <f t="shared" si="82"/>
        <v>-5.2378136352116628E-3</v>
      </c>
      <c r="D712" s="10">
        <f t="shared" si="83"/>
        <v>5.9862590197607411E-4</v>
      </c>
      <c r="E712" s="8">
        <f t="shared" si="79"/>
        <v>-40.424560634510499</v>
      </c>
      <c r="F712" s="8">
        <f t="shared" si="77"/>
        <v>-3.7200000000000273</v>
      </c>
      <c r="G712" s="2">
        <f t="shared" si="78"/>
        <v>0</v>
      </c>
      <c r="H712" s="2">
        <f t="shared" si="80"/>
        <v>0</v>
      </c>
      <c r="I712" s="2">
        <f t="shared" si="81"/>
        <v>1</v>
      </c>
    </row>
    <row r="713" spans="1:9">
      <c r="A713" s="17">
        <v>42682</v>
      </c>
      <c r="B713">
        <v>710.19</v>
      </c>
      <c r="C713" s="3">
        <f t="shared" si="82"/>
        <v>5.2229299363058101E-3</v>
      </c>
      <c r="D713" s="10">
        <f t="shared" si="83"/>
        <v>5.6435442935814212E-4</v>
      </c>
      <c r="E713" s="8">
        <f t="shared" si="79"/>
        <v>-39.044763206243346</v>
      </c>
      <c r="F713" s="8">
        <f t="shared" si="77"/>
        <v>3.6900000000000546</v>
      </c>
      <c r="G713" s="2">
        <f t="shared" si="78"/>
        <v>0</v>
      </c>
      <c r="H713" s="2">
        <f t="shared" si="80"/>
        <v>0</v>
      </c>
      <c r="I713" s="2">
        <f t="shared" si="81"/>
        <v>1</v>
      </c>
    </row>
    <row r="714" spans="1:9">
      <c r="A714" s="17">
        <v>42683</v>
      </c>
      <c r="B714">
        <v>720.44</v>
      </c>
      <c r="C714" s="3">
        <f t="shared" si="82"/>
        <v>1.4432757431109984E-2</v>
      </c>
      <c r="D714" s="10">
        <f t="shared" si="83"/>
        <v>5.3212990342382707E-4</v>
      </c>
      <c r="E714" s="8">
        <f t="shared" si="79"/>
        <v>-38.11167563000167</v>
      </c>
      <c r="F714" s="8">
        <f t="shared" si="77"/>
        <v>10.25</v>
      </c>
      <c r="G714" s="2">
        <f t="shared" si="78"/>
        <v>0</v>
      </c>
      <c r="H714" s="2">
        <f t="shared" si="80"/>
        <v>0</v>
      </c>
      <c r="I714" s="2">
        <f t="shared" si="81"/>
        <v>1</v>
      </c>
    </row>
    <row r="715" spans="1:9">
      <c r="A715" s="17">
        <v>42684</v>
      </c>
      <c r="B715">
        <v>714.5</v>
      </c>
      <c r="C715" s="3">
        <f t="shared" si="82"/>
        <v>-8.2449614124702319E-3</v>
      </c>
      <c r="D715" s="10">
        <f t="shared" si="83"/>
        <v>5.1270037844231302E-4</v>
      </c>
      <c r="E715" s="8">
        <f t="shared" si="79"/>
        <v>-37.949345897098141</v>
      </c>
      <c r="F715" s="8">
        <f t="shared" si="77"/>
        <v>-5.9400000000000546</v>
      </c>
      <c r="G715" s="2">
        <f t="shared" si="78"/>
        <v>0</v>
      </c>
      <c r="H715" s="2">
        <f t="shared" si="80"/>
        <v>0</v>
      </c>
      <c r="I715" s="2">
        <f t="shared" si="81"/>
        <v>1</v>
      </c>
    </row>
    <row r="716" spans="1:9">
      <c r="A716" s="17">
        <v>42685</v>
      </c>
      <c r="B716">
        <v>715.82</v>
      </c>
      <c r="C716" s="3">
        <f t="shared" si="82"/>
        <v>1.8474457662701889E-3</v>
      </c>
      <c r="D716" s="10">
        <f t="shared" si="83"/>
        <v>4.8601711905736162E-4</v>
      </c>
      <c r="E716" s="8">
        <f t="shared" si="79"/>
        <v>-36.643983140261753</v>
      </c>
      <c r="F716" s="8">
        <f t="shared" si="77"/>
        <v>1.32000000000005</v>
      </c>
      <c r="G716" s="2">
        <f t="shared" si="78"/>
        <v>0</v>
      </c>
      <c r="H716" s="2">
        <f t="shared" si="80"/>
        <v>0</v>
      </c>
      <c r="I716" s="2">
        <f t="shared" si="81"/>
        <v>1</v>
      </c>
    </row>
    <row r="717" spans="1:9">
      <c r="A717" s="17">
        <v>42686</v>
      </c>
      <c r="B717">
        <v>703</v>
      </c>
      <c r="C717" s="3">
        <f t="shared" si="82"/>
        <v>-1.7909530328853691E-2</v>
      </c>
      <c r="D717" s="10">
        <f t="shared" si="83"/>
        <v>4.5706087526547849E-4</v>
      </c>
      <c r="E717" s="8">
        <f t="shared" si="79"/>
        <v>-35.601271577964873</v>
      </c>
      <c r="F717" s="8">
        <f t="shared" si="77"/>
        <v>-12.82000000000005</v>
      </c>
      <c r="G717" s="2">
        <f t="shared" si="78"/>
        <v>0</v>
      </c>
      <c r="H717" s="2">
        <f t="shared" si="80"/>
        <v>0</v>
      </c>
      <c r="I717" s="2">
        <f t="shared" si="81"/>
        <v>1</v>
      </c>
    </row>
    <row r="718" spans="1:9">
      <c r="A718" s="17">
        <v>42687</v>
      </c>
      <c r="B718">
        <v>701.51</v>
      </c>
      <c r="C718" s="3">
        <f t="shared" si="82"/>
        <v>-2.1194879089616063E-3</v>
      </c>
      <c r="D718" s="10">
        <f t="shared" si="83"/>
        <v>4.4888229934555762E-4</v>
      </c>
      <c r="E718" s="8">
        <f t="shared" si="79"/>
        <v>-34.649440266375613</v>
      </c>
      <c r="F718" s="8">
        <f t="shared" si="77"/>
        <v>-1.4900000000000091</v>
      </c>
      <c r="G718" s="2">
        <f t="shared" si="78"/>
        <v>0</v>
      </c>
      <c r="H718" s="2">
        <f t="shared" si="80"/>
        <v>0</v>
      </c>
      <c r="I718" s="2">
        <f t="shared" si="81"/>
        <v>1</v>
      </c>
    </row>
    <row r="719" spans="1:9">
      <c r="A719" s="17">
        <v>42688</v>
      </c>
      <c r="B719">
        <v>704.7</v>
      </c>
      <c r="C719" s="3">
        <f t="shared" si="82"/>
        <v>4.5473336089293876E-3</v>
      </c>
      <c r="D719" s="10">
        <f t="shared" si="83"/>
        <v>4.2221889512459822E-4</v>
      </c>
      <c r="E719" s="8">
        <f t="shared" si="79"/>
        <v>-33.5333820455295</v>
      </c>
      <c r="F719" s="8">
        <f t="shared" si="77"/>
        <v>3.1900000000000546</v>
      </c>
      <c r="G719" s="2">
        <f t="shared" si="78"/>
        <v>0</v>
      </c>
      <c r="H719" s="2">
        <f t="shared" si="80"/>
        <v>0</v>
      </c>
      <c r="I719" s="2">
        <f t="shared" si="81"/>
        <v>1</v>
      </c>
    </row>
    <row r="720" spans="1:9">
      <c r="A720" s="17">
        <v>42689</v>
      </c>
      <c r="B720">
        <v>710.82</v>
      </c>
      <c r="C720" s="3">
        <f t="shared" si="82"/>
        <v>8.6845466155811048E-3</v>
      </c>
      <c r="D720" s="10">
        <f t="shared" si="83"/>
        <v>3.9812645599417623E-4</v>
      </c>
      <c r="E720" s="8">
        <f t="shared" si="79"/>
        <v>-32.710670671622161</v>
      </c>
      <c r="F720" s="8">
        <f t="shared" si="77"/>
        <v>6.1200000000000045</v>
      </c>
      <c r="G720" s="2">
        <f t="shared" si="78"/>
        <v>0</v>
      </c>
      <c r="H720" s="2">
        <f t="shared" si="80"/>
        <v>0</v>
      </c>
      <c r="I720" s="2">
        <f t="shared" si="81"/>
        <v>1</v>
      </c>
    </row>
    <row r="721" spans="1:9">
      <c r="A721" s="17">
        <v>42690</v>
      </c>
      <c r="B721">
        <v>737.99</v>
      </c>
      <c r="C721" s="3">
        <f t="shared" si="82"/>
        <v>3.8223460229031198E-2</v>
      </c>
      <c r="D721" s="10">
        <f t="shared" si="83"/>
        <v>3.7876414962961769E-4</v>
      </c>
      <c r="E721" s="8">
        <f t="shared" si="79"/>
        <v>-32.182422341579603</v>
      </c>
      <c r="F721" s="8">
        <f t="shared" si="77"/>
        <v>27.169999999999959</v>
      </c>
      <c r="G721" s="2">
        <f t="shared" si="78"/>
        <v>0</v>
      </c>
      <c r="H721" s="2">
        <f t="shared" si="80"/>
        <v>0</v>
      </c>
      <c r="I721" s="2">
        <f t="shared" si="81"/>
        <v>1</v>
      </c>
    </row>
    <row r="722" spans="1:9">
      <c r="A722" s="17">
        <v>42691</v>
      </c>
      <c r="B722">
        <v>737</v>
      </c>
      <c r="C722" s="3">
        <f t="shared" si="82"/>
        <v>-1.3414815918915014E-3</v>
      </c>
      <c r="D722" s="10">
        <f t="shared" si="83"/>
        <v>4.4370027536466043E-4</v>
      </c>
      <c r="E722" s="8">
        <f t="shared" si="79"/>
        <v>-36.163460720806228</v>
      </c>
      <c r="F722" s="8">
        <f t="shared" si="77"/>
        <v>-0.99000000000000909</v>
      </c>
      <c r="G722" s="2">
        <f t="shared" si="78"/>
        <v>0</v>
      </c>
      <c r="H722" s="2">
        <f t="shared" si="80"/>
        <v>0</v>
      </c>
      <c r="I722" s="2">
        <f t="shared" si="81"/>
        <v>1</v>
      </c>
    </row>
    <row r="723" spans="1:9">
      <c r="A723" s="17">
        <v>42692</v>
      </c>
      <c r="B723">
        <v>745.99</v>
      </c>
      <c r="C723" s="3">
        <f t="shared" si="82"/>
        <v>1.2198100407055643E-2</v>
      </c>
      <c r="D723" s="10">
        <f t="shared" si="83"/>
        <v>4.171862332144638E-4</v>
      </c>
      <c r="E723" s="8">
        <f t="shared" si="79"/>
        <v>-35.019273358203044</v>
      </c>
      <c r="F723" s="8">
        <f t="shared" si="77"/>
        <v>8.9900000000000091</v>
      </c>
      <c r="G723" s="2">
        <f t="shared" si="78"/>
        <v>0</v>
      </c>
      <c r="H723" s="2">
        <f t="shared" si="80"/>
        <v>0</v>
      </c>
      <c r="I723" s="2">
        <f t="shared" si="81"/>
        <v>1</v>
      </c>
    </row>
    <row r="724" spans="1:9">
      <c r="A724" s="17">
        <v>42693</v>
      </c>
      <c r="B724">
        <v>749.57</v>
      </c>
      <c r="C724" s="3">
        <f t="shared" si="82"/>
        <v>4.7989919435917922E-3</v>
      </c>
      <c r="D724" s="10">
        <f t="shared" si="83"/>
        <v>4.0108267843403262E-4</v>
      </c>
      <c r="E724" s="8">
        <f t="shared" si="79"/>
        <v>-34.755586145518116</v>
      </c>
      <c r="F724" s="8">
        <f t="shared" si="77"/>
        <v>3.5800000000000409</v>
      </c>
      <c r="G724" s="2">
        <f t="shared" si="78"/>
        <v>0</v>
      </c>
      <c r="H724" s="2">
        <f t="shared" si="80"/>
        <v>0</v>
      </c>
      <c r="I724" s="2">
        <f t="shared" si="81"/>
        <v>1</v>
      </c>
    </row>
    <row r="725" spans="1:9">
      <c r="A725" s="17">
        <v>42694</v>
      </c>
      <c r="B725">
        <v>727.09</v>
      </c>
      <c r="C725" s="3">
        <f t="shared" si="82"/>
        <v>-2.9990527902664217E-2</v>
      </c>
      <c r="D725" s="10">
        <f t="shared" si="83"/>
        <v>3.783995371484702E-4</v>
      </c>
      <c r="E725" s="8">
        <f t="shared" si="79"/>
        <v>-33.920492783217419</v>
      </c>
      <c r="F725" s="8">
        <f t="shared" si="77"/>
        <v>-22.480000000000018</v>
      </c>
      <c r="G725" s="2">
        <f t="shared" si="78"/>
        <v>0</v>
      </c>
      <c r="H725" s="2">
        <f t="shared" si="80"/>
        <v>0</v>
      </c>
      <c r="I725" s="2">
        <f t="shared" si="81"/>
        <v>1</v>
      </c>
    </row>
    <row r="726" spans="1:9">
      <c r="A726" s="17">
        <v>42695</v>
      </c>
      <c r="B726">
        <v>736.97</v>
      </c>
      <c r="C726" s="3">
        <f t="shared" si="82"/>
        <v>1.3588414089039864E-2</v>
      </c>
      <c r="D726" s="10">
        <f t="shared" si="83"/>
        <v>4.0966147075239087E-4</v>
      </c>
      <c r="E726" s="8">
        <f t="shared" si="79"/>
        <v>-34.235398680625259</v>
      </c>
      <c r="F726" s="8">
        <f t="shared" si="77"/>
        <v>9.8799999999999955</v>
      </c>
      <c r="G726" s="2">
        <f t="shared" si="78"/>
        <v>0</v>
      </c>
      <c r="H726" s="2">
        <f t="shared" si="80"/>
        <v>0</v>
      </c>
      <c r="I726" s="2">
        <f t="shared" si="81"/>
        <v>1</v>
      </c>
    </row>
    <row r="727" spans="1:9">
      <c r="A727" s="17">
        <v>42696</v>
      </c>
      <c r="B727">
        <v>746.61</v>
      </c>
      <c r="C727" s="3">
        <f t="shared" si="82"/>
        <v>1.3080586726732412E-2</v>
      </c>
      <c r="D727" s="10">
        <f t="shared" si="83"/>
        <v>3.9616048235456043E-4</v>
      </c>
      <c r="E727" s="8">
        <f t="shared" si="79"/>
        <v>-34.124008647536321</v>
      </c>
      <c r="F727" s="8">
        <f t="shared" si="77"/>
        <v>9.6399999999999864</v>
      </c>
      <c r="G727" s="2">
        <f t="shared" si="78"/>
        <v>0</v>
      </c>
      <c r="H727" s="2">
        <f t="shared" si="80"/>
        <v>0</v>
      </c>
      <c r="I727" s="2">
        <f t="shared" si="81"/>
        <v>1</v>
      </c>
    </row>
    <row r="728" spans="1:9">
      <c r="A728" s="17">
        <v>42697</v>
      </c>
      <c r="B728">
        <v>740.17</v>
      </c>
      <c r="C728" s="3">
        <f t="shared" si="82"/>
        <v>-8.6256546255743353E-3</v>
      </c>
      <c r="D728" s="10">
        <f t="shared" si="83"/>
        <v>3.8265695836022087E-4</v>
      </c>
      <c r="E728" s="8">
        <f t="shared" si="79"/>
        <v>-33.976079815042333</v>
      </c>
      <c r="F728" s="8">
        <f t="shared" si="77"/>
        <v>-6.4400000000000546</v>
      </c>
      <c r="G728" s="2">
        <f t="shared" si="78"/>
        <v>0</v>
      </c>
      <c r="H728" s="2">
        <f t="shared" si="80"/>
        <v>0</v>
      </c>
      <c r="I728" s="2">
        <f t="shared" si="81"/>
        <v>1</v>
      </c>
    </row>
    <row r="729" spans="1:9">
      <c r="A729" s="17">
        <v>42698</v>
      </c>
      <c r="B729">
        <v>735.7</v>
      </c>
      <c r="C729" s="3">
        <f t="shared" si="82"/>
        <v>-6.039153167515454E-3</v>
      </c>
      <c r="D729" s="10">
        <f t="shared" si="83"/>
        <v>3.641616559217891E-4</v>
      </c>
      <c r="E729" s="8">
        <f t="shared" si="79"/>
        <v>-32.858916924177265</v>
      </c>
      <c r="F729" s="8">
        <f t="shared" si="77"/>
        <v>-4.4699999999999136</v>
      </c>
      <c r="G729" s="2">
        <f t="shared" si="78"/>
        <v>0</v>
      </c>
      <c r="H729" s="2">
        <f t="shared" si="80"/>
        <v>0</v>
      </c>
      <c r="I729" s="2">
        <f t="shared" si="81"/>
        <v>1</v>
      </c>
    </row>
    <row r="730" spans="1:9">
      <c r="A730" s="17">
        <v>42699</v>
      </c>
      <c r="B730">
        <v>737.03</v>
      </c>
      <c r="C730" s="3">
        <f t="shared" si="82"/>
        <v>1.80780209324443E-3</v>
      </c>
      <c r="D730" s="10">
        <f t="shared" si="83"/>
        <v>3.4450023882532445E-4</v>
      </c>
      <c r="E730" s="8">
        <f t="shared" si="79"/>
        <v>-31.766559284313772</v>
      </c>
      <c r="F730" s="8">
        <f t="shared" si="77"/>
        <v>1.3299999999999272</v>
      </c>
      <c r="G730" s="2">
        <f t="shared" si="78"/>
        <v>0</v>
      </c>
      <c r="H730" s="2">
        <f t="shared" si="80"/>
        <v>0</v>
      </c>
      <c r="I730" s="2">
        <f t="shared" si="81"/>
        <v>1</v>
      </c>
    </row>
    <row r="731" spans="1:9">
      <c r="A731" s="17">
        <v>42700</v>
      </c>
      <c r="B731">
        <v>729.87</v>
      </c>
      <c r="C731" s="3">
        <f t="shared" si="82"/>
        <v>-9.7146656174103754E-3</v>
      </c>
      <c r="D731" s="10">
        <f t="shared" si="83"/>
        <v>3.2402631340030532E-4</v>
      </c>
      <c r="E731" s="8">
        <f t="shared" si="79"/>
        <v>-30.863840339571663</v>
      </c>
      <c r="F731" s="8">
        <f t="shared" si="77"/>
        <v>-7.1599999999999682</v>
      </c>
      <c r="G731" s="2">
        <f t="shared" si="78"/>
        <v>0</v>
      </c>
      <c r="H731" s="2">
        <f t="shared" si="80"/>
        <v>0</v>
      </c>
      <c r="I731" s="2">
        <f t="shared" si="81"/>
        <v>1</v>
      </c>
    </row>
    <row r="732" spans="1:9">
      <c r="A732" s="17">
        <v>42701</v>
      </c>
      <c r="B732">
        <v>726.12</v>
      </c>
      <c r="C732" s="3">
        <f t="shared" si="82"/>
        <v>-5.1379012700891943E-3</v>
      </c>
      <c r="D732" s="10">
        <f t="shared" si="83"/>
        <v>3.1024721827977271E-4</v>
      </c>
      <c r="E732" s="8">
        <f t="shared" si="79"/>
        <v>-29.907087365174224</v>
      </c>
      <c r="F732" s="8">
        <f t="shared" si="77"/>
        <v>-3.75</v>
      </c>
      <c r="G732" s="2">
        <f t="shared" si="78"/>
        <v>0</v>
      </c>
      <c r="H732" s="2">
        <f t="shared" si="80"/>
        <v>0</v>
      </c>
      <c r="I732" s="2">
        <f t="shared" si="81"/>
        <v>1</v>
      </c>
    </row>
    <row r="733" spans="1:9">
      <c r="A733" s="17">
        <v>42702</v>
      </c>
      <c r="B733">
        <v>730.98</v>
      </c>
      <c r="C733" s="3">
        <f t="shared" si="82"/>
        <v>6.6931085770947137E-3</v>
      </c>
      <c r="D733" s="10">
        <f t="shared" si="83"/>
        <v>2.9321626695065739E-4</v>
      </c>
      <c r="E733" s="8">
        <f t="shared" si="79"/>
        <v>-28.925247737720735</v>
      </c>
      <c r="F733" s="8">
        <f t="shared" si="77"/>
        <v>4.8600000000000136</v>
      </c>
      <c r="G733" s="2">
        <f t="shared" si="78"/>
        <v>0</v>
      </c>
      <c r="H733" s="2">
        <f t="shared" si="80"/>
        <v>0</v>
      </c>
      <c r="I733" s="2">
        <f t="shared" si="81"/>
        <v>1</v>
      </c>
    </row>
    <row r="734" spans="1:9">
      <c r="A734" s="17">
        <v>42703</v>
      </c>
      <c r="B734">
        <v>730.99</v>
      </c>
      <c r="C734" s="3">
        <f t="shared" si="82"/>
        <v>1.3680264849915051E-5</v>
      </c>
      <c r="D734" s="10">
        <f t="shared" si="83"/>
        <v>2.7831115307910468E-4</v>
      </c>
      <c r="E734" s="8">
        <f t="shared" si="79"/>
        <v>-28.369093461281825</v>
      </c>
      <c r="F734" s="8">
        <f t="shared" si="77"/>
        <v>9.9999999999909051E-3</v>
      </c>
      <c r="G734" s="2">
        <f t="shared" si="78"/>
        <v>0</v>
      </c>
      <c r="H734" s="2">
        <f t="shared" si="80"/>
        <v>0</v>
      </c>
      <c r="I734" s="2">
        <f t="shared" si="81"/>
        <v>1</v>
      </c>
    </row>
    <row r="735" spans="1:9">
      <c r="A735" s="17">
        <v>42704</v>
      </c>
      <c r="B735">
        <v>742.06</v>
      </c>
      <c r="C735" s="3">
        <f t="shared" si="82"/>
        <v>1.514384601704529E-2</v>
      </c>
      <c r="D735" s="10">
        <f t="shared" si="83"/>
        <v>2.6161249512333717E-4</v>
      </c>
      <c r="E735" s="8">
        <f t="shared" si="79"/>
        <v>-27.505233453098548</v>
      </c>
      <c r="F735" s="8">
        <f t="shared" si="77"/>
        <v>11.069999999999936</v>
      </c>
      <c r="G735" s="2">
        <f t="shared" si="78"/>
        <v>0</v>
      </c>
      <c r="H735" s="2">
        <f t="shared" si="80"/>
        <v>0</v>
      </c>
      <c r="I735" s="2">
        <f t="shared" si="81"/>
        <v>1</v>
      </c>
    </row>
    <row r="736" spans="1:9">
      <c r="A736" s="17">
        <v>42705</v>
      </c>
      <c r="B736">
        <v>751.6</v>
      </c>
      <c r="C736" s="3">
        <f t="shared" si="82"/>
        <v>1.2856103280058321E-2</v>
      </c>
      <c r="D736" s="10">
        <f t="shared" si="83"/>
        <v>2.5967590974721561E-4</v>
      </c>
      <c r="E736" s="8">
        <f t="shared" si="79"/>
        <v>-27.818231122717847</v>
      </c>
      <c r="F736" s="8">
        <f t="shared" si="77"/>
        <v>9.5400000000000773</v>
      </c>
      <c r="G736" s="2">
        <f t="shared" si="78"/>
        <v>0</v>
      </c>
      <c r="H736" s="2">
        <f t="shared" si="80"/>
        <v>0</v>
      </c>
      <c r="I736" s="2">
        <f t="shared" si="81"/>
        <v>1</v>
      </c>
    </row>
    <row r="737" spans="1:9">
      <c r="A737" s="17">
        <v>42706</v>
      </c>
      <c r="B737">
        <v>769.99</v>
      </c>
      <c r="C737" s="3">
        <f t="shared" si="82"/>
        <v>2.4467802022352297E-2</v>
      </c>
      <c r="D737" s="10">
        <f t="shared" si="83"/>
        <v>2.5401211865523426E-4</v>
      </c>
      <c r="E737" s="8">
        <f t="shared" si="79"/>
        <v>-27.866899285361317</v>
      </c>
      <c r="F737" s="8">
        <f t="shared" si="77"/>
        <v>18.389999999999986</v>
      </c>
      <c r="G737" s="2">
        <f t="shared" si="78"/>
        <v>0</v>
      </c>
      <c r="H737" s="2">
        <f t="shared" si="80"/>
        <v>0</v>
      </c>
      <c r="I737" s="2">
        <f t="shared" si="81"/>
        <v>1</v>
      </c>
    </row>
    <row r="738" spans="1:9">
      <c r="A738" s="17">
        <v>42707</v>
      </c>
      <c r="B738">
        <v>762.79</v>
      </c>
      <c r="C738" s="3">
        <f t="shared" si="82"/>
        <v>-9.350770789231088E-3</v>
      </c>
      <c r="D738" s="10">
        <f t="shared" si="83"/>
        <v>2.7469179168422184E-4</v>
      </c>
      <c r="E738" s="8">
        <f t="shared" si="79"/>
        <v>-29.688112299784891</v>
      </c>
      <c r="F738" s="8">
        <f t="shared" si="77"/>
        <v>-7.2000000000000455</v>
      </c>
      <c r="G738" s="2">
        <f t="shared" si="78"/>
        <v>0</v>
      </c>
      <c r="H738" s="2">
        <f t="shared" si="80"/>
        <v>0</v>
      </c>
      <c r="I738" s="2">
        <f t="shared" si="81"/>
        <v>1</v>
      </c>
    </row>
    <row r="739" spans="1:9">
      <c r="A739" s="17">
        <v>42708</v>
      </c>
      <c r="B739">
        <v>761.99</v>
      </c>
      <c r="C739" s="3">
        <f t="shared" si="82"/>
        <v>-1.048781447056142E-3</v>
      </c>
      <c r="D739" s="10">
        <f t="shared" si="83"/>
        <v>2.6345649904433279E-4</v>
      </c>
      <c r="E739" s="8">
        <f t="shared" si="79"/>
        <v>-28.8027601059228</v>
      </c>
      <c r="F739" s="8">
        <f t="shared" si="77"/>
        <v>-0.79999999999995453</v>
      </c>
      <c r="G739" s="2">
        <f t="shared" si="78"/>
        <v>0</v>
      </c>
      <c r="H739" s="2">
        <f t="shared" si="80"/>
        <v>0</v>
      </c>
      <c r="I739" s="2">
        <f t="shared" si="81"/>
        <v>1</v>
      </c>
    </row>
    <row r="740" spans="1:9">
      <c r="A740" s="17">
        <v>42709</v>
      </c>
      <c r="B740">
        <v>750</v>
      </c>
      <c r="C740" s="3">
        <f t="shared" si="82"/>
        <v>-1.5735114634050328E-2</v>
      </c>
      <c r="D740" s="10">
        <f t="shared" si="83"/>
        <v>2.4771510565309415E-4</v>
      </c>
      <c r="E740" s="8">
        <f t="shared" si="79"/>
        <v>-27.89974124016917</v>
      </c>
      <c r="F740" s="8">
        <f t="shared" si="77"/>
        <v>-11.990000000000009</v>
      </c>
      <c r="G740" s="2">
        <f t="shared" si="78"/>
        <v>0</v>
      </c>
      <c r="H740" s="2">
        <f t="shared" si="80"/>
        <v>0</v>
      </c>
      <c r="I740" s="2">
        <f t="shared" si="81"/>
        <v>1</v>
      </c>
    </row>
    <row r="741" spans="1:9">
      <c r="A741" s="17">
        <v>42710</v>
      </c>
      <c r="B741">
        <v>758.91</v>
      </c>
      <c r="C741" s="3">
        <f t="shared" si="82"/>
        <v>1.1879999999999958E-2</v>
      </c>
      <c r="D741" s="10">
        <f t="shared" si="83"/>
        <v>2.4770782926671081E-4</v>
      </c>
      <c r="E741" s="8">
        <f t="shared" si="79"/>
        <v>-27.460332294549943</v>
      </c>
      <c r="F741" s="8">
        <f t="shared" si="77"/>
        <v>8.9099999999999682</v>
      </c>
      <c r="G741" s="2">
        <f t="shared" si="78"/>
        <v>0</v>
      </c>
      <c r="H741" s="2">
        <f t="shared" si="80"/>
        <v>0</v>
      </c>
      <c r="I741" s="2">
        <f t="shared" si="81"/>
        <v>1</v>
      </c>
    </row>
    <row r="742" spans="1:9">
      <c r="A742" s="17">
        <v>42711</v>
      </c>
      <c r="B742">
        <v>766.85</v>
      </c>
      <c r="C742" s="3">
        <f t="shared" si="82"/>
        <v>1.0462373667496878E-2</v>
      </c>
      <c r="D742" s="10">
        <f t="shared" si="83"/>
        <v>2.4131342351070811E-4</v>
      </c>
      <c r="E742" s="8">
        <f t="shared" si="79"/>
        <v>-27.425570733943864</v>
      </c>
      <c r="F742" s="8">
        <f t="shared" si="77"/>
        <v>7.9400000000000546</v>
      </c>
      <c r="G742" s="2">
        <f t="shared" si="78"/>
        <v>0</v>
      </c>
      <c r="H742" s="2">
        <f t="shared" si="80"/>
        <v>0</v>
      </c>
      <c r="I742" s="2">
        <f t="shared" si="81"/>
        <v>1</v>
      </c>
    </row>
    <row r="743" spans="1:9">
      <c r="A743" s="17">
        <v>42712</v>
      </c>
      <c r="B743">
        <v>767.96</v>
      </c>
      <c r="C743" s="3">
        <f t="shared" si="82"/>
        <v>1.44747995044665E-3</v>
      </c>
      <c r="D743" s="10">
        <f t="shared" si="83"/>
        <v>2.3340229386556552E-4</v>
      </c>
      <c r="E743" s="8">
        <f t="shared" si="79"/>
        <v>-27.25446366376147</v>
      </c>
      <c r="F743" s="8">
        <f t="shared" si="77"/>
        <v>1.1100000000000136</v>
      </c>
      <c r="G743" s="2">
        <f t="shared" si="78"/>
        <v>0</v>
      </c>
      <c r="H743" s="2">
        <f t="shared" si="80"/>
        <v>0</v>
      </c>
      <c r="I743" s="2">
        <f t="shared" si="81"/>
        <v>1</v>
      </c>
    </row>
    <row r="744" spans="1:9">
      <c r="A744" s="17">
        <v>42713</v>
      </c>
      <c r="B744">
        <v>769.49</v>
      </c>
      <c r="C744" s="3">
        <f t="shared" si="82"/>
        <v>1.9922912651700255E-3</v>
      </c>
      <c r="D744" s="10">
        <f t="shared" si="83"/>
        <v>2.1952386812604827E-4</v>
      </c>
      <c r="E744" s="8">
        <f t="shared" si="79"/>
        <v>-26.470011585308754</v>
      </c>
      <c r="F744" s="8">
        <f t="shared" si="77"/>
        <v>1.5299999999999727</v>
      </c>
      <c r="G744" s="2">
        <f t="shared" si="78"/>
        <v>0</v>
      </c>
      <c r="H744" s="2">
        <f t="shared" si="80"/>
        <v>0</v>
      </c>
      <c r="I744" s="2">
        <f t="shared" si="81"/>
        <v>1</v>
      </c>
    </row>
    <row r="745" spans="1:9">
      <c r="A745" s="17">
        <v>42714</v>
      </c>
      <c r="B745">
        <v>772.35</v>
      </c>
      <c r="C745" s="3">
        <f t="shared" si="82"/>
        <v>3.7167474561073093E-3</v>
      </c>
      <c r="D745" s="10">
        <f t="shared" si="83"/>
        <v>2.0659058950760171E-4</v>
      </c>
      <c r="E745" s="8">
        <f t="shared" si="79"/>
        <v>-25.729592374540992</v>
      </c>
      <c r="F745" s="8">
        <f t="shared" si="77"/>
        <v>2.8600000000000136</v>
      </c>
      <c r="G745" s="2">
        <f t="shared" si="78"/>
        <v>0</v>
      </c>
      <c r="H745" s="2">
        <f t="shared" si="80"/>
        <v>0</v>
      </c>
      <c r="I745" s="2">
        <f t="shared" si="81"/>
        <v>1</v>
      </c>
    </row>
    <row r="746" spans="1:9">
      <c r="A746" s="17">
        <v>42715</v>
      </c>
      <c r="B746">
        <v>768.19</v>
      </c>
      <c r="C746" s="3">
        <f t="shared" si="82"/>
        <v>-5.3861591247491005E-3</v>
      </c>
      <c r="D746" s="10">
        <f t="shared" si="83"/>
        <v>1.9502400683629441E-4</v>
      </c>
      <c r="E746" s="8">
        <f t="shared" si="79"/>
        <v>-25.091859466569719</v>
      </c>
      <c r="F746" s="8">
        <f t="shared" si="77"/>
        <v>-4.1599999999999682</v>
      </c>
      <c r="G746" s="2">
        <f t="shared" si="78"/>
        <v>0</v>
      </c>
      <c r="H746" s="2">
        <f t="shared" si="80"/>
        <v>0</v>
      </c>
      <c r="I746" s="2">
        <f t="shared" si="81"/>
        <v>1</v>
      </c>
    </row>
    <row r="747" spans="1:9">
      <c r="A747" s="17">
        <v>42716</v>
      </c>
      <c r="B747">
        <v>777.93</v>
      </c>
      <c r="C747" s="3">
        <f t="shared" si="82"/>
        <v>1.2679154896574929E-2</v>
      </c>
      <c r="D747" s="10">
        <f t="shared" si="83"/>
        <v>1.8506320903314381E-4</v>
      </c>
      <c r="E747" s="8">
        <f t="shared" si="79"/>
        <v>-24.311029586523777</v>
      </c>
      <c r="F747" s="8">
        <f t="shared" si="77"/>
        <v>9.7399999999998954</v>
      </c>
      <c r="G747" s="2">
        <f t="shared" si="78"/>
        <v>0</v>
      </c>
      <c r="H747" s="2">
        <f t="shared" si="80"/>
        <v>0</v>
      </c>
      <c r="I747" s="2">
        <f t="shared" si="81"/>
        <v>1</v>
      </c>
    </row>
    <row r="748" spans="1:9">
      <c r="A748" s="17">
        <v>42717</v>
      </c>
      <c r="B748">
        <v>778.71</v>
      </c>
      <c r="C748" s="3">
        <f t="shared" si="82"/>
        <v>1.0026609077938716E-3</v>
      </c>
      <c r="D748" s="10">
        <f t="shared" si="83"/>
        <v>1.8360507462463559E-4</v>
      </c>
      <c r="E748" s="8">
        <f t="shared" si="79"/>
        <v>-24.52209204501418</v>
      </c>
      <c r="F748" s="8">
        <f t="shared" si="77"/>
        <v>0.7800000000000864</v>
      </c>
      <c r="G748" s="2">
        <f t="shared" si="78"/>
        <v>0</v>
      </c>
      <c r="H748" s="2">
        <f t="shared" si="80"/>
        <v>0</v>
      </c>
      <c r="I748" s="2">
        <f t="shared" si="81"/>
        <v>1</v>
      </c>
    </row>
    <row r="749" spans="1:9">
      <c r="A749" s="17">
        <v>42718</v>
      </c>
      <c r="B749">
        <v>776.29</v>
      </c>
      <c r="C749" s="3">
        <f t="shared" si="82"/>
        <v>-3.1077037664856912E-3</v>
      </c>
      <c r="D749" s="10">
        <f t="shared" si="83"/>
        <v>1.7264908988091852E-4</v>
      </c>
      <c r="E749" s="8">
        <f t="shared" si="79"/>
        <v>-23.803047136835577</v>
      </c>
      <c r="F749" s="8">
        <f t="shared" si="77"/>
        <v>-2.4200000000000728</v>
      </c>
      <c r="G749" s="2">
        <f t="shared" si="78"/>
        <v>0</v>
      </c>
      <c r="H749" s="2">
        <f t="shared" si="80"/>
        <v>0</v>
      </c>
      <c r="I749" s="2">
        <f t="shared" si="81"/>
        <v>1</v>
      </c>
    </row>
    <row r="750" spans="1:9">
      <c r="A750" s="17">
        <v>42719</v>
      </c>
      <c r="B750">
        <v>774.79</v>
      </c>
      <c r="C750" s="3">
        <f t="shared" si="82"/>
        <v>-1.932267580414536E-3</v>
      </c>
      <c r="D750" s="10">
        <f t="shared" si="83"/>
        <v>1.6286961385007716E-4</v>
      </c>
      <c r="E750" s="8">
        <f t="shared" si="79"/>
        <v>-23.047227204617041</v>
      </c>
      <c r="F750" s="8">
        <f t="shared" si="77"/>
        <v>-1.5</v>
      </c>
      <c r="G750" s="2">
        <f t="shared" si="78"/>
        <v>0</v>
      </c>
      <c r="H750" s="2">
        <f t="shared" si="80"/>
        <v>0</v>
      </c>
      <c r="I750" s="2">
        <f t="shared" si="81"/>
        <v>1</v>
      </c>
    </row>
    <row r="751" spans="1:9">
      <c r="A751" s="17">
        <v>42720</v>
      </c>
      <c r="B751">
        <v>780.35</v>
      </c>
      <c r="C751" s="3">
        <f t="shared" si="82"/>
        <v>7.1761380503104835E-3</v>
      </c>
      <c r="D751" s="10">
        <f t="shared" si="83"/>
        <v>1.533214564992118E-4</v>
      </c>
      <c r="E751" s="8">
        <f t="shared" si="79"/>
        <v>-22.318249741571105</v>
      </c>
      <c r="F751" s="8">
        <f t="shared" si="77"/>
        <v>5.5600000000000591</v>
      </c>
      <c r="G751" s="2">
        <f t="shared" si="78"/>
        <v>0</v>
      </c>
      <c r="H751" s="2">
        <f t="shared" si="80"/>
        <v>0</v>
      </c>
      <c r="I751" s="2">
        <f t="shared" si="81"/>
        <v>1</v>
      </c>
    </row>
    <row r="752" spans="1:9">
      <c r="A752" s="17">
        <v>42721</v>
      </c>
      <c r="B752">
        <v>788.4</v>
      </c>
      <c r="C752" s="3">
        <f t="shared" si="82"/>
        <v>1.0315883898250727E-2</v>
      </c>
      <c r="D752" s="10">
        <f t="shared" si="83"/>
        <v>1.4721198654828592E-4</v>
      </c>
      <c r="E752" s="8">
        <f t="shared" si="79"/>
        <v>-22.026002263427923</v>
      </c>
      <c r="F752" s="8">
        <f t="shared" si="77"/>
        <v>8.0499999999999545</v>
      </c>
      <c r="G752" s="2">
        <f t="shared" si="78"/>
        <v>0</v>
      </c>
      <c r="H752" s="2">
        <f t="shared" si="80"/>
        <v>0</v>
      </c>
      <c r="I752" s="2">
        <f t="shared" si="81"/>
        <v>1</v>
      </c>
    </row>
    <row r="753" spans="1:9">
      <c r="A753" s="17">
        <v>42722</v>
      </c>
      <c r="B753">
        <v>788.68</v>
      </c>
      <c r="C753" s="3">
        <f t="shared" si="82"/>
        <v>3.551496702181288E-4</v>
      </c>
      <c r="D753" s="10">
        <f t="shared" si="83"/>
        <v>1.4476431499152006E-4</v>
      </c>
      <c r="E753" s="8">
        <f t="shared" si="79"/>
        <v>-22.067444021226258</v>
      </c>
      <c r="F753" s="8">
        <f t="shared" si="77"/>
        <v>0.27999999999997272</v>
      </c>
      <c r="G753" s="2">
        <f t="shared" si="78"/>
        <v>0</v>
      </c>
      <c r="H753" s="2">
        <f t="shared" si="80"/>
        <v>0</v>
      </c>
      <c r="I753" s="2">
        <f t="shared" si="81"/>
        <v>1</v>
      </c>
    </row>
    <row r="754" spans="1:9">
      <c r="A754" s="17">
        <v>42723</v>
      </c>
      <c r="B754">
        <v>790.65</v>
      </c>
      <c r="C754" s="3">
        <f t="shared" si="82"/>
        <v>2.4978444996703701E-3</v>
      </c>
      <c r="D754" s="10">
        <f t="shared" si="83"/>
        <v>1.3608602396932422E-4</v>
      </c>
      <c r="E754" s="8">
        <f t="shared" si="79"/>
        <v>-21.403374408267617</v>
      </c>
      <c r="F754" s="8">
        <f t="shared" si="77"/>
        <v>1.9700000000000273</v>
      </c>
      <c r="G754" s="2">
        <f t="shared" si="78"/>
        <v>0</v>
      </c>
      <c r="H754" s="2">
        <f t="shared" si="80"/>
        <v>0</v>
      </c>
      <c r="I754" s="2">
        <f t="shared" si="81"/>
        <v>1</v>
      </c>
    </row>
    <row r="755" spans="1:9">
      <c r="A755" s="17">
        <v>42724</v>
      </c>
      <c r="B755">
        <v>801.02</v>
      </c>
      <c r="C755" s="3">
        <f t="shared" si="82"/>
        <v>1.3115790805033839E-2</v>
      </c>
      <c r="D755" s="10">
        <f t="shared" si="83"/>
        <v>1.2829521615983675E-4</v>
      </c>
      <c r="E755" s="8">
        <f t="shared" si="79"/>
        <v>-20.833592481321922</v>
      </c>
      <c r="F755" s="8">
        <f t="shared" si="77"/>
        <v>10.370000000000005</v>
      </c>
      <c r="G755" s="2">
        <f t="shared" si="78"/>
        <v>0</v>
      </c>
      <c r="H755" s="2">
        <f t="shared" si="80"/>
        <v>0</v>
      </c>
      <c r="I755" s="2">
        <f t="shared" si="81"/>
        <v>1</v>
      </c>
    </row>
    <row r="756" spans="1:9">
      <c r="A756" s="17">
        <v>42725</v>
      </c>
      <c r="B756">
        <v>828.1</v>
      </c>
      <c r="C756" s="3">
        <f t="shared" si="82"/>
        <v>3.38068962073357E-2</v>
      </c>
      <c r="D756" s="10">
        <f t="shared" si="83"/>
        <v>1.3091894129673115E-4</v>
      </c>
      <c r="E756" s="8">
        <f t="shared" si="79"/>
        <v>-21.321573912757245</v>
      </c>
      <c r="F756" s="8">
        <f t="shared" si="77"/>
        <v>27.080000000000041</v>
      </c>
      <c r="G756" s="2">
        <f t="shared" si="78"/>
        <v>0</v>
      </c>
      <c r="H756" s="2">
        <f t="shared" si="80"/>
        <v>0</v>
      </c>
      <c r="I756" s="2">
        <f t="shared" si="81"/>
        <v>1</v>
      </c>
    </row>
    <row r="757" spans="1:9">
      <c r="A757" s="17">
        <v>42726</v>
      </c>
      <c r="B757">
        <v>858.94</v>
      </c>
      <c r="C757" s="3">
        <f t="shared" si="82"/>
        <v>3.7241879000120798E-2</v>
      </c>
      <c r="D757" s="10">
        <f t="shared" si="83"/>
        <v>1.9163817868934148E-4</v>
      </c>
      <c r="E757" s="8">
        <f t="shared" si="79"/>
        <v>-26.668492088099313</v>
      </c>
      <c r="F757" s="8">
        <f t="shared" si="77"/>
        <v>30.840000000000032</v>
      </c>
      <c r="G757" s="2">
        <f t="shared" si="78"/>
        <v>0</v>
      </c>
      <c r="H757" s="2">
        <f t="shared" si="80"/>
        <v>0</v>
      </c>
      <c r="I757" s="2">
        <f t="shared" si="81"/>
        <v>1</v>
      </c>
    </row>
    <row r="758" spans="1:9">
      <c r="A758" s="17">
        <v>42727</v>
      </c>
      <c r="B758">
        <v>916</v>
      </c>
      <c r="C758" s="3">
        <f t="shared" si="82"/>
        <v>6.6430716930169678E-2</v>
      </c>
      <c r="D758" s="10">
        <f t="shared" si="83"/>
        <v>2.6335734105555932E-4</v>
      </c>
      <c r="E758" s="8">
        <f t="shared" si="79"/>
        <v>-32.427256019671901</v>
      </c>
      <c r="F758" s="8">
        <f t="shared" si="77"/>
        <v>57.059999999999945</v>
      </c>
      <c r="G758" s="2">
        <f t="shared" si="78"/>
        <v>0</v>
      </c>
      <c r="H758" s="2">
        <f t="shared" si="80"/>
        <v>0</v>
      </c>
      <c r="I758" s="2">
        <f t="shared" si="81"/>
        <v>1</v>
      </c>
    </row>
    <row r="759" spans="1:9">
      <c r="A759" s="17">
        <v>42728</v>
      </c>
      <c r="B759">
        <v>892.63</v>
      </c>
      <c r="C759" s="3">
        <f t="shared" si="82"/>
        <v>-2.5513100436681226E-2</v>
      </c>
      <c r="D759" s="10">
        <f t="shared" si="83"/>
        <v>5.1233830970360585E-4</v>
      </c>
      <c r="E759" s="8">
        <f t="shared" si="79"/>
        <v>-48.233474490304395</v>
      </c>
      <c r="F759" s="8">
        <f t="shared" si="77"/>
        <v>-23.370000000000005</v>
      </c>
      <c r="G759" s="2">
        <f t="shared" si="78"/>
        <v>0</v>
      </c>
      <c r="H759" s="2">
        <f t="shared" si="80"/>
        <v>0</v>
      </c>
      <c r="I759" s="2">
        <f t="shared" si="81"/>
        <v>1</v>
      </c>
    </row>
    <row r="760" spans="1:9">
      <c r="A760" s="17">
        <v>42729</v>
      </c>
      <c r="B760">
        <v>891.67</v>
      </c>
      <c r="C760" s="3">
        <f t="shared" si="82"/>
        <v>-1.0754736004840039E-3</v>
      </c>
      <c r="D760" s="10">
        <f t="shared" si="83"/>
        <v>5.2065310875492059E-4</v>
      </c>
      <c r="E760" s="8">
        <f t="shared" si="79"/>
        <v>-47.382761688336061</v>
      </c>
      <c r="F760" s="8">
        <f t="shared" si="77"/>
        <v>-0.96000000000003638</v>
      </c>
      <c r="G760" s="2">
        <f t="shared" si="78"/>
        <v>0</v>
      </c>
      <c r="H760" s="2">
        <f t="shared" si="80"/>
        <v>0</v>
      </c>
      <c r="I760" s="2">
        <f t="shared" si="81"/>
        <v>1</v>
      </c>
    </row>
    <row r="761" spans="1:9">
      <c r="A761" s="17">
        <v>42730</v>
      </c>
      <c r="B761">
        <v>899.1</v>
      </c>
      <c r="C761" s="3">
        <f t="shared" si="82"/>
        <v>8.332679130171548E-3</v>
      </c>
      <c r="D761" s="10">
        <f t="shared" si="83"/>
        <v>4.8948332083754563E-4</v>
      </c>
      <c r="E761" s="8">
        <f t="shared" si="79"/>
        <v>-45.893138853536833</v>
      </c>
      <c r="F761" s="8">
        <f t="shared" si="77"/>
        <v>7.4300000000000637</v>
      </c>
      <c r="G761" s="2">
        <f t="shared" si="78"/>
        <v>0</v>
      </c>
      <c r="H761" s="2">
        <f t="shared" si="80"/>
        <v>0</v>
      </c>
      <c r="I761" s="2">
        <f t="shared" si="81"/>
        <v>1</v>
      </c>
    </row>
    <row r="762" spans="1:9">
      <c r="A762" s="17">
        <v>42731</v>
      </c>
      <c r="B762">
        <v>929.92</v>
      </c>
      <c r="C762" s="3">
        <f t="shared" si="82"/>
        <v>3.4278723167611984E-2</v>
      </c>
      <c r="D762" s="10">
        <f t="shared" si="83"/>
        <v>4.6428033407647668E-4</v>
      </c>
      <c r="E762" s="8">
        <f t="shared" si="79"/>
        <v>-45.068468464755817</v>
      </c>
      <c r="F762" s="8">
        <f t="shared" si="77"/>
        <v>30.819999999999936</v>
      </c>
      <c r="G762" s="2">
        <f t="shared" si="78"/>
        <v>0</v>
      </c>
      <c r="H762" s="2">
        <f t="shared" si="80"/>
        <v>0</v>
      </c>
      <c r="I762" s="2">
        <f t="shared" si="81"/>
        <v>1</v>
      </c>
    </row>
    <row r="763" spans="1:9">
      <c r="A763" s="17">
        <v>42732</v>
      </c>
      <c r="B763">
        <v>975.97</v>
      </c>
      <c r="C763" s="3">
        <f t="shared" si="82"/>
        <v>4.9520388850653893E-2</v>
      </c>
      <c r="D763" s="10">
        <f t="shared" si="83"/>
        <v>5.0692536575199486E-4</v>
      </c>
      <c r="E763" s="8">
        <f t="shared" si="79"/>
        <v>-48.707098361320334</v>
      </c>
      <c r="F763" s="8">
        <f t="shared" si="77"/>
        <v>46.050000000000068</v>
      </c>
      <c r="G763" s="2">
        <f t="shared" si="78"/>
        <v>0</v>
      </c>
      <c r="H763" s="2">
        <f t="shared" si="80"/>
        <v>0</v>
      </c>
      <c r="I763" s="2">
        <f t="shared" si="81"/>
        <v>1</v>
      </c>
    </row>
    <row r="764" spans="1:9">
      <c r="A764" s="17">
        <v>42733</v>
      </c>
      <c r="B764">
        <v>968.99</v>
      </c>
      <c r="C764" s="3">
        <f t="shared" si="82"/>
        <v>-7.1518591759992811E-3</v>
      </c>
      <c r="D764" s="10">
        <f t="shared" si="83"/>
        <v>6.2364597852207319E-4</v>
      </c>
      <c r="E764" s="8">
        <f t="shared" si="79"/>
        <v>-56.699625383174826</v>
      </c>
      <c r="F764" s="8">
        <f t="shared" si="77"/>
        <v>-6.9800000000000182</v>
      </c>
      <c r="G764" s="2">
        <f t="shared" si="78"/>
        <v>0</v>
      </c>
      <c r="H764" s="2">
        <f t="shared" si="80"/>
        <v>0</v>
      </c>
      <c r="I764" s="2">
        <f t="shared" si="81"/>
        <v>1</v>
      </c>
    </row>
    <row r="765" spans="1:9">
      <c r="A765" s="17">
        <v>42734</v>
      </c>
      <c r="B765">
        <v>959.03</v>
      </c>
      <c r="C765" s="3">
        <f t="shared" si="82"/>
        <v>-1.0278743846685761E-2</v>
      </c>
      <c r="D765" s="10">
        <f t="shared" si="83"/>
        <v>5.892961651911482E-4</v>
      </c>
      <c r="E765" s="8">
        <f t="shared" si="79"/>
        <v>-54.721848673500283</v>
      </c>
      <c r="F765" s="8">
        <f t="shared" si="77"/>
        <v>-9.9600000000000364</v>
      </c>
      <c r="G765" s="2">
        <f t="shared" si="78"/>
        <v>0</v>
      </c>
      <c r="H765" s="2">
        <f t="shared" si="80"/>
        <v>0</v>
      </c>
      <c r="I765" s="2">
        <f t="shared" si="81"/>
        <v>1</v>
      </c>
    </row>
    <row r="766" spans="1:9">
      <c r="A766" s="17">
        <v>42735</v>
      </c>
      <c r="B766">
        <v>964.32</v>
      </c>
      <c r="C766" s="3">
        <f t="shared" si="82"/>
        <v>5.5159901150121241E-3</v>
      </c>
      <c r="D766" s="10">
        <f t="shared" si="83"/>
        <v>5.6027754978362604E-4</v>
      </c>
      <c r="E766" s="8">
        <f t="shared" si="79"/>
        <v>-52.809062941893941</v>
      </c>
      <c r="F766" s="8">
        <f t="shared" si="77"/>
        <v>5.2900000000000773</v>
      </c>
      <c r="G766" s="2">
        <f t="shared" si="78"/>
        <v>0</v>
      </c>
      <c r="H766" s="2">
        <f t="shared" si="80"/>
        <v>0</v>
      </c>
      <c r="I766" s="2">
        <f t="shared" si="81"/>
        <v>1</v>
      </c>
    </row>
    <row r="767" spans="1:9">
      <c r="A767" s="17">
        <v>42736</v>
      </c>
      <c r="B767">
        <v>998.8</v>
      </c>
      <c r="C767" s="3">
        <f t="shared" si="82"/>
        <v>3.5755765720922414E-2</v>
      </c>
      <c r="D767" s="10">
        <f t="shared" si="83"/>
        <v>5.2848646561354305E-4</v>
      </c>
      <c r="E767" s="8">
        <f t="shared" si="79"/>
        <v>-51.571856681480206</v>
      </c>
      <c r="F767" s="8">
        <f t="shared" ref="F767:F830" si="84">(INDEX(B:B,LOOKUP(A766,A:A,ROW(A:A))+$J$4)-INDEX(B:B,LOOKUP(A766,A:A,ROW(A:A))))</f>
        <v>34.479999999999905</v>
      </c>
      <c r="G767" s="2">
        <f t="shared" ref="G767:G830" si="85">IF(F767&lt;E767,1,0)</f>
        <v>0</v>
      </c>
      <c r="H767" s="2">
        <f t="shared" si="80"/>
        <v>0</v>
      </c>
      <c r="I767" s="2">
        <f t="shared" si="81"/>
        <v>1</v>
      </c>
    </row>
    <row r="768" spans="1:9">
      <c r="A768" s="17">
        <v>42737</v>
      </c>
      <c r="B768">
        <v>1014.1</v>
      </c>
      <c r="C768" s="3">
        <f t="shared" si="82"/>
        <v>1.5318382058470234E-2</v>
      </c>
      <c r="D768" s="10">
        <f t="shared" si="83"/>
        <v>5.734857646141E-4</v>
      </c>
      <c r="E768" s="8">
        <f t="shared" ref="E768:E831" si="86">NORMSINV($J$2)*SQRT(D768*$J$4)*B767</f>
        <v>-55.643509400953647</v>
      </c>
      <c r="F768" s="8">
        <f t="shared" si="84"/>
        <v>15.300000000000068</v>
      </c>
      <c r="G768" s="2">
        <f t="shared" si="85"/>
        <v>0</v>
      </c>
      <c r="H768" s="2">
        <f t="shared" ref="H768:H831" si="87">IF(G768=G767,IF(G767=1,1,0),0)</f>
        <v>0</v>
      </c>
      <c r="I768" s="2">
        <f t="shared" si="81"/>
        <v>1</v>
      </c>
    </row>
    <row r="769" spans="1:9">
      <c r="A769" s="17">
        <v>42738</v>
      </c>
      <c r="B769">
        <v>1036.99</v>
      </c>
      <c r="C769" s="3">
        <f t="shared" si="82"/>
        <v>2.2571738487328651E-2</v>
      </c>
      <c r="D769" s="10">
        <f t="shared" si="83"/>
        <v>5.5315578847060982E-4</v>
      </c>
      <c r="E769" s="8">
        <f t="shared" si="86"/>
        <v>-55.485457531545819</v>
      </c>
      <c r="F769" s="8">
        <f t="shared" si="84"/>
        <v>22.889999999999986</v>
      </c>
      <c r="G769" s="2">
        <f t="shared" si="85"/>
        <v>0</v>
      </c>
      <c r="H769" s="2">
        <f t="shared" si="87"/>
        <v>0</v>
      </c>
      <c r="I769" s="2">
        <f t="shared" ref="I769:I832" si="88">IF(G769=G768,IF(G768=0,1,0),0)</f>
        <v>1</v>
      </c>
    </row>
    <row r="770" spans="1:9">
      <c r="A770" s="17">
        <v>42739</v>
      </c>
      <c r="B770">
        <v>1122.56</v>
      </c>
      <c r="C770" s="3">
        <f t="shared" si="82"/>
        <v>8.2517671337235587E-2</v>
      </c>
      <c r="D770" s="10">
        <f t="shared" si="83"/>
        <v>5.5053544386279439E-4</v>
      </c>
      <c r="E770" s="8">
        <f t="shared" si="86"/>
        <v>-56.603315277581906</v>
      </c>
      <c r="F770" s="8">
        <f t="shared" si="84"/>
        <v>85.569999999999936</v>
      </c>
      <c r="G770" s="2">
        <f t="shared" si="85"/>
        <v>0</v>
      </c>
      <c r="H770" s="2">
        <f t="shared" si="87"/>
        <v>0</v>
      </c>
      <c r="I770" s="2">
        <f t="shared" si="88"/>
        <v>1</v>
      </c>
    </row>
    <row r="771" spans="1:9">
      <c r="A771" s="17">
        <v>42740</v>
      </c>
      <c r="B771">
        <v>994.02</v>
      </c>
      <c r="C771" s="3">
        <f t="shared" si="82"/>
        <v>-0.11450612884834661</v>
      </c>
      <c r="D771" s="10">
        <f t="shared" si="83"/>
        <v>9.260532822062289E-4</v>
      </c>
      <c r="E771" s="8">
        <f t="shared" si="86"/>
        <v>-79.46981624850649</v>
      </c>
      <c r="F771" s="8">
        <f t="shared" si="84"/>
        <v>-128.53999999999996</v>
      </c>
      <c r="G771" s="2">
        <f t="shared" si="85"/>
        <v>1</v>
      </c>
      <c r="H771" s="2">
        <f t="shared" si="87"/>
        <v>0</v>
      </c>
      <c r="I771" s="2">
        <f t="shared" si="88"/>
        <v>0</v>
      </c>
    </row>
    <row r="772" spans="1:9">
      <c r="A772" s="17">
        <v>42741</v>
      </c>
      <c r="B772">
        <v>891.56</v>
      </c>
      <c r="C772" s="3">
        <f t="shared" ref="C772:C835" si="89">(B772-B771)/B771</f>
        <v>-0.10307639685318207</v>
      </c>
      <c r="D772" s="10">
        <f t="shared" si="83"/>
        <v>1.6571892979039054E-3</v>
      </c>
      <c r="E772" s="8">
        <f t="shared" si="86"/>
        <v>-94.136021744210581</v>
      </c>
      <c r="F772" s="8">
        <f t="shared" si="84"/>
        <v>-102.46000000000004</v>
      </c>
      <c r="G772" s="2">
        <f t="shared" si="85"/>
        <v>1</v>
      </c>
      <c r="H772" s="2">
        <f t="shared" si="87"/>
        <v>1</v>
      </c>
      <c r="I772" s="2">
        <f t="shared" si="88"/>
        <v>0</v>
      </c>
    </row>
    <row r="773" spans="1:9">
      <c r="A773" s="17">
        <v>42742</v>
      </c>
      <c r="B773">
        <v>897.14</v>
      </c>
      <c r="C773" s="3">
        <f t="shared" si="89"/>
        <v>6.2586926286509505E-3</v>
      </c>
      <c r="D773" s="10">
        <f t="shared" ref="D773:D836" si="90">$J$6*D772+(1-$J$6)*C772^2</f>
        <v>2.1952425553237523E-3</v>
      </c>
      <c r="E773" s="8">
        <f t="shared" si="86"/>
        <v>-97.177671856792387</v>
      </c>
      <c r="F773" s="8">
        <f t="shared" si="84"/>
        <v>5.5800000000000409</v>
      </c>
      <c r="G773" s="2">
        <f t="shared" si="85"/>
        <v>0</v>
      </c>
      <c r="H773" s="2">
        <f t="shared" si="87"/>
        <v>0</v>
      </c>
      <c r="I773" s="2">
        <f t="shared" si="88"/>
        <v>0</v>
      </c>
    </row>
    <row r="774" spans="1:9">
      <c r="A774" s="17">
        <v>42743</v>
      </c>
      <c r="B774">
        <v>906.17</v>
      </c>
      <c r="C774" s="3">
        <f t="shared" si="89"/>
        <v>1.0065318679358821E-2</v>
      </c>
      <c r="D774" s="10">
        <f t="shared" si="90"/>
        <v>2.0658782760095227E-3</v>
      </c>
      <c r="E774" s="8">
        <f t="shared" si="86"/>
        <v>-94.860900529611854</v>
      </c>
      <c r="F774" s="8">
        <f t="shared" si="84"/>
        <v>9.0299999999999727</v>
      </c>
      <c r="G774" s="2">
        <f t="shared" si="85"/>
        <v>0</v>
      </c>
      <c r="H774" s="2">
        <f t="shared" si="87"/>
        <v>0</v>
      </c>
      <c r="I774" s="2">
        <f t="shared" si="88"/>
        <v>1</v>
      </c>
    </row>
    <row r="775" spans="1:9">
      <c r="A775" s="17">
        <v>42744</v>
      </c>
      <c r="B775">
        <v>899.99</v>
      </c>
      <c r="C775" s="3">
        <f t="shared" si="89"/>
        <v>-6.819912378471976E-3</v>
      </c>
      <c r="D775" s="10">
        <f t="shared" si="90"/>
        <v>1.9480042178559743E-3</v>
      </c>
      <c r="E775" s="8">
        <f t="shared" si="86"/>
        <v>-93.042053020989599</v>
      </c>
      <c r="F775" s="8">
        <f t="shared" si="84"/>
        <v>-6.17999999999995</v>
      </c>
      <c r="G775" s="2">
        <f t="shared" si="85"/>
        <v>0</v>
      </c>
      <c r="H775" s="2">
        <f t="shared" si="87"/>
        <v>0</v>
      </c>
      <c r="I775" s="2">
        <f t="shared" si="88"/>
        <v>1</v>
      </c>
    </row>
    <row r="776" spans="1:9">
      <c r="A776" s="17">
        <v>42745</v>
      </c>
      <c r="B776">
        <v>907.96</v>
      </c>
      <c r="C776" s="3">
        <f t="shared" si="89"/>
        <v>8.8556539517106042E-3</v>
      </c>
      <c r="D776" s="10">
        <f t="shared" si="90"/>
        <v>1.8339146370756178E-3</v>
      </c>
      <c r="E776" s="8">
        <f t="shared" si="86"/>
        <v>-89.660653606239876</v>
      </c>
      <c r="F776" s="8">
        <f t="shared" si="84"/>
        <v>7.9700000000000273</v>
      </c>
      <c r="G776" s="2">
        <f t="shared" si="85"/>
        <v>0</v>
      </c>
      <c r="H776" s="2">
        <f t="shared" si="87"/>
        <v>0</v>
      </c>
      <c r="I776" s="2">
        <f t="shared" si="88"/>
        <v>1</v>
      </c>
    </row>
    <row r="777" spans="1:9">
      <c r="A777" s="17">
        <v>42746</v>
      </c>
      <c r="B777">
        <v>788.81</v>
      </c>
      <c r="C777" s="3">
        <f t="shared" si="89"/>
        <v>-0.131228247940438</v>
      </c>
      <c r="D777" s="10">
        <f t="shared" si="90"/>
        <v>1.7285851152658276E-3</v>
      </c>
      <c r="E777" s="8">
        <f t="shared" si="86"/>
        <v>-87.818650453440483</v>
      </c>
      <c r="F777" s="8">
        <f t="shared" si="84"/>
        <v>-119.15000000000009</v>
      </c>
      <c r="G777" s="2">
        <f t="shared" si="85"/>
        <v>1</v>
      </c>
      <c r="H777" s="2">
        <f t="shared" si="87"/>
        <v>0</v>
      </c>
      <c r="I777" s="2">
        <f t="shared" si="88"/>
        <v>0</v>
      </c>
    </row>
    <row r="778" spans="1:9">
      <c r="A778" s="17">
        <v>42747</v>
      </c>
      <c r="B778">
        <v>816</v>
      </c>
      <c r="C778" s="3">
        <f t="shared" si="89"/>
        <v>3.4469644147513412E-2</v>
      </c>
      <c r="D778" s="10">
        <f t="shared" si="90"/>
        <v>2.6581211918009027E-3</v>
      </c>
      <c r="E778" s="8">
        <f t="shared" si="86"/>
        <v>-94.609436267670759</v>
      </c>
      <c r="F778" s="8">
        <f t="shared" si="84"/>
        <v>27.190000000000055</v>
      </c>
      <c r="G778" s="2">
        <f t="shared" si="85"/>
        <v>0</v>
      </c>
      <c r="H778" s="2">
        <f t="shared" si="87"/>
        <v>0</v>
      </c>
      <c r="I778" s="2">
        <f t="shared" si="88"/>
        <v>0</v>
      </c>
    </row>
    <row r="779" spans="1:9">
      <c r="A779" s="17">
        <v>42748</v>
      </c>
      <c r="B779">
        <v>826.9</v>
      </c>
      <c r="C779" s="3">
        <f t="shared" si="89"/>
        <v>1.3357843137254874E-2</v>
      </c>
      <c r="D779" s="10">
        <f t="shared" si="90"/>
        <v>2.569923302352221E-3</v>
      </c>
      <c r="E779" s="8">
        <f t="shared" si="86"/>
        <v>-96.233193488349428</v>
      </c>
      <c r="F779" s="8">
        <f t="shared" si="84"/>
        <v>10.899999999999977</v>
      </c>
      <c r="G779" s="2">
        <f t="shared" si="85"/>
        <v>0</v>
      </c>
      <c r="H779" s="2">
        <f t="shared" si="87"/>
        <v>0</v>
      </c>
      <c r="I779" s="2">
        <f t="shared" si="88"/>
        <v>1</v>
      </c>
    </row>
    <row r="780" spans="1:9">
      <c r="A780" s="17">
        <v>42749</v>
      </c>
      <c r="B780">
        <v>819.66</v>
      </c>
      <c r="C780" s="3">
        <f t="shared" si="89"/>
        <v>-8.7555931793445504E-3</v>
      </c>
      <c r="D780" s="10">
        <f t="shared" si="90"/>
        <v>2.4264338226078577E-3</v>
      </c>
      <c r="E780" s="8">
        <f t="shared" si="86"/>
        <v>-94.757125037953372</v>
      </c>
      <c r="F780" s="8">
        <f t="shared" si="84"/>
        <v>-7.2400000000000091</v>
      </c>
      <c r="G780" s="2">
        <f t="shared" si="85"/>
        <v>0</v>
      </c>
      <c r="H780" s="2">
        <f t="shared" si="87"/>
        <v>0</v>
      </c>
      <c r="I780" s="2">
        <f t="shared" si="88"/>
        <v>1</v>
      </c>
    </row>
    <row r="781" spans="1:9">
      <c r="A781" s="17">
        <v>42750</v>
      </c>
      <c r="B781">
        <v>822.47</v>
      </c>
      <c r="C781" s="3">
        <f t="shared" si="89"/>
        <v>3.4282507381109962E-3</v>
      </c>
      <c r="D781" s="10">
        <f t="shared" si="90"/>
        <v>2.2854474179667171E-3</v>
      </c>
      <c r="E781" s="8">
        <f t="shared" si="86"/>
        <v>-91.157838070863306</v>
      </c>
      <c r="F781" s="8">
        <f t="shared" si="84"/>
        <v>2.8100000000000591</v>
      </c>
      <c r="G781" s="2">
        <f t="shared" si="85"/>
        <v>0</v>
      </c>
      <c r="H781" s="2">
        <f t="shared" si="87"/>
        <v>0</v>
      </c>
      <c r="I781" s="2">
        <f t="shared" si="88"/>
        <v>1</v>
      </c>
    </row>
    <row r="782" spans="1:9">
      <c r="A782" s="17">
        <v>42751</v>
      </c>
      <c r="B782">
        <v>829.62</v>
      </c>
      <c r="C782" s="3">
        <f t="shared" si="89"/>
        <v>8.6933262003477049E-3</v>
      </c>
      <c r="D782" s="10">
        <f t="shared" si="90"/>
        <v>2.1490257470761155E-3</v>
      </c>
      <c r="E782" s="8">
        <f t="shared" si="86"/>
        <v>-88.698348430857365</v>
      </c>
      <c r="F782" s="8">
        <f t="shared" si="84"/>
        <v>7.1499999999999773</v>
      </c>
      <c r="G782" s="2">
        <f t="shared" si="85"/>
        <v>0</v>
      </c>
      <c r="H782" s="2">
        <f t="shared" si="87"/>
        <v>0</v>
      </c>
      <c r="I782" s="2">
        <f t="shared" si="88"/>
        <v>1</v>
      </c>
    </row>
    <row r="783" spans="1:9">
      <c r="A783" s="17">
        <v>42752</v>
      </c>
      <c r="B783">
        <v>906.08</v>
      </c>
      <c r="C783" s="3">
        <f t="shared" si="89"/>
        <v>9.2162676888213918E-2</v>
      </c>
      <c r="D783" s="10">
        <f t="shared" si="90"/>
        <v>2.0246186374770878E-3</v>
      </c>
      <c r="E783" s="8">
        <f t="shared" si="86"/>
        <v>-86.841134119003399</v>
      </c>
      <c r="F783" s="8">
        <f t="shared" si="84"/>
        <v>76.460000000000036</v>
      </c>
      <c r="G783" s="2">
        <f t="shared" si="85"/>
        <v>0</v>
      </c>
      <c r="H783" s="2">
        <f t="shared" si="87"/>
        <v>0</v>
      </c>
      <c r="I783" s="2">
        <f t="shared" si="88"/>
        <v>1</v>
      </c>
    </row>
    <row r="784" spans="1:9">
      <c r="A784" s="17">
        <v>42753</v>
      </c>
      <c r="B784">
        <v>876.74</v>
      </c>
      <c r="C784" s="3">
        <f t="shared" si="89"/>
        <v>-3.2381246689034117E-2</v>
      </c>
      <c r="D784" s="10">
        <f t="shared" si="90"/>
        <v>2.4127790599005423E-3</v>
      </c>
      <c r="E784" s="8">
        <f t="shared" si="86"/>
        <v>-103.53804966135957</v>
      </c>
      <c r="F784" s="8">
        <f t="shared" si="84"/>
        <v>-29.340000000000032</v>
      </c>
      <c r="G784" s="2">
        <f t="shared" si="85"/>
        <v>0</v>
      </c>
      <c r="H784" s="2">
        <f t="shared" si="87"/>
        <v>0</v>
      </c>
      <c r="I784" s="2">
        <f t="shared" si="88"/>
        <v>1</v>
      </c>
    </row>
    <row r="785" spans="1:9">
      <c r="A785" s="17">
        <v>42754</v>
      </c>
      <c r="B785">
        <v>900.46</v>
      </c>
      <c r="C785" s="3">
        <f t="shared" si="89"/>
        <v>2.7054771083787697E-2</v>
      </c>
      <c r="D785" s="10">
        <f t="shared" si="90"/>
        <v>2.3309250245346744E-3</v>
      </c>
      <c r="E785" s="8">
        <f t="shared" si="86"/>
        <v>-98.471290929476652</v>
      </c>
      <c r="F785" s="8">
        <f t="shared" si="84"/>
        <v>23.720000000000027</v>
      </c>
      <c r="G785" s="2">
        <f t="shared" si="85"/>
        <v>0</v>
      </c>
      <c r="H785" s="2">
        <f t="shared" si="87"/>
        <v>0</v>
      </c>
      <c r="I785" s="2">
        <f t="shared" si="88"/>
        <v>1</v>
      </c>
    </row>
    <row r="786" spans="1:9">
      <c r="A786" s="17">
        <v>42755</v>
      </c>
      <c r="B786">
        <v>895.62</v>
      </c>
      <c r="C786" s="3">
        <f t="shared" si="89"/>
        <v>-5.375030539946285E-3</v>
      </c>
      <c r="D786" s="10">
        <f t="shared" si="90"/>
        <v>2.2349871613663629E-3</v>
      </c>
      <c r="E786" s="8">
        <f t="shared" si="86"/>
        <v>-99.032239441802901</v>
      </c>
      <c r="F786" s="8">
        <f t="shared" si="84"/>
        <v>-4.8400000000000318</v>
      </c>
      <c r="G786" s="2">
        <f t="shared" si="85"/>
        <v>0</v>
      </c>
      <c r="H786" s="2">
        <f t="shared" si="87"/>
        <v>0</v>
      </c>
      <c r="I786" s="2">
        <f t="shared" si="88"/>
        <v>1</v>
      </c>
    </row>
    <row r="787" spans="1:9">
      <c r="A787" s="17">
        <v>42756</v>
      </c>
      <c r="B787">
        <v>921.1</v>
      </c>
      <c r="C787" s="3">
        <f t="shared" si="89"/>
        <v>2.8449565664009309E-2</v>
      </c>
      <c r="D787" s="10">
        <f t="shared" si="90"/>
        <v>2.1026213888827023E-3</v>
      </c>
      <c r="E787" s="8">
        <f t="shared" si="86"/>
        <v>-95.538623622330164</v>
      </c>
      <c r="F787" s="8">
        <f t="shared" si="84"/>
        <v>25.480000000000018</v>
      </c>
      <c r="G787" s="2">
        <f t="shared" si="85"/>
        <v>0</v>
      </c>
      <c r="H787" s="2">
        <f t="shared" si="87"/>
        <v>0</v>
      </c>
      <c r="I787" s="2">
        <f t="shared" si="88"/>
        <v>1</v>
      </c>
    </row>
    <row r="788" spans="1:9">
      <c r="A788" s="17">
        <v>42757</v>
      </c>
      <c r="B788">
        <v>919.39</v>
      </c>
      <c r="C788" s="3">
        <f t="shared" si="89"/>
        <v>-1.856475952665331E-3</v>
      </c>
      <c r="D788" s="10">
        <f t="shared" si="90"/>
        <v>2.025026772737987E-3</v>
      </c>
      <c r="E788" s="8">
        <f t="shared" si="86"/>
        <v>-96.426593631803428</v>
      </c>
      <c r="F788" s="8">
        <f t="shared" si="84"/>
        <v>-1.7100000000000364</v>
      </c>
      <c r="G788" s="2">
        <f t="shared" si="85"/>
        <v>0</v>
      </c>
      <c r="H788" s="2">
        <f t="shared" si="87"/>
        <v>0</v>
      </c>
      <c r="I788" s="2">
        <f t="shared" si="88"/>
        <v>1</v>
      </c>
    </row>
    <row r="789" spans="1:9">
      <c r="A789" s="17">
        <v>42758</v>
      </c>
      <c r="B789">
        <v>921.39</v>
      </c>
      <c r="C789" s="3">
        <f t="shared" si="89"/>
        <v>2.1753553986882607E-3</v>
      </c>
      <c r="D789" s="10">
        <f t="shared" si="90"/>
        <v>1.9037319565514772E-3</v>
      </c>
      <c r="E789" s="8">
        <f t="shared" si="86"/>
        <v>-93.320559502574071</v>
      </c>
      <c r="F789" s="8">
        <f t="shared" si="84"/>
        <v>2</v>
      </c>
      <c r="G789" s="2">
        <f t="shared" si="85"/>
        <v>0</v>
      </c>
      <c r="H789" s="2">
        <f t="shared" si="87"/>
        <v>0</v>
      </c>
      <c r="I789" s="2">
        <f t="shared" si="88"/>
        <v>1</v>
      </c>
    </row>
    <row r="790" spans="1:9">
      <c r="A790" s="17">
        <v>42759</v>
      </c>
      <c r="B790">
        <v>893</v>
      </c>
      <c r="C790" s="3">
        <f t="shared" si="89"/>
        <v>-3.0812142523795556E-2</v>
      </c>
      <c r="D790" s="10">
        <f t="shared" si="90"/>
        <v>1.7897919694250246E-3</v>
      </c>
      <c r="E790" s="8">
        <f t="shared" si="86"/>
        <v>-90.681653432814386</v>
      </c>
      <c r="F790" s="8">
        <f t="shared" si="84"/>
        <v>-28.389999999999986</v>
      </c>
      <c r="G790" s="2">
        <f t="shared" si="85"/>
        <v>0</v>
      </c>
      <c r="H790" s="2">
        <f t="shared" si="87"/>
        <v>0</v>
      </c>
      <c r="I790" s="2">
        <f t="shared" si="88"/>
        <v>1</v>
      </c>
    </row>
    <row r="791" spans="1:9">
      <c r="A791" s="17">
        <v>42760</v>
      </c>
      <c r="B791">
        <v>892.95</v>
      </c>
      <c r="C791" s="3">
        <f t="shared" si="89"/>
        <v>-5.599104143331974E-5</v>
      </c>
      <c r="D791" s="10">
        <f t="shared" si="90"/>
        <v>1.7393677388739244E-3</v>
      </c>
      <c r="E791" s="8">
        <f t="shared" si="86"/>
        <v>-86.640674052095306</v>
      </c>
      <c r="F791" s="8">
        <f t="shared" si="84"/>
        <v>-4.9999999999954525E-2</v>
      </c>
      <c r="G791" s="2">
        <f t="shared" si="85"/>
        <v>0</v>
      </c>
      <c r="H791" s="2">
        <f t="shared" si="87"/>
        <v>0</v>
      </c>
      <c r="I791" s="2">
        <f t="shared" si="88"/>
        <v>1</v>
      </c>
    </row>
    <row r="792" spans="1:9">
      <c r="A792" s="17">
        <v>42761</v>
      </c>
      <c r="B792">
        <v>916.34</v>
      </c>
      <c r="C792" s="3">
        <f t="shared" si="89"/>
        <v>2.6194075816115107E-2</v>
      </c>
      <c r="D792" s="10">
        <f t="shared" si="90"/>
        <v>1.6350058626412921E-3</v>
      </c>
      <c r="E792" s="8">
        <f t="shared" si="86"/>
        <v>-83.99655160129511</v>
      </c>
      <c r="F792" s="8">
        <f t="shared" si="84"/>
        <v>23.389999999999986</v>
      </c>
      <c r="G792" s="2">
        <f t="shared" si="85"/>
        <v>0</v>
      </c>
      <c r="H792" s="2">
        <f t="shared" si="87"/>
        <v>0</v>
      </c>
      <c r="I792" s="2">
        <f t="shared" si="88"/>
        <v>1</v>
      </c>
    </row>
    <row r="793" spans="1:9">
      <c r="A793" s="17">
        <v>42762</v>
      </c>
      <c r="B793">
        <v>917.84</v>
      </c>
      <c r="C793" s="3">
        <f t="shared" si="89"/>
        <v>1.636946984743654E-3</v>
      </c>
      <c r="D793" s="10">
        <f t="shared" si="90"/>
        <v>1.5780732873544377E-3</v>
      </c>
      <c r="E793" s="8">
        <f t="shared" si="86"/>
        <v>-84.682737171476646</v>
      </c>
      <c r="F793" s="8">
        <f t="shared" si="84"/>
        <v>1.5</v>
      </c>
      <c r="G793" s="2">
        <f t="shared" si="85"/>
        <v>0</v>
      </c>
      <c r="H793" s="2">
        <f t="shared" si="87"/>
        <v>0</v>
      </c>
      <c r="I793" s="2">
        <f t="shared" si="88"/>
        <v>1</v>
      </c>
    </row>
    <row r="794" spans="1:9">
      <c r="A794" s="17">
        <v>42763</v>
      </c>
      <c r="B794">
        <v>917.75</v>
      </c>
      <c r="C794" s="3">
        <f t="shared" si="89"/>
        <v>-9.8056306110032068E-5</v>
      </c>
      <c r="D794" s="10">
        <f t="shared" si="90"/>
        <v>1.483549665839023E-3</v>
      </c>
      <c r="E794" s="8">
        <f t="shared" si="86"/>
        <v>-82.241814533027778</v>
      </c>
      <c r="F794" s="8">
        <f t="shared" si="84"/>
        <v>-9.0000000000031832E-2</v>
      </c>
      <c r="G794" s="2">
        <f t="shared" si="85"/>
        <v>0</v>
      </c>
      <c r="H794" s="2">
        <f t="shared" si="87"/>
        <v>0</v>
      </c>
      <c r="I794" s="2">
        <f t="shared" si="88"/>
        <v>1</v>
      </c>
    </row>
    <row r="795" spans="1:9">
      <c r="A795" s="17">
        <v>42764</v>
      </c>
      <c r="B795">
        <v>913.1</v>
      </c>
      <c r="C795" s="3">
        <f t="shared" si="89"/>
        <v>-5.0667393080904141E-3</v>
      </c>
      <c r="D795" s="10">
        <f t="shared" si="90"/>
        <v>1.3945372627910317E-3</v>
      </c>
      <c r="E795" s="8">
        <f t="shared" si="86"/>
        <v>-79.728595384574632</v>
      </c>
      <c r="F795" s="8">
        <f t="shared" si="84"/>
        <v>-4.6499999999999773</v>
      </c>
      <c r="G795" s="2">
        <f t="shared" si="85"/>
        <v>0</v>
      </c>
      <c r="H795" s="2">
        <f t="shared" si="87"/>
        <v>0</v>
      </c>
      <c r="I795" s="2">
        <f t="shared" si="88"/>
        <v>1</v>
      </c>
    </row>
    <row r="796" spans="1:9">
      <c r="A796" s="17">
        <v>42765</v>
      </c>
      <c r="B796">
        <v>921.08</v>
      </c>
      <c r="C796" s="3">
        <f t="shared" si="89"/>
        <v>8.7394589858723233E-3</v>
      </c>
      <c r="D796" s="10">
        <f t="shared" si="90"/>
        <v>1.3124053378565387E-3</v>
      </c>
      <c r="E796" s="8">
        <f t="shared" si="86"/>
        <v>-76.953255080724958</v>
      </c>
      <c r="F796" s="8">
        <f t="shared" si="84"/>
        <v>7.9800000000000182</v>
      </c>
      <c r="G796" s="2">
        <f t="shared" si="85"/>
        <v>0</v>
      </c>
      <c r="H796" s="2">
        <f t="shared" si="87"/>
        <v>0</v>
      </c>
      <c r="I796" s="2">
        <f t="shared" si="88"/>
        <v>1</v>
      </c>
    </row>
    <row r="797" spans="1:9">
      <c r="A797" s="17">
        <v>42766</v>
      </c>
      <c r="B797">
        <v>965.01</v>
      </c>
      <c r="C797" s="3">
        <f t="shared" si="89"/>
        <v>4.7694011377947571E-2</v>
      </c>
      <c r="D797" s="10">
        <f t="shared" si="90"/>
        <v>1.238243706187091E-3</v>
      </c>
      <c r="E797" s="8">
        <f t="shared" si="86"/>
        <v>-75.40064744276728</v>
      </c>
      <c r="F797" s="8">
        <f t="shared" si="84"/>
        <v>43.92999999999995</v>
      </c>
      <c r="G797" s="2">
        <f t="shared" si="85"/>
        <v>0</v>
      </c>
      <c r="H797" s="2">
        <f t="shared" si="87"/>
        <v>0</v>
      </c>
      <c r="I797" s="2">
        <f t="shared" si="88"/>
        <v>1</v>
      </c>
    </row>
    <row r="798" spans="1:9">
      <c r="A798" s="17">
        <v>42767</v>
      </c>
      <c r="B798">
        <v>983.36</v>
      </c>
      <c r="C798" s="3">
        <f t="shared" si="89"/>
        <v>1.9015346991222912E-2</v>
      </c>
      <c r="D798" s="10">
        <f t="shared" si="90"/>
        <v>1.3004322070950531E-3</v>
      </c>
      <c r="E798" s="8">
        <f t="shared" si="86"/>
        <v>-80.956240214583559</v>
      </c>
      <c r="F798" s="8">
        <f t="shared" si="84"/>
        <v>18.350000000000023</v>
      </c>
      <c r="G798" s="2">
        <f t="shared" si="85"/>
        <v>0</v>
      </c>
      <c r="H798" s="2">
        <f t="shared" si="87"/>
        <v>0</v>
      </c>
      <c r="I798" s="2">
        <f t="shared" si="88"/>
        <v>1</v>
      </c>
    </row>
    <row r="799" spans="1:9">
      <c r="A799" s="17">
        <v>42768</v>
      </c>
      <c r="B799">
        <v>1008.18</v>
      </c>
      <c r="C799" s="3">
        <f t="shared" si="89"/>
        <v>2.5239993491701855E-2</v>
      </c>
      <c r="D799" s="10">
        <f t="shared" si="90"/>
        <v>1.2441012799411465E-3</v>
      </c>
      <c r="E799" s="8">
        <f t="shared" si="86"/>
        <v>-80.689135999875603</v>
      </c>
      <c r="F799" s="8">
        <f t="shared" si="84"/>
        <v>24.819999999999936</v>
      </c>
      <c r="G799" s="2">
        <f t="shared" si="85"/>
        <v>0</v>
      </c>
      <c r="H799" s="2">
        <f t="shared" si="87"/>
        <v>0</v>
      </c>
      <c r="I799" s="2">
        <f t="shared" si="88"/>
        <v>1</v>
      </c>
    </row>
    <row r="800" spans="1:9">
      <c r="A800" s="17">
        <v>42769</v>
      </c>
      <c r="B800">
        <v>1012.64</v>
      </c>
      <c r="C800" s="3">
        <f t="shared" si="89"/>
        <v>4.4238132079589326E-3</v>
      </c>
      <c r="D800" s="10">
        <f t="shared" si="90"/>
        <v>1.2076786394323469E-3</v>
      </c>
      <c r="E800" s="8">
        <f t="shared" si="86"/>
        <v>-81.505783835706993</v>
      </c>
      <c r="F800" s="8">
        <f t="shared" si="84"/>
        <v>4.4600000000000364</v>
      </c>
      <c r="G800" s="2">
        <f t="shared" si="85"/>
        <v>0</v>
      </c>
      <c r="H800" s="2">
        <f t="shared" si="87"/>
        <v>0</v>
      </c>
      <c r="I800" s="2">
        <f t="shared" si="88"/>
        <v>1</v>
      </c>
    </row>
    <row r="801" spans="1:9">
      <c r="A801" s="17">
        <v>42770</v>
      </c>
      <c r="B801">
        <v>1034.44</v>
      </c>
      <c r="C801" s="3">
        <f t="shared" si="89"/>
        <v>2.1527887501975103E-2</v>
      </c>
      <c r="D801" s="10">
        <f t="shared" si="90"/>
        <v>1.1363921284643409E-3</v>
      </c>
      <c r="E801" s="8">
        <f t="shared" si="86"/>
        <v>-79.41340998479032</v>
      </c>
      <c r="F801" s="8">
        <f t="shared" si="84"/>
        <v>21.800000000000068</v>
      </c>
      <c r="G801" s="2">
        <f t="shared" si="85"/>
        <v>0</v>
      </c>
      <c r="H801" s="2">
        <f t="shared" si="87"/>
        <v>0</v>
      </c>
      <c r="I801" s="2">
        <f t="shared" si="88"/>
        <v>1</v>
      </c>
    </row>
    <row r="802" spans="1:9">
      <c r="A802" s="17">
        <v>42771</v>
      </c>
      <c r="B802">
        <v>1014.57</v>
      </c>
      <c r="C802" s="3">
        <f t="shared" si="89"/>
        <v>-1.9208460616372148E-2</v>
      </c>
      <c r="D802" s="10">
        <f t="shared" si="90"/>
        <v>1.0960155971743422E-3</v>
      </c>
      <c r="E802" s="8">
        <f t="shared" si="86"/>
        <v>-79.668810147715092</v>
      </c>
      <c r="F802" s="8">
        <f t="shared" si="84"/>
        <v>-19.870000000000005</v>
      </c>
      <c r="G802" s="2">
        <f t="shared" si="85"/>
        <v>0</v>
      </c>
      <c r="H802" s="2">
        <f t="shared" si="87"/>
        <v>0</v>
      </c>
      <c r="I802" s="2">
        <f t="shared" si="88"/>
        <v>1</v>
      </c>
    </row>
    <row r="803" spans="1:9">
      <c r="A803" s="17">
        <v>42772</v>
      </c>
      <c r="B803">
        <v>1023.7</v>
      </c>
      <c r="C803" s="3">
        <f t="shared" si="89"/>
        <v>8.9988862276629451E-3</v>
      </c>
      <c r="D803" s="10">
        <f t="shared" si="90"/>
        <v>1.0523925588989248E-3</v>
      </c>
      <c r="E803" s="8">
        <f t="shared" si="86"/>
        <v>-76.567692474228508</v>
      </c>
      <c r="F803" s="8">
        <f t="shared" si="84"/>
        <v>9.1299999999999955</v>
      </c>
      <c r="G803" s="2">
        <f t="shared" si="85"/>
        <v>0</v>
      </c>
      <c r="H803" s="2">
        <f t="shared" si="87"/>
        <v>0</v>
      </c>
      <c r="I803" s="2">
        <f t="shared" si="88"/>
        <v>1</v>
      </c>
    </row>
    <row r="804" spans="1:9">
      <c r="A804" s="17">
        <v>42773</v>
      </c>
      <c r="B804">
        <v>1054.1199999999999</v>
      </c>
      <c r="C804" s="3">
        <f t="shared" si="89"/>
        <v>2.9715737032333538E-2</v>
      </c>
      <c r="D804" s="10">
        <f t="shared" si="90"/>
        <v>9.9410780256529454E-4</v>
      </c>
      <c r="E804" s="8">
        <f t="shared" si="86"/>
        <v>-75.086887560944433</v>
      </c>
      <c r="F804" s="8">
        <f t="shared" si="84"/>
        <v>30.419999999999845</v>
      </c>
      <c r="G804" s="2">
        <f t="shared" si="85"/>
        <v>0</v>
      </c>
      <c r="H804" s="2">
        <f t="shared" si="87"/>
        <v>0</v>
      </c>
      <c r="I804" s="2">
        <f t="shared" si="88"/>
        <v>1</v>
      </c>
    </row>
    <row r="805" spans="1:9">
      <c r="A805" s="17">
        <v>42774</v>
      </c>
      <c r="B805">
        <v>1056.99</v>
      </c>
      <c r="C805" s="3">
        <f t="shared" si="89"/>
        <v>2.7226501726559773E-3</v>
      </c>
      <c r="D805" s="10">
        <f t="shared" si="90"/>
        <v>9.8744283605386464E-4</v>
      </c>
      <c r="E805" s="8">
        <f t="shared" si="86"/>
        <v>-77.058525243161043</v>
      </c>
      <c r="F805" s="8">
        <f t="shared" si="84"/>
        <v>2.8700000000001182</v>
      </c>
      <c r="G805" s="2">
        <f t="shared" si="85"/>
        <v>0</v>
      </c>
      <c r="H805" s="2">
        <f t="shared" si="87"/>
        <v>0</v>
      </c>
      <c r="I805" s="2">
        <f t="shared" si="88"/>
        <v>1</v>
      </c>
    </row>
    <row r="806" spans="1:9">
      <c r="A806" s="17">
        <v>42775</v>
      </c>
      <c r="B806">
        <v>981.96</v>
      </c>
      <c r="C806" s="3">
        <f t="shared" si="89"/>
        <v>-7.0984588312093755E-2</v>
      </c>
      <c r="D806" s="10">
        <f t="shared" si="90"/>
        <v>9.2864103532839257E-4</v>
      </c>
      <c r="E806" s="8">
        <f t="shared" si="86"/>
        <v>-74.932370532772438</v>
      </c>
      <c r="F806" s="8">
        <f t="shared" si="84"/>
        <v>-75.029999999999973</v>
      </c>
      <c r="G806" s="2">
        <f t="shared" si="85"/>
        <v>1</v>
      </c>
      <c r="H806" s="2">
        <f t="shared" si="87"/>
        <v>0</v>
      </c>
      <c r="I806" s="2">
        <f t="shared" si="88"/>
        <v>0</v>
      </c>
    </row>
    <row r="807" spans="1:9">
      <c r="A807" s="17">
        <v>42776</v>
      </c>
      <c r="B807">
        <v>997.57</v>
      </c>
      <c r="C807" s="3">
        <f t="shared" si="89"/>
        <v>1.5896777872825792E-2</v>
      </c>
      <c r="D807" s="10">
        <f t="shared" si="90"/>
        <v>1.1752512798789356E-3</v>
      </c>
      <c r="E807" s="8">
        <f t="shared" si="86"/>
        <v>-78.312992899234203</v>
      </c>
      <c r="F807" s="8">
        <f t="shared" si="84"/>
        <v>15.610000000000014</v>
      </c>
      <c r="G807" s="2">
        <f t="shared" si="85"/>
        <v>0</v>
      </c>
      <c r="H807" s="2">
        <f t="shared" si="87"/>
        <v>0</v>
      </c>
      <c r="I807" s="2">
        <f t="shared" si="88"/>
        <v>0</v>
      </c>
    </row>
    <row r="808" spans="1:9">
      <c r="A808" s="17">
        <v>42777</v>
      </c>
      <c r="B808">
        <v>1011.98</v>
      </c>
      <c r="C808" s="3">
        <f t="shared" si="89"/>
        <v>1.4445101596880387E-2</v>
      </c>
      <c r="D808" s="10">
        <f t="shared" si="90"/>
        <v>1.1198986558904772E-3</v>
      </c>
      <c r="E808" s="8">
        <f t="shared" si="86"/>
        <v>-77.661790664298067</v>
      </c>
      <c r="F808" s="8">
        <f t="shared" si="84"/>
        <v>14.409999999999968</v>
      </c>
      <c r="G808" s="2">
        <f t="shared" si="85"/>
        <v>0</v>
      </c>
      <c r="H808" s="2">
        <f t="shared" si="87"/>
        <v>0</v>
      </c>
      <c r="I808" s="2">
        <f t="shared" si="88"/>
        <v>1</v>
      </c>
    </row>
    <row r="809" spans="1:9">
      <c r="A809" s="17">
        <v>42778</v>
      </c>
      <c r="B809">
        <v>1001.63</v>
      </c>
      <c r="C809" s="3">
        <f t="shared" si="89"/>
        <v>-1.0227474851281669E-2</v>
      </c>
      <c r="D809" s="10">
        <f t="shared" si="90"/>
        <v>1.0652243941457003E-3</v>
      </c>
      <c r="E809" s="8">
        <f t="shared" si="86"/>
        <v>-76.836423111591301</v>
      </c>
      <c r="F809" s="8">
        <f t="shared" si="84"/>
        <v>-10.350000000000023</v>
      </c>
      <c r="G809" s="2">
        <f t="shared" si="85"/>
        <v>0</v>
      </c>
      <c r="H809" s="2">
        <f t="shared" si="87"/>
        <v>0</v>
      </c>
      <c r="I809" s="2">
        <f t="shared" si="88"/>
        <v>1</v>
      </c>
    </row>
    <row r="810" spans="1:9">
      <c r="A810" s="17">
        <v>42779</v>
      </c>
      <c r="B810">
        <v>1000.25</v>
      </c>
      <c r="C810" s="3">
        <f t="shared" si="89"/>
        <v>-1.3777542605552904E-3</v>
      </c>
      <c r="D810" s="10">
        <f t="shared" si="90"/>
        <v>1.0075870050069741E-3</v>
      </c>
      <c r="E810" s="8">
        <f t="shared" si="86"/>
        <v>-73.964488917511559</v>
      </c>
      <c r="F810" s="8">
        <f t="shared" si="84"/>
        <v>-1.3799999999999955</v>
      </c>
      <c r="G810" s="2">
        <f t="shared" si="85"/>
        <v>0</v>
      </c>
      <c r="H810" s="2">
        <f t="shared" si="87"/>
        <v>0</v>
      </c>
      <c r="I810" s="2">
        <f t="shared" si="88"/>
        <v>1</v>
      </c>
    </row>
    <row r="811" spans="1:9">
      <c r="A811" s="17">
        <v>42780</v>
      </c>
      <c r="B811">
        <v>1011.51</v>
      </c>
      <c r="C811" s="3">
        <f t="shared" si="89"/>
        <v>1.1257185703574098E-2</v>
      </c>
      <c r="D811" s="10">
        <f t="shared" si="90"/>
        <v>9.4724567711470435E-4</v>
      </c>
      <c r="E811" s="8">
        <f t="shared" si="86"/>
        <v>-71.616737722542041</v>
      </c>
      <c r="F811" s="8">
        <f t="shared" si="84"/>
        <v>11.259999999999991</v>
      </c>
      <c r="G811" s="2">
        <f t="shared" si="85"/>
        <v>0</v>
      </c>
      <c r="H811" s="2">
        <f t="shared" si="87"/>
        <v>0</v>
      </c>
      <c r="I811" s="2">
        <f t="shared" si="88"/>
        <v>1</v>
      </c>
    </row>
    <row r="812" spans="1:9">
      <c r="A812" s="17">
        <v>42781</v>
      </c>
      <c r="B812">
        <v>1011.53</v>
      </c>
      <c r="C812" s="3">
        <f t="shared" si="89"/>
        <v>1.9772419452088273E-5</v>
      </c>
      <c r="D812" s="10">
        <f t="shared" si="90"/>
        <v>8.9801439028570733E-4</v>
      </c>
      <c r="E812" s="8">
        <f t="shared" si="86"/>
        <v>-70.515808040674926</v>
      </c>
      <c r="F812" s="8">
        <f t="shared" si="84"/>
        <v>1.999999999998181E-2</v>
      </c>
      <c r="G812" s="2">
        <f t="shared" si="85"/>
        <v>0</v>
      </c>
      <c r="H812" s="2">
        <f t="shared" si="87"/>
        <v>0</v>
      </c>
      <c r="I812" s="2">
        <f t="shared" si="88"/>
        <v>1</v>
      </c>
    </row>
    <row r="813" spans="1:9">
      <c r="A813" s="17">
        <v>42782</v>
      </c>
      <c r="B813">
        <v>1032.7</v>
      </c>
      <c r="C813" s="3">
        <f t="shared" si="89"/>
        <v>2.0928692179174195E-2</v>
      </c>
      <c r="D813" s="10">
        <f t="shared" si="90"/>
        <v>8.4413355032547915E-4</v>
      </c>
      <c r="E813" s="8">
        <f t="shared" si="86"/>
        <v>-68.368965196677337</v>
      </c>
      <c r="F813" s="8">
        <f t="shared" si="84"/>
        <v>21.170000000000073</v>
      </c>
      <c r="G813" s="2">
        <f t="shared" si="85"/>
        <v>0</v>
      </c>
      <c r="H813" s="2">
        <f t="shared" si="87"/>
        <v>0</v>
      </c>
      <c r="I813" s="2">
        <f t="shared" si="88"/>
        <v>1</v>
      </c>
    </row>
    <row r="814" spans="1:9">
      <c r="A814" s="17">
        <v>42783</v>
      </c>
      <c r="B814">
        <v>1055.46</v>
      </c>
      <c r="C814" s="3">
        <f t="shared" si="89"/>
        <v>2.2039314418514564E-2</v>
      </c>
      <c r="D814" s="10">
        <f t="shared" si="90"/>
        <v>8.1976614668578807E-4</v>
      </c>
      <c r="E814" s="8">
        <f t="shared" si="86"/>
        <v>-68.785013201285679</v>
      </c>
      <c r="F814" s="8">
        <f t="shared" si="84"/>
        <v>22.759999999999991</v>
      </c>
      <c r="G814" s="2">
        <f t="shared" si="85"/>
        <v>0</v>
      </c>
      <c r="H814" s="2">
        <f t="shared" si="87"/>
        <v>0</v>
      </c>
      <c r="I814" s="2">
        <f t="shared" si="88"/>
        <v>1</v>
      </c>
    </row>
    <row r="815" spans="1:9">
      <c r="A815" s="17">
        <v>42784</v>
      </c>
      <c r="B815">
        <v>1056.4000000000001</v>
      </c>
      <c r="C815" s="3">
        <f t="shared" si="89"/>
        <v>8.9060693915454358E-4</v>
      </c>
      <c r="D815" s="10">
        <f t="shared" si="90"/>
        <v>7.9972406068692936E-4</v>
      </c>
      <c r="E815" s="8">
        <f t="shared" si="86"/>
        <v>-69.436291610587574</v>
      </c>
      <c r="F815" s="8">
        <f t="shared" si="84"/>
        <v>0.94000000000005457</v>
      </c>
      <c r="G815" s="2">
        <f t="shared" si="85"/>
        <v>0</v>
      </c>
      <c r="H815" s="2">
        <f t="shared" si="87"/>
        <v>0</v>
      </c>
      <c r="I815" s="2">
        <f t="shared" si="88"/>
        <v>1</v>
      </c>
    </row>
    <row r="816" spans="1:9">
      <c r="A816" s="17">
        <v>42785</v>
      </c>
      <c r="B816">
        <v>1051.8</v>
      </c>
      <c r="C816" s="3">
        <f t="shared" si="89"/>
        <v>-4.3544112078759334E-3</v>
      </c>
      <c r="D816" s="10">
        <f t="shared" si="90"/>
        <v>7.5178820788891776E-4</v>
      </c>
      <c r="E816" s="8">
        <f t="shared" si="86"/>
        <v>-67.383071803702009</v>
      </c>
      <c r="F816" s="8">
        <f t="shared" si="84"/>
        <v>-4.6000000000001364</v>
      </c>
      <c r="G816" s="2">
        <f t="shared" si="85"/>
        <v>0</v>
      </c>
      <c r="H816" s="2">
        <f t="shared" si="87"/>
        <v>0</v>
      </c>
      <c r="I816" s="2">
        <f t="shared" si="88"/>
        <v>1</v>
      </c>
    </row>
    <row r="817" spans="1:9">
      <c r="A817" s="17">
        <v>42786</v>
      </c>
      <c r="B817">
        <v>1084</v>
      </c>
      <c r="C817" s="3">
        <f t="shared" si="89"/>
        <v>3.0614185206313031E-2</v>
      </c>
      <c r="D817" s="10">
        <f t="shared" si="90"/>
        <v>7.0781856923361915E-4</v>
      </c>
      <c r="E817" s="8">
        <f t="shared" si="86"/>
        <v>-65.098173068602421</v>
      </c>
      <c r="F817" s="8">
        <f t="shared" si="84"/>
        <v>32.200000000000045</v>
      </c>
      <c r="G817" s="2">
        <f t="shared" si="85"/>
        <v>0</v>
      </c>
      <c r="H817" s="2">
        <f t="shared" si="87"/>
        <v>0</v>
      </c>
      <c r="I817" s="2">
        <f t="shared" si="88"/>
        <v>1</v>
      </c>
    </row>
    <row r="818" spans="1:9">
      <c r="A818" s="17">
        <v>42787</v>
      </c>
      <c r="B818">
        <v>1124.6199999999999</v>
      </c>
      <c r="C818" s="3">
        <f t="shared" si="89"/>
        <v>3.747232472324713E-2</v>
      </c>
      <c r="D818" s="10">
        <f t="shared" si="90"/>
        <v>7.2158315523038826E-4</v>
      </c>
      <c r="E818" s="8">
        <f t="shared" si="86"/>
        <v>-67.740302790152356</v>
      </c>
      <c r="F818" s="8">
        <f t="shared" si="84"/>
        <v>40.619999999999891</v>
      </c>
      <c r="G818" s="2">
        <f t="shared" si="85"/>
        <v>0</v>
      </c>
      <c r="H818" s="2">
        <f t="shared" si="87"/>
        <v>0</v>
      </c>
      <c r="I818" s="2">
        <f t="shared" si="88"/>
        <v>1</v>
      </c>
    </row>
    <row r="819" spans="1:9">
      <c r="A819" s="17">
        <v>42788</v>
      </c>
      <c r="B819">
        <v>1130.01</v>
      </c>
      <c r="C819" s="3">
        <f t="shared" si="89"/>
        <v>4.7927299887963052E-3</v>
      </c>
      <c r="D819" s="10">
        <f t="shared" si="90"/>
        <v>7.6253867312643371E-4</v>
      </c>
      <c r="E819" s="8">
        <f t="shared" si="86"/>
        <v>-72.24559929128678</v>
      </c>
      <c r="F819" s="8">
        <f t="shared" si="84"/>
        <v>5.3900000000001</v>
      </c>
      <c r="G819" s="2">
        <f t="shared" si="85"/>
        <v>0</v>
      </c>
      <c r="H819" s="2">
        <f t="shared" si="87"/>
        <v>0</v>
      </c>
      <c r="I819" s="2">
        <f t="shared" si="88"/>
        <v>1</v>
      </c>
    </row>
    <row r="820" spans="1:9">
      <c r="A820" s="17">
        <v>42789</v>
      </c>
      <c r="B820">
        <v>1188.1099999999999</v>
      </c>
      <c r="C820" s="3">
        <f t="shared" si="89"/>
        <v>5.1415474199343288E-2</v>
      </c>
      <c r="D820" s="10">
        <f t="shared" si="90"/>
        <v>7.1816456838357814E-4</v>
      </c>
      <c r="E820" s="8">
        <f t="shared" si="86"/>
        <v>-70.448042859925636</v>
      </c>
      <c r="F820" s="8">
        <f t="shared" si="84"/>
        <v>58.099999999999909</v>
      </c>
      <c r="G820" s="2">
        <f t="shared" si="85"/>
        <v>0</v>
      </c>
      <c r="H820" s="2">
        <f t="shared" si="87"/>
        <v>0</v>
      </c>
      <c r="I820" s="2">
        <f t="shared" si="88"/>
        <v>1</v>
      </c>
    </row>
    <row r="821" spans="1:9">
      <c r="A821" s="17">
        <v>42790</v>
      </c>
      <c r="B821">
        <v>1180.1400000000001</v>
      </c>
      <c r="C821" s="3">
        <f t="shared" si="89"/>
        <v>-6.7081330853202151E-3</v>
      </c>
      <c r="D821" s="10">
        <f t="shared" si="90"/>
        <v>8.3368775350916365E-4</v>
      </c>
      <c r="E821" s="8">
        <f t="shared" si="86"/>
        <v>-79.805536286150172</v>
      </c>
      <c r="F821" s="8">
        <f t="shared" si="84"/>
        <v>-7.9699999999997999</v>
      </c>
      <c r="G821" s="2">
        <f t="shared" si="85"/>
        <v>0</v>
      </c>
      <c r="H821" s="2">
        <f t="shared" si="87"/>
        <v>0</v>
      </c>
      <c r="I821" s="2">
        <f t="shared" si="88"/>
        <v>1</v>
      </c>
    </row>
    <row r="822" spans="1:9">
      <c r="A822" s="17">
        <v>42791</v>
      </c>
      <c r="B822">
        <v>1152.2</v>
      </c>
      <c r="C822" s="3">
        <f t="shared" si="89"/>
        <v>-2.3675157184740836E-2</v>
      </c>
      <c r="D822" s="10">
        <f t="shared" si="90"/>
        <v>7.8636643126803586E-4</v>
      </c>
      <c r="E822" s="8">
        <f t="shared" si="86"/>
        <v>-76.987580605387279</v>
      </c>
      <c r="F822" s="8">
        <f t="shared" si="84"/>
        <v>-27.940000000000055</v>
      </c>
      <c r="G822" s="2">
        <f t="shared" si="85"/>
        <v>0</v>
      </c>
      <c r="H822" s="2">
        <f t="shared" si="87"/>
        <v>0</v>
      </c>
      <c r="I822" s="2">
        <f t="shared" si="88"/>
        <v>1</v>
      </c>
    </row>
    <row r="823" spans="1:9">
      <c r="A823" s="17">
        <v>42792</v>
      </c>
      <c r="B823">
        <v>1179.05</v>
      </c>
      <c r="C823" s="3">
        <f t="shared" si="89"/>
        <v>2.3303245964242238E-2</v>
      </c>
      <c r="D823" s="10">
        <f t="shared" si="90"/>
        <v>7.728152294552849E-4</v>
      </c>
      <c r="E823" s="8">
        <f t="shared" si="86"/>
        <v>-74.5144267973632</v>
      </c>
      <c r="F823" s="8">
        <f t="shared" si="84"/>
        <v>26.849999999999909</v>
      </c>
      <c r="G823" s="2">
        <f t="shared" si="85"/>
        <v>0</v>
      </c>
      <c r="H823" s="2">
        <f t="shared" si="87"/>
        <v>0</v>
      </c>
      <c r="I823" s="2">
        <f t="shared" si="88"/>
        <v>1</v>
      </c>
    </row>
    <row r="824" spans="1:9">
      <c r="A824" s="17">
        <v>42793</v>
      </c>
      <c r="B824">
        <v>1194.6400000000001</v>
      </c>
      <c r="C824" s="3">
        <f t="shared" si="89"/>
        <v>1.3222509647597766E-2</v>
      </c>
      <c r="D824" s="10">
        <f t="shared" si="90"/>
        <v>7.5902879203616617E-4</v>
      </c>
      <c r="E824" s="8">
        <f t="shared" si="86"/>
        <v>-75.567665504860713</v>
      </c>
      <c r="F824" s="8">
        <f t="shared" si="84"/>
        <v>15.590000000000146</v>
      </c>
      <c r="G824" s="2">
        <f t="shared" si="85"/>
        <v>0</v>
      </c>
      <c r="H824" s="2">
        <f t="shared" si="87"/>
        <v>0</v>
      </c>
      <c r="I824" s="2">
        <f t="shared" si="88"/>
        <v>1</v>
      </c>
    </row>
    <row r="825" spans="1:9">
      <c r="A825" s="17">
        <v>42794</v>
      </c>
      <c r="B825">
        <v>1191.21</v>
      </c>
      <c r="C825" s="3">
        <f t="shared" si="89"/>
        <v>-2.8711578383446589E-3</v>
      </c>
      <c r="D825" s="10">
        <f t="shared" si="90"/>
        <v>7.2397715019684519E-4</v>
      </c>
      <c r="E825" s="8">
        <f t="shared" si="86"/>
        <v>-74.778050715819987</v>
      </c>
      <c r="F825" s="8">
        <f t="shared" si="84"/>
        <v>-3.4300000000000637</v>
      </c>
      <c r="G825" s="2">
        <f t="shared" si="85"/>
        <v>0</v>
      </c>
      <c r="H825" s="2">
        <f t="shared" si="87"/>
        <v>0</v>
      </c>
      <c r="I825" s="2">
        <f t="shared" si="88"/>
        <v>1</v>
      </c>
    </row>
    <row r="826" spans="1:9">
      <c r="A826" s="17">
        <v>42795</v>
      </c>
      <c r="B826">
        <v>1226.3900000000001</v>
      </c>
      <c r="C826" s="3">
        <f t="shared" si="89"/>
        <v>2.9532995861351115E-2</v>
      </c>
      <c r="D826" s="10">
        <f t="shared" si="90"/>
        <v>6.8103313402499569E-4</v>
      </c>
      <c r="E826" s="8">
        <f t="shared" si="86"/>
        <v>-72.31811702548697</v>
      </c>
      <c r="F826" s="8">
        <f t="shared" si="84"/>
        <v>35.180000000000064</v>
      </c>
      <c r="G826" s="2">
        <f t="shared" si="85"/>
        <v>0</v>
      </c>
      <c r="H826" s="2">
        <f t="shared" si="87"/>
        <v>0</v>
      </c>
      <c r="I826" s="2">
        <f t="shared" si="88"/>
        <v>1</v>
      </c>
    </row>
    <row r="827" spans="1:9">
      <c r="A827" s="17">
        <v>42796</v>
      </c>
      <c r="B827">
        <v>1257.5999999999999</v>
      </c>
      <c r="C827" s="3">
        <f t="shared" si="89"/>
        <v>2.5448674565187099E-2</v>
      </c>
      <c r="D827" s="10">
        <f t="shared" si="90"/>
        <v>6.9250301665629095E-4</v>
      </c>
      <c r="E827" s="8">
        <f t="shared" si="86"/>
        <v>-75.078241784023376</v>
      </c>
      <c r="F827" s="8">
        <f t="shared" si="84"/>
        <v>31.209999999999809</v>
      </c>
      <c r="G827" s="2">
        <f t="shared" si="85"/>
        <v>0</v>
      </c>
      <c r="H827" s="2">
        <f t="shared" si="87"/>
        <v>0</v>
      </c>
      <c r="I827" s="2">
        <f t="shared" si="88"/>
        <v>1</v>
      </c>
    </row>
    <row r="828" spans="1:9">
      <c r="A828" s="17">
        <v>42797</v>
      </c>
      <c r="B828">
        <v>1285.33</v>
      </c>
      <c r="C828" s="3">
        <f t="shared" si="89"/>
        <v>2.2049936386768464E-2</v>
      </c>
      <c r="D828" s="10">
        <f t="shared" si="90"/>
        <v>6.8981093788440155E-4</v>
      </c>
      <c r="E828" s="8">
        <f t="shared" si="86"/>
        <v>-76.839092149432119</v>
      </c>
      <c r="F828" s="8">
        <f t="shared" si="84"/>
        <v>27.730000000000018</v>
      </c>
      <c r="G828" s="2">
        <f t="shared" si="85"/>
        <v>0</v>
      </c>
      <c r="H828" s="2">
        <f t="shared" si="87"/>
        <v>0</v>
      </c>
      <c r="I828" s="2">
        <f t="shared" si="88"/>
        <v>1</v>
      </c>
    </row>
    <row r="829" spans="1:9">
      <c r="A829" s="17">
        <v>42798</v>
      </c>
      <c r="B829">
        <v>1260</v>
      </c>
      <c r="C829" s="3">
        <f t="shared" si="89"/>
        <v>-1.970700131483738E-2</v>
      </c>
      <c r="D829" s="10">
        <f t="shared" si="90"/>
        <v>6.7759426329096954E-4</v>
      </c>
      <c r="E829" s="8">
        <f t="shared" si="86"/>
        <v>-77.834862512442939</v>
      </c>
      <c r="F829" s="8">
        <f t="shared" si="84"/>
        <v>-25.329999999999927</v>
      </c>
      <c r="G829" s="2">
        <f t="shared" si="85"/>
        <v>0</v>
      </c>
      <c r="H829" s="2">
        <f t="shared" si="87"/>
        <v>0</v>
      </c>
      <c r="I829" s="2">
        <f t="shared" si="88"/>
        <v>1</v>
      </c>
    </row>
    <row r="830" spans="1:9">
      <c r="A830" s="17">
        <v>42799</v>
      </c>
      <c r="B830">
        <v>1273</v>
      </c>
      <c r="C830" s="3">
        <f t="shared" si="89"/>
        <v>1.0317460317460317E-2</v>
      </c>
      <c r="D830" s="10">
        <f t="shared" si="90"/>
        <v>6.6024056154289149E-4</v>
      </c>
      <c r="E830" s="8">
        <f t="shared" si="86"/>
        <v>-75.317570735964082</v>
      </c>
      <c r="F830" s="8">
        <f t="shared" si="84"/>
        <v>13</v>
      </c>
      <c r="G830" s="2">
        <f t="shared" si="85"/>
        <v>0</v>
      </c>
      <c r="H830" s="2">
        <f t="shared" si="87"/>
        <v>0</v>
      </c>
      <c r="I830" s="2">
        <f t="shared" si="88"/>
        <v>1</v>
      </c>
    </row>
    <row r="831" spans="1:9">
      <c r="A831" s="17">
        <v>42800</v>
      </c>
      <c r="B831">
        <v>1278.49</v>
      </c>
      <c r="C831" s="3">
        <f t="shared" si="89"/>
        <v>4.3126472898664643E-3</v>
      </c>
      <c r="D831" s="10">
        <f t="shared" si="90"/>
        <v>6.2701312709446011E-4</v>
      </c>
      <c r="E831" s="8">
        <f t="shared" si="86"/>
        <v>-74.155160367497018</v>
      </c>
      <c r="F831" s="8">
        <f t="shared" ref="F831:F894" si="91">(INDEX(B:B,LOOKUP(A830,A:A,ROW(A:A))+$J$4)-INDEX(B:B,LOOKUP(A830,A:A,ROW(A:A))))</f>
        <v>5.4900000000000091</v>
      </c>
      <c r="G831" s="2">
        <f t="shared" ref="G831:G894" si="92">IF(F831&lt;E831,1,0)</f>
        <v>0</v>
      </c>
      <c r="H831" s="2">
        <f t="shared" si="87"/>
        <v>0</v>
      </c>
      <c r="I831" s="2">
        <f t="shared" si="88"/>
        <v>1</v>
      </c>
    </row>
    <row r="832" spans="1:9">
      <c r="A832" s="17">
        <v>42801</v>
      </c>
      <c r="B832">
        <v>1233.05</v>
      </c>
      <c r="C832" s="3">
        <f t="shared" si="89"/>
        <v>-3.5541928368622404E-2</v>
      </c>
      <c r="D832" s="10">
        <f t="shared" si="90"/>
        <v>5.905082750676E-4</v>
      </c>
      <c r="E832" s="8">
        <f t="shared" ref="E832:E895" si="93">NORMSINV($J$2)*SQRT(D832*$J$4)*B831</f>
        <v>-72.274481976682409</v>
      </c>
      <c r="F832" s="8">
        <f t="shared" si="91"/>
        <v>-45.440000000000055</v>
      </c>
      <c r="G832" s="2">
        <f t="shared" si="92"/>
        <v>0</v>
      </c>
      <c r="H832" s="2">
        <f t="shared" ref="H832:H895" si="94">IF(G832=G831,IF(G831=1,1,0),0)</f>
        <v>0</v>
      </c>
      <c r="I832" s="2">
        <f t="shared" si="88"/>
        <v>1</v>
      </c>
    </row>
    <row r="833" spans="1:9">
      <c r="A833" s="17">
        <v>42802</v>
      </c>
      <c r="B833">
        <v>1150.05</v>
      </c>
      <c r="C833" s="3">
        <f t="shared" si="89"/>
        <v>-6.7312761039698313E-2</v>
      </c>
      <c r="D833" s="10">
        <f t="shared" si="90"/>
        <v>6.3087149889316124E-4</v>
      </c>
      <c r="E833" s="8">
        <f t="shared" si="93"/>
        <v>-72.048641997515659</v>
      </c>
      <c r="F833" s="8">
        <f t="shared" si="91"/>
        <v>-83</v>
      </c>
      <c r="G833" s="2">
        <f t="shared" si="92"/>
        <v>1</v>
      </c>
      <c r="H833" s="2">
        <f t="shared" si="94"/>
        <v>0</v>
      </c>
      <c r="I833" s="2">
        <f t="shared" ref="I833:I896" si="95">IF(G833=G832,IF(G832=0,1,0),0)</f>
        <v>0</v>
      </c>
    </row>
    <row r="834" spans="1:9">
      <c r="A834" s="17">
        <v>42803</v>
      </c>
      <c r="B834">
        <v>1190.8900000000001</v>
      </c>
      <c r="C834" s="3">
        <f t="shared" si="89"/>
        <v>3.5511499500021866E-2</v>
      </c>
      <c r="D834" s="10">
        <f t="shared" si="90"/>
        <v>8.6487967688682332E-4</v>
      </c>
      <c r="E834" s="8">
        <f t="shared" si="93"/>
        <v>-78.680883242743462</v>
      </c>
      <c r="F834" s="8">
        <f t="shared" si="91"/>
        <v>40.840000000000146</v>
      </c>
      <c r="G834" s="2">
        <f t="shared" si="92"/>
        <v>0</v>
      </c>
      <c r="H834" s="2">
        <f t="shared" si="94"/>
        <v>0</v>
      </c>
      <c r="I834" s="2">
        <f t="shared" si="95"/>
        <v>0</v>
      </c>
    </row>
    <row r="835" spans="1:9">
      <c r="A835" s="17">
        <v>42804</v>
      </c>
      <c r="B835">
        <v>1116.97</v>
      </c>
      <c r="C835" s="3">
        <f t="shared" si="89"/>
        <v>-6.2071224042522875E-2</v>
      </c>
      <c r="D835" s="10">
        <f t="shared" si="90"/>
        <v>8.8865089207801709E-4</v>
      </c>
      <c r="E835" s="8">
        <f t="shared" si="93"/>
        <v>-82.58703930773035</v>
      </c>
      <c r="F835" s="8">
        <f t="shared" si="91"/>
        <v>-73.920000000000073</v>
      </c>
      <c r="G835" s="2">
        <f t="shared" si="92"/>
        <v>0</v>
      </c>
      <c r="H835" s="2">
        <f t="shared" si="94"/>
        <v>0</v>
      </c>
      <c r="I835" s="2">
        <f t="shared" si="95"/>
        <v>1</v>
      </c>
    </row>
    <row r="836" spans="1:9">
      <c r="A836" s="17">
        <v>42805</v>
      </c>
      <c r="B836">
        <v>1176.55</v>
      </c>
      <c r="C836" s="3">
        <f t="shared" ref="C836:C899" si="96">(B836-B835)/B835</f>
        <v>5.3340734307993881E-2</v>
      </c>
      <c r="D836" s="10">
        <f t="shared" si="90"/>
        <v>1.0665020498015604E-3</v>
      </c>
      <c r="E836" s="8">
        <f t="shared" si="93"/>
        <v>-84.858825043176765</v>
      </c>
      <c r="F836" s="8">
        <f t="shared" si="91"/>
        <v>59.579999999999927</v>
      </c>
      <c r="G836" s="2">
        <f t="shared" si="92"/>
        <v>0</v>
      </c>
      <c r="H836" s="2">
        <f t="shared" si="94"/>
        <v>0</v>
      </c>
      <c r="I836" s="2">
        <f t="shared" si="95"/>
        <v>1</v>
      </c>
    </row>
    <row r="837" spans="1:9">
      <c r="A837" s="17">
        <v>42806</v>
      </c>
      <c r="B837">
        <v>1226.6199999999999</v>
      </c>
      <c r="C837" s="3">
        <f t="shared" si="96"/>
        <v>4.2556627427648583E-2</v>
      </c>
      <c r="D837" s="10">
        <f t="shared" ref="D837:D900" si="97">$J$6*D836+(1-$J$6)*C836^2</f>
        <v>1.1732259630044266E-3</v>
      </c>
      <c r="E837" s="8">
        <f t="shared" si="93"/>
        <v>-93.750993536521676</v>
      </c>
      <c r="F837" s="8">
        <f t="shared" si="91"/>
        <v>50.069999999999936</v>
      </c>
      <c r="G837" s="2">
        <f t="shared" si="92"/>
        <v>0</v>
      </c>
      <c r="H837" s="2">
        <f t="shared" si="94"/>
        <v>0</v>
      </c>
      <c r="I837" s="2">
        <f t="shared" si="95"/>
        <v>1</v>
      </c>
    </row>
    <row r="838" spans="1:9">
      <c r="A838" s="17">
        <v>42807</v>
      </c>
      <c r="B838">
        <v>1242.46</v>
      </c>
      <c r="C838" s="3">
        <f t="shared" si="96"/>
        <v>1.2913534754039675E-2</v>
      </c>
      <c r="D838" s="10">
        <f t="shared" si="97"/>
        <v>1.2114963975051025E-3</v>
      </c>
      <c r="E838" s="8">
        <f t="shared" si="93"/>
        <v>-99.322070231406443</v>
      </c>
      <c r="F838" s="8">
        <f t="shared" si="91"/>
        <v>15.840000000000146</v>
      </c>
      <c r="G838" s="2">
        <f t="shared" si="92"/>
        <v>0</v>
      </c>
      <c r="H838" s="2">
        <f t="shared" si="94"/>
        <v>0</v>
      </c>
      <c r="I838" s="2">
        <f t="shared" si="95"/>
        <v>1</v>
      </c>
    </row>
    <row r="839" spans="1:9">
      <c r="A839" s="17">
        <v>42808</v>
      </c>
      <c r="B839">
        <v>1245.8599999999999</v>
      </c>
      <c r="C839" s="3">
        <f t="shared" si="96"/>
        <v>2.7365066078584932E-3</v>
      </c>
      <c r="D839" s="10">
        <f t="shared" si="97"/>
        <v>1.1488121764454237E-3</v>
      </c>
      <c r="E839" s="8">
        <f t="shared" si="93"/>
        <v>-97.967401531201318</v>
      </c>
      <c r="F839" s="8">
        <f t="shared" si="91"/>
        <v>3.3999999999998636</v>
      </c>
      <c r="G839" s="2">
        <f t="shared" si="92"/>
        <v>0</v>
      </c>
      <c r="H839" s="2">
        <f t="shared" si="94"/>
        <v>0</v>
      </c>
      <c r="I839" s="2">
        <f t="shared" si="95"/>
        <v>1</v>
      </c>
    </row>
    <row r="840" spans="1:9">
      <c r="A840" s="17">
        <v>42809</v>
      </c>
      <c r="B840">
        <v>1257.32</v>
      </c>
      <c r="C840" s="3">
        <f t="shared" si="96"/>
        <v>9.1984653171303648E-3</v>
      </c>
      <c r="D840" s="10">
        <f t="shared" si="97"/>
        <v>1.0803327539635895E-3</v>
      </c>
      <c r="E840" s="8">
        <f t="shared" si="93"/>
        <v>-95.262653032940861</v>
      </c>
      <c r="F840" s="8">
        <f t="shared" si="91"/>
        <v>11.460000000000036</v>
      </c>
      <c r="G840" s="2">
        <f t="shared" si="92"/>
        <v>0</v>
      </c>
      <c r="H840" s="2">
        <f t="shared" si="94"/>
        <v>0</v>
      </c>
      <c r="I840" s="2">
        <f t="shared" si="95"/>
        <v>1</v>
      </c>
    </row>
    <row r="841" spans="1:9">
      <c r="A841" s="17">
        <v>42810</v>
      </c>
      <c r="B841">
        <v>1172.6199999999999</v>
      </c>
      <c r="C841" s="3">
        <f t="shared" si="96"/>
        <v>-6.736550758756725E-2</v>
      </c>
      <c r="D841" s="10">
        <f t="shared" si="97"/>
        <v>1.0205894945772009E-3</v>
      </c>
      <c r="E841" s="8">
        <f t="shared" si="93"/>
        <v>-93.442839866266041</v>
      </c>
      <c r="F841" s="8">
        <f t="shared" si="91"/>
        <v>-84.700000000000045</v>
      </c>
      <c r="G841" s="2">
        <f t="shared" si="92"/>
        <v>0</v>
      </c>
      <c r="H841" s="2">
        <f t="shared" si="94"/>
        <v>0</v>
      </c>
      <c r="I841" s="2">
        <f t="shared" si="95"/>
        <v>1</v>
      </c>
    </row>
    <row r="842" spans="1:9">
      <c r="A842" s="17">
        <v>42811</v>
      </c>
      <c r="B842">
        <v>1071.02</v>
      </c>
      <c r="C842" s="3">
        <f t="shared" si="96"/>
        <v>-8.6643584451911032E-2</v>
      </c>
      <c r="D842" s="10">
        <f t="shared" si="97"/>
        <v>1.2316408216544038E-3</v>
      </c>
      <c r="E842" s="8">
        <f t="shared" si="93"/>
        <v>-95.735716663758296</v>
      </c>
      <c r="F842" s="8">
        <f t="shared" si="91"/>
        <v>-101.59999999999991</v>
      </c>
      <c r="G842" s="2">
        <f t="shared" si="92"/>
        <v>1</v>
      </c>
      <c r="H842" s="2">
        <f t="shared" si="94"/>
        <v>0</v>
      </c>
      <c r="I842" s="2">
        <f t="shared" si="95"/>
        <v>0</v>
      </c>
    </row>
    <row r="843" spans="1:9">
      <c r="A843" s="17">
        <v>42812</v>
      </c>
      <c r="B843">
        <v>969.4</v>
      </c>
      <c r="C843" s="3">
        <f t="shared" si="96"/>
        <v>-9.4881514817650475E-2</v>
      </c>
      <c r="D843" s="10">
        <f t="shared" si="97"/>
        <v>1.6081690159556663E-3</v>
      </c>
      <c r="E843" s="8">
        <f t="shared" si="93"/>
        <v>-99.916700522326124</v>
      </c>
      <c r="F843" s="8">
        <f t="shared" si="91"/>
        <v>-101.62</v>
      </c>
      <c r="G843" s="2">
        <f t="shared" si="92"/>
        <v>1</v>
      </c>
      <c r="H843" s="2">
        <f t="shared" si="94"/>
        <v>1</v>
      </c>
      <c r="I843" s="2">
        <f t="shared" si="95"/>
        <v>0</v>
      </c>
    </row>
    <row r="844" spans="1:9">
      <c r="A844" s="17">
        <v>42813</v>
      </c>
      <c r="B844">
        <v>1017.97</v>
      </c>
      <c r="C844" s="3">
        <f t="shared" si="96"/>
        <v>5.0103156591706263E-2</v>
      </c>
      <c r="D844" s="10">
        <f t="shared" si="97"/>
        <v>2.0518289862438482E-3</v>
      </c>
      <c r="E844" s="8">
        <f t="shared" si="93"/>
        <v>-102.15232459132076</v>
      </c>
      <c r="F844" s="8">
        <f t="shared" si="91"/>
        <v>48.57000000000005</v>
      </c>
      <c r="G844" s="2">
        <f t="shared" si="92"/>
        <v>0</v>
      </c>
      <c r="H844" s="2">
        <f t="shared" si="94"/>
        <v>0</v>
      </c>
      <c r="I844" s="2">
        <f t="shared" si="95"/>
        <v>0</v>
      </c>
    </row>
    <row r="845" spans="1:9">
      <c r="A845" s="17">
        <v>42814</v>
      </c>
      <c r="B845">
        <v>1035.96</v>
      </c>
      <c r="C845" s="3">
        <f t="shared" si="96"/>
        <v>1.767242649586924E-2</v>
      </c>
      <c r="D845" s="10">
        <f t="shared" si="97"/>
        <v>2.0793388250963996E-3</v>
      </c>
      <c r="E845" s="8">
        <f t="shared" si="93"/>
        <v>-107.98719710609734</v>
      </c>
      <c r="F845" s="8">
        <f t="shared" si="91"/>
        <v>17.990000000000009</v>
      </c>
      <c r="G845" s="2">
        <f t="shared" si="92"/>
        <v>0</v>
      </c>
      <c r="H845" s="2">
        <f t="shared" si="94"/>
        <v>0</v>
      </c>
      <c r="I845" s="2">
        <f t="shared" si="95"/>
        <v>1</v>
      </c>
    </row>
    <row r="846" spans="1:9">
      <c r="A846" s="17">
        <v>42815</v>
      </c>
      <c r="B846">
        <v>1114.3900000000001</v>
      </c>
      <c r="C846" s="3">
        <f t="shared" si="96"/>
        <v>7.5707556276304169E-2</v>
      </c>
      <c r="D846" s="10">
        <f t="shared" si="97"/>
        <v>1.9733173750857299E-3</v>
      </c>
      <c r="E846" s="8">
        <f t="shared" si="93"/>
        <v>-107.05725780374711</v>
      </c>
      <c r="F846" s="8">
        <f t="shared" si="91"/>
        <v>78.430000000000064</v>
      </c>
      <c r="G846" s="2">
        <f t="shared" si="92"/>
        <v>0</v>
      </c>
      <c r="H846" s="2">
        <f t="shared" si="94"/>
        <v>0</v>
      </c>
      <c r="I846" s="2">
        <f t="shared" si="95"/>
        <v>1</v>
      </c>
    </row>
    <row r="847" spans="1:9">
      <c r="A847" s="17">
        <v>42816</v>
      </c>
      <c r="B847">
        <v>1037.56</v>
      </c>
      <c r="C847" s="3">
        <f t="shared" si="96"/>
        <v>-6.8943547591058918E-2</v>
      </c>
      <c r="D847" s="10">
        <f t="shared" si="97"/>
        <v>2.1988163772203723E-3</v>
      </c>
      <c r="E847" s="8">
        <f t="shared" si="93"/>
        <v>-121.56438181770855</v>
      </c>
      <c r="F847" s="8">
        <f t="shared" si="91"/>
        <v>-76.830000000000155</v>
      </c>
      <c r="G847" s="2">
        <f t="shared" si="92"/>
        <v>0</v>
      </c>
      <c r="H847" s="2">
        <f t="shared" si="94"/>
        <v>0</v>
      </c>
      <c r="I847" s="2">
        <f t="shared" si="95"/>
        <v>1</v>
      </c>
    </row>
    <row r="848" spans="1:9">
      <c r="A848" s="17">
        <v>42817</v>
      </c>
      <c r="B848">
        <v>1029.6500000000001</v>
      </c>
      <c r="C848" s="3">
        <f t="shared" si="96"/>
        <v>-7.6236554994408567E-3</v>
      </c>
      <c r="D848" s="10">
        <f t="shared" si="97"/>
        <v>2.3520801598535864E-3</v>
      </c>
      <c r="E848" s="8">
        <f t="shared" si="93"/>
        <v>-117.06146042010798</v>
      </c>
      <c r="F848" s="8">
        <f t="shared" si="91"/>
        <v>-7.9099999999998545</v>
      </c>
      <c r="G848" s="2">
        <f t="shared" si="92"/>
        <v>0</v>
      </c>
      <c r="H848" s="2">
        <f t="shared" si="94"/>
        <v>0</v>
      </c>
      <c r="I848" s="2">
        <f t="shared" si="95"/>
        <v>1</v>
      </c>
    </row>
    <row r="849" spans="1:9">
      <c r="A849" s="17">
        <v>42818</v>
      </c>
      <c r="B849">
        <v>929.06</v>
      </c>
      <c r="C849" s="3">
        <f t="shared" si="96"/>
        <v>-9.7693390958092693E-2</v>
      </c>
      <c r="D849" s="10">
        <f t="shared" si="97"/>
        <v>2.2144425576528207E-3</v>
      </c>
      <c r="E849" s="8">
        <f t="shared" si="93"/>
        <v>-112.7188350251337</v>
      </c>
      <c r="F849" s="8">
        <f t="shared" si="91"/>
        <v>-100.59000000000015</v>
      </c>
      <c r="G849" s="2">
        <f t="shared" si="92"/>
        <v>0</v>
      </c>
      <c r="H849" s="2">
        <f t="shared" si="94"/>
        <v>0</v>
      </c>
      <c r="I849" s="2">
        <f t="shared" si="95"/>
        <v>1</v>
      </c>
    </row>
    <row r="850" spans="1:9">
      <c r="A850" s="17">
        <v>42819</v>
      </c>
      <c r="B850">
        <v>956.02</v>
      </c>
      <c r="C850" s="3">
        <f t="shared" si="96"/>
        <v>2.9018577917465007E-2</v>
      </c>
      <c r="D850" s="10">
        <f t="shared" si="97"/>
        <v>2.6542159224070966E-3</v>
      </c>
      <c r="E850" s="8">
        <f t="shared" si="93"/>
        <v>-111.34905752820313</v>
      </c>
      <c r="F850" s="8">
        <f t="shared" si="91"/>
        <v>26.960000000000036</v>
      </c>
      <c r="G850" s="2">
        <f t="shared" si="92"/>
        <v>0</v>
      </c>
      <c r="H850" s="2">
        <f t="shared" si="94"/>
        <v>0</v>
      </c>
      <c r="I850" s="2">
        <f t="shared" si="95"/>
        <v>1</v>
      </c>
    </row>
    <row r="851" spans="1:9">
      <c r="A851" s="17">
        <v>42820</v>
      </c>
      <c r="B851">
        <v>960</v>
      </c>
      <c r="C851" s="3">
        <f t="shared" si="96"/>
        <v>4.1630928223259115E-3</v>
      </c>
      <c r="D851" s="10">
        <f t="shared" si="97"/>
        <v>2.5454876389237901E-3</v>
      </c>
      <c r="E851" s="8">
        <f t="shared" si="93"/>
        <v>-112.20885536806423</v>
      </c>
      <c r="F851" s="8">
        <f t="shared" si="91"/>
        <v>3.9800000000000182</v>
      </c>
      <c r="G851" s="2">
        <f t="shared" si="92"/>
        <v>0</v>
      </c>
      <c r="H851" s="2">
        <f t="shared" si="94"/>
        <v>0</v>
      </c>
      <c r="I851" s="2">
        <f t="shared" si="95"/>
        <v>1</v>
      </c>
    </row>
    <row r="852" spans="1:9">
      <c r="A852" s="17">
        <v>42821</v>
      </c>
      <c r="B852">
        <v>1039.92</v>
      </c>
      <c r="C852" s="3">
        <f t="shared" si="96"/>
        <v>8.3250000000000074E-2</v>
      </c>
      <c r="D852" s="10">
        <f t="shared" si="97"/>
        <v>2.3937982610992008E-3</v>
      </c>
      <c r="E852" s="8">
        <f t="shared" si="93"/>
        <v>-109.2671623755774</v>
      </c>
      <c r="F852" s="8">
        <f t="shared" si="91"/>
        <v>79.920000000000073</v>
      </c>
      <c r="G852" s="2">
        <f t="shared" si="92"/>
        <v>0</v>
      </c>
      <c r="H852" s="2">
        <f t="shared" si="94"/>
        <v>0</v>
      </c>
      <c r="I852" s="2">
        <f t="shared" si="95"/>
        <v>1</v>
      </c>
    </row>
    <row r="853" spans="1:9">
      <c r="A853" s="17">
        <v>42822</v>
      </c>
      <c r="B853">
        <v>1043.99</v>
      </c>
      <c r="C853" s="3">
        <f t="shared" si="96"/>
        <v>3.9137625971227942E-3</v>
      </c>
      <c r="D853" s="10">
        <f t="shared" si="97"/>
        <v>2.6660041154332494E-3</v>
      </c>
      <c r="E853" s="8">
        <f t="shared" si="93"/>
        <v>-124.9122400530801</v>
      </c>
      <c r="F853" s="8">
        <f t="shared" si="91"/>
        <v>4.0699999999999363</v>
      </c>
      <c r="G853" s="2">
        <f t="shared" si="92"/>
        <v>0</v>
      </c>
      <c r="H853" s="2">
        <f t="shared" si="94"/>
        <v>0</v>
      </c>
      <c r="I853" s="2">
        <f t="shared" si="95"/>
        <v>1</v>
      </c>
    </row>
    <row r="854" spans="1:9">
      <c r="A854" s="17">
        <v>42823</v>
      </c>
      <c r="B854">
        <v>1035.96</v>
      </c>
      <c r="C854" s="3">
        <f t="shared" si="96"/>
        <v>-7.6916445559823106E-3</v>
      </c>
      <c r="D854" s="10">
        <f t="shared" si="97"/>
        <v>2.5069629207672525E-3</v>
      </c>
      <c r="E854" s="8">
        <f t="shared" si="93"/>
        <v>-121.60318560341449</v>
      </c>
      <c r="F854" s="8">
        <f t="shared" si="91"/>
        <v>-8.0299999999999727</v>
      </c>
      <c r="G854" s="2">
        <f t="shared" si="92"/>
        <v>0</v>
      </c>
      <c r="H854" s="2">
        <f t="shared" si="94"/>
        <v>0</v>
      </c>
      <c r="I854" s="2">
        <f t="shared" si="95"/>
        <v>1</v>
      </c>
    </row>
    <row r="855" spans="1:9">
      <c r="A855" s="17">
        <v>42824</v>
      </c>
      <c r="B855">
        <v>1033.7</v>
      </c>
      <c r="C855" s="3">
        <f t="shared" si="96"/>
        <v>-2.1815514112513909E-3</v>
      </c>
      <c r="D855" s="10">
        <f t="shared" si="97"/>
        <v>2.3600948292797517E-3</v>
      </c>
      <c r="E855" s="8">
        <f t="shared" si="93"/>
        <v>-117.07990781306033</v>
      </c>
      <c r="F855" s="8">
        <f t="shared" si="91"/>
        <v>-2.2599999999999909</v>
      </c>
      <c r="G855" s="2">
        <f t="shared" si="92"/>
        <v>0</v>
      </c>
      <c r="H855" s="2">
        <f t="shared" si="94"/>
        <v>0</v>
      </c>
      <c r="I855" s="2">
        <f t="shared" si="95"/>
        <v>1</v>
      </c>
    </row>
    <row r="856" spans="1:9">
      <c r="A856" s="17">
        <v>42825</v>
      </c>
      <c r="B856">
        <v>1070.31</v>
      </c>
      <c r="C856" s="3">
        <f t="shared" si="96"/>
        <v>3.5416465125278032E-2</v>
      </c>
      <c r="D856" s="10">
        <f t="shared" si="97"/>
        <v>2.2187746895165625E-3</v>
      </c>
      <c r="E856" s="8">
        <f t="shared" si="93"/>
        <v>-113.27283650048247</v>
      </c>
      <c r="F856" s="8">
        <f t="shared" si="91"/>
        <v>36.6099999999999</v>
      </c>
      <c r="G856" s="2">
        <f t="shared" si="92"/>
        <v>0</v>
      </c>
      <c r="H856" s="2">
        <f t="shared" si="94"/>
        <v>0</v>
      </c>
      <c r="I856" s="2">
        <f t="shared" si="95"/>
        <v>1</v>
      </c>
    </row>
    <row r="857" spans="1:9">
      <c r="A857" s="17">
        <v>42826</v>
      </c>
      <c r="B857">
        <v>1083.94</v>
      </c>
      <c r="C857" s="3">
        <f t="shared" si="96"/>
        <v>1.273462828526325E-2</v>
      </c>
      <c r="D857" s="10">
        <f t="shared" si="97"/>
        <v>2.1609077682637708E-3</v>
      </c>
      <c r="E857" s="8">
        <f t="shared" si="93"/>
        <v>-115.74503127657685</v>
      </c>
      <c r="F857" s="8">
        <f t="shared" si="91"/>
        <v>13.630000000000109</v>
      </c>
      <c r="G857" s="2">
        <f t="shared" si="92"/>
        <v>0</v>
      </c>
      <c r="H857" s="2">
        <f t="shared" si="94"/>
        <v>0</v>
      </c>
      <c r="I857" s="2">
        <f t="shared" si="95"/>
        <v>1</v>
      </c>
    </row>
    <row r="858" spans="1:9">
      <c r="A858" s="17">
        <v>42827</v>
      </c>
      <c r="B858">
        <v>1078.01</v>
      </c>
      <c r="C858" s="3">
        <f t="shared" si="96"/>
        <v>-5.470782515637455E-3</v>
      </c>
      <c r="D858" s="10">
        <f t="shared" si="97"/>
        <v>2.040983547621774E-3</v>
      </c>
      <c r="E858" s="8">
        <f t="shared" si="93"/>
        <v>-113.91991524557346</v>
      </c>
      <c r="F858" s="8">
        <f t="shared" si="91"/>
        <v>-5.9300000000000637</v>
      </c>
      <c r="G858" s="2">
        <f t="shared" si="92"/>
        <v>0</v>
      </c>
      <c r="H858" s="2">
        <f t="shared" si="94"/>
        <v>0</v>
      </c>
      <c r="I858" s="2">
        <f t="shared" si="95"/>
        <v>1</v>
      </c>
    </row>
    <row r="859" spans="1:9">
      <c r="A859" s="17">
        <v>42828</v>
      </c>
      <c r="B859">
        <v>1144.77</v>
      </c>
      <c r="C859" s="3">
        <f t="shared" si="96"/>
        <v>6.1928924592536239E-2</v>
      </c>
      <c r="D859" s="10">
        <f t="shared" si="97"/>
        <v>1.9203203024444717E-3</v>
      </c>
      <c r="E859" s="8">
        <f t="shared" si="93"/>
        <v>-109.89660710436499</v>
      </c>
      <c r="F859" s="8">
        <f t="shared" si="91"/>
        <v>66.759999999999991</v>
      </c>
      <c r="G859" s="2">
        <f t="shared" si="92"/>
        <v>0</v>
      </c>
      <c r="H859" s="2">
        <f t="shared" si="94"/>
        <v>0</v>
      </c>
      <c r="I859" s="2">
        <f t="shared" si="95"/>
        <v>1</v>
      </c>
    </row>
    <row r="860" spans="1:9">
      <c r="A860" s="17">
        <v>42829</v>
      </c>
      <c r="B860">
        <v>1143</v>
      </c>
      <c r="C860" s="3">
        <f t="shared" si="96"/>
        <v>-1.5461621111664194E-3</v>
      </c>
      <c r="D860" s="10">
        <f t="shared" si="97"/>
        <v>2.0352125863690859E-3</v>
      </c>
      <c r="E860" s="8">
        <f t="shared" si="93"/>
        <v>-120.14281066108379</v>
      </c>
      <c r="F860" s="8">
        <f t="shared" si="91"/>
        <v>-1.7699999999999818</v>
      </c>
      <c r="G860" s="2">
        <f t="shared" si="92"/>
        <v>0</v>
      </c>
      <c r="H860" s="2">
        <f t="shared" si="94"/>
        <v>0</v>
      </c>
      <c r="I860" s="2">
        <f t="shared" si="95"/>
        <v>1</v>
      </c>
    </row>
    <row r="861" spans="1:9">
      <c r="A861" s="17">
        <v>42830</v>
      </c>
      <c r="B861">
        <v>1134.58</v>
      </c>
      <c r="C861" s="3">
        <f t="shared" si="96"/>
        <v>-7.3665791776028637E-3</v>
      </c>
      <c r="D861" s="10">
        <f t="shared" si="97"/>
        <v>1.913243268223381E-3</v>
      </c>
      <c r="E861" s="8">
        <f t="shared" si="93"/>
        <v>-116.30703528222607</v>
      </c>
      <c r="F861" s="8">
        <f t="shared" si="91"/>
        <v>-8.4200000000000728</v>
      </c>
      <c r="G861" s="2">
        <f t="shared" si="92"/>
        <v>0</v>
      </c>
      <c r="H861" s="2">
        <f t="shared" si="94"/>
        <v>0</v>
      </c>
      <c r="I861" s="2">
        <f t="shared" si="95"/>
        <v>1</v>
      </c>
    </row>
    <row r="862" spans="1:9">
      <c r="A862" s="17">
        <v>42831</v>
      </c>
      <c r="B862">
        <v>1190.8499999999999</v>
      </c>
      <c r="C862" s="3">
        <f t="shared" si="96"/>
        <v>4.9595445010488452E-2</v>
      </c>
      <c r="D862" s="10">
        <f t="shared" si="97"/>
        <v>1.8017046614567716E-3</v>
      </c>
      <c r="E862" s="8">
        <f t="shared" si="93"/>
        <v>-112.03444909022329</v>
      </c>
      <c r="F862" s="8">
        <f t="shared" si="91"/>
        <v>56.269999999999982</v>
      </c>
      <c r="G862" s="2">
        <f t="shared" si="92"/>
        <v>0</v>
      </c>
      <c r="H862" s="2">
        <f t="shared" si="94"/>
        <v>0</v>
      </c>
      <c r="I862" s="2">
        <f t="shared" si="95"/>
        <v>1</v>
      </c>
    </row>
    <row r="863" spans="1:9">
      <c r="A863" s="17">
        <v>42832</v>
      </c>
      <c r="B863">
        <v>1190.6600000000001</v>
      </c>
      <c r="C863" s="3">
        <f t="shared" si="96"/>
        <v>-1.5954990133083697E-4</v>
      </c>
      <c r="D863" s="10">
        <f t="shared" si="97"/>
        <v>1.8411848717166685E-3</v>
      </c>
      <c r="E863" s="8">
        <f t="shared" si="93"/>
        <v>-118.87223220729629</v>
      </c>
      <c r="F863" s="8">
        <f t="shared" si="91"/>
        <v>-0.1899999999998272</v>
      </c>
      <c r="G863" s="2">
        <f t="shared" si="92"/>
        <v>0</v>
      </c>
      <c r="H863" s="2">
        <f t="shared" si="94"/>
        <v>0</v>
      </c>
      <c r="I863" s="2">
        <f t="shared" si="95"/>
        <v>1</v>
      </c>
    </row>
    <row r="864" spans="1:9">
      <c r="A864" s="17">
        <v>42833</v>
      </c>
      <c r="B864">
        <v>1184.03</v>
      </c>
      <c r="C864" s="3">
        <f t="shared" si="96"/>
        <v>-5.5683402482657593E-3</v>
      </c>
      <c r="D864" s="10">
        <f t="shared" si="97"/>
        <v>1.7307153067839293E-3</v>
      </c>
      <c r="E864" s="8">
        <f t="shared" si="93"/>
        <v>-115.23256771179058</v>
      </c>
      <c r="F864" s="8">
        <f t="shared" si="91"/>
        <v>-6.6300000000001091</v>
      </c>
      <c r="G864" s="2">
        <f t="shared" si="92"/>
        <v>0</v>
      </c>
      <c r="H864" s="2">
        <f t="shared" si="94"/>
        <v>0</v>
      </c>
      <c r="I864" s="2">
        <f t="shared" si="95"/>
        <v>1</v>
      </c>
    </row>
    <row r="865" spans="1:9">
      <c r="A865" s="17">
        <v>42834</v>
      </c>
      <c r="B865">
        <v>1206.2</v>
      </c>
      <c r="C865" s="3">
        <f t="shared" si="96"/>
        <v>1.8724187731729833E-2</v>
      </c>
      <c r="D865" s="10">
        <f t="shared" si="97"/>
        <v>1.628732773164121E-3</v>
      </c>
      <c r="E865" s="8">
        <f t="shared" si="93"/>
        <v>-111.16351791012292</v>
      </c>
      <c r="F865" s="8">
        <f t="shared" si="91"/>
        <v>22.170000000000073</v>
      </c>
      <c r="G865" s="2">
        <f t="shared" si="92"/>
        <v>0</v>
      </c>
      <c r="H865" s="2">
        <f t="shared" si="94"/>
        <v>0</v>
      </c>
      <c r="I865" s="2">
        <f t="shared" si="95"/>
        <v>1</v>
      </c>
    </row>
    <row r="866" spans="1:9">
      <c r="A866" s="17">
        <v>42835</v>
      </c>
      <c r="B866">
        <v>1209.25</v>
      </c>
      <c r="C866" s="3">
        <f t="shared" si="96"/>
        <v>2.5286022218537177E-3</v>
      </c>
      <c r="D866" s="10">
        <f t="shared" si="97"/>
        <v>1.5520445191470574E-3</v>
      </c>
      <c r="E866" s="8">
        <f t="shared" si="93"/>
        <v>-110.54677300819435</v>
      </c>
      <c r="F866" s="8">
        <f t="shared" si="91"/>
        <v>3.0499999999999545</v>
      </c>
      <c r="G866" s="2">
        <f t="shared" si="92"/>
        <v>0</v>
      </c>
      <c r="H866" s="2">
        <f t="shared" si="94"/>
        <v>0</v>
      </c>
      <c r="I866" s="2">
        <f t="shared" si="95"/>
        <v>1</v>
      </c>
    </row>
    <row r="867" spans="1:9">
      <c r="A867" s="17">
        <v>42836</v>
      </c>
      <c r="B867">
        <v>1218.99</v>
      </c>
      <c r="C867" s="3">
        <f t="shared" si="96"/>
        <v>8.0545792846805943E-3</v>
      </c>
      <c r="D867" s="10">
        <f t="shared" si="97"/>
        <v>1.4593054777500157E-3</v>
      </c>
      <c r="E867" s="8">
        <f t="shared" si="93"/>
        <v>-107.46421250659721</v>
      </c>
      <c r="F867" s="8">
        <f t="shared" si="91"/>
        <v>9.7400000000000091</v>
      </c>
      <c r="G867" s="2">
        <f t="shared" si="92"/>
        <v>0</v>
      </c>
      <c r="H867" s="2">
        <f t="shared" si="94"/>
        <v>0</v>
      </c>
      <c r="I867" s="2">
        <f t="shared" si="95"/>
        <v>1</v>
      </c>
    </row>
    <row r="868" spans="1:9">
      <c r="A868" s="17">
        <v>42837</v>
      </c>
      <c r="B868">
        <v>1212.17</v>
      </c>
      <c r="C868" s="3">
        <f t="shared" si="96"/>
        <v>-5.5947956915150549E-3</v>
      </c>
      <c r="D868" s="10">
        <f t="shared" si="97"/>
        <v>1.375639723932207E-3</v>
      </c>
      <c r="E868" s="8">
        <f t="shared" si="93"/>
        <v>-105.17854416381246</v>
      </c>
      <c r="F868" s="8">
        <f t="shared" si="91"/>
        <v>-6.8199999999999363</v>
      </c>
      <c r="G868" s="2">
        <f t="shared" si="92"/>
        <v>0</v>
      </c>
      <c r="H868" s="2">
        <f t="shared" si="94"/>
        <v>0</v>
      </c>
      <c r="I868" s="2">
        <f t="shared" si="95"/>
        <v>1</v>
      </c>
    </row>
    <row r="869" spans="1:9">
      <c r="A869" s="17">
        <v>42838</v>
      </c>
      <c r="B869">
        <v>1172.9100000000001</v>
      </c>
      <c r="C869" s="3">
        <f t="shared" si="96"/>
        <v>-3.2388196375095893E-2</v>
      </c>
      <c r="D869" s="10">
        <f t="shared" si="97"/>
        <v>1.2949794448260622E-3</v>
      </c>
      <c r="E869" s="8">
        <f t="shared" si="93"/>
        <v>-101.47746907776136</v>
      </c>
      <c r="F869" s="8">
        <f t="shared" si="91"/>
        <v>-39.259999999999991</v>
      </c>
      <c r="G869" s="2">
        <f t="shared" si="92"/>
        <v>0</v>
      </c>
      <c r="H869" s="2">
        <f t="shared" si="94"/>
        <v>0</v>
      </c>
      <c r="I869" s="2">
        <f t="shared" si="95"/>
        <v>1</v>
      </c>
    </row>
    <row r="870" spans="1:9">
      <c r="A870" s="17">
        <v>42839</v>
      </c>
      <c r="B870">
        <v>1170.3399999999999</v>
      </c>
      <c r="C870" s="3">
        <f t="shared" si="96"/>
        <v>-2.1911314593618977E-3</v>
      </c>
      <c r="D870" s="10">
        <f t="shared" si="97"/>
        <v>1.280220394002405E-3</v>
      </c>
      <c r="E870" s="8">
        <f t="shared" si="93"/>
        <v>-97.629646719765418</v>
      </c>
      <c r="F870" s="8">
        <f t="shared" si="91"/>
        <v>-2.5700000000001637</v>
      </c>
      <c r="G870" s="2">
        <f t="shared" si="92"/>
        <v>0</v>
      </c>
      <c r="H870" s="2">
        <f t="shared" si="94"/>
        <v>0</v>
      </c>
      <c r="I870" s="2">
        <f t="shared" si="95"/>
        <v>1</v>
      </c>
    </row>
    <row r="871" spans="1:9">
      <c r="A871" s="17">
        <v>42840</v>
      </c>
      <c r="B871">
        <v>1173.45</v>
      </c>
      <c r="C871" s="3">
        <f t="shared" si="96"/>
        <v>2.6573474374969046E-3</v>
      </c>
      <c r="D871" s="10">
        <f t="shared" si="97"/>
        <v>1.203695233786593E-3</v>
      </c>
      <c r="E871" s="8">
        <f t="shared" si="93"/>
        <v>-94.459355323894059</v>
      </c>
      <c r="F871" s="8">
        <f t="shared" si="91"/>
        <v>3.1100000000001273</v>
      </c>
      <c r="G871" s="2">
        <f t="shared" si="92"/>
        <v>0</v>
      </c>
      <c r="H871" s="2">
        <f t="shared" si="94"/>
        <v>0</v>
      </c>
      <c r="I871" s="2">
        <f t="shared" si="95"/>
        <v>1</v>
      </c>
    </row>
    <row r="872" spans="1:9">
      <c r="A872" s="17">
        <v>42841</v>
      </c>
      <c r="B872">
        <v>1162.31</v>
      </c>
      <c r="C872" s="3">
        <f t="shared" si="96"/>
        <v>-9.4933742383570656E-3</v>
      </c>
      <c r="D872" s="10">
        <f t="shared" si="97"/>
        <v>1.1318972094836116E-3</v>
      </c>
      <c r="E872" s="8">
        <f t="shared" si="93"/>
        <v>-91.842298069890504</v>
      </c>
      <c r="F872" s="8">
        <f t="shared" si="91"/>
        <v>-11.1400000000001</v>
      </c>
      <c r="G872" s="2">
        <f t="shared" si="92"/>
        <v>0</v>
      </c>
      <c r="H872" s="2">
        <f t="shared" si="94"/>
        <v>0</v>
      </c>
      <c r="I872" s="2">
        <f t="shared" si="95"/>
        <v>1</v>
      </c>
    </row>
    <row r="873" spans="1:9">
      <c r="A873" s="17">
        <v>42842</v>
      </c>
      <c r="B873">
        <v>1176.54</v>
      </c>
      <c r="C873" s="3">
        <f t="shared" si="96"/>
        <v>1.2242861198819609E-2</v>
      </c>
      <c r="D873" s="10">
        <f t="shared" si="97"/>
        <v>1.0693908261803649E-3</v>
      </c>
      <c r="E873" s="8">
        <f t="shared" si="93"/>
        <v>-88.422921418171867</v>
      </c>
      <c r="F873" s="8">
        <f t="shared" si="91"/>
        <v>14.230000000000018</v>
      </c>
      <c r="G873" s="2">
        <f t="shared" si="92"/>
        <v>0</v>
      </c>
      <c r="H873" s="2">
        <f t="shared" si="94"/>
        <v>0</v>
      </c>
      <c r="I873" s="2">
        <f t="shared" si="95"/>
        <v>1</v>
      </c>
    </row>
    <row r="874" spans="1:9">
      <c r="A874" s="17">
        <v>42843</v>
      </c>
      <c r="B874">
        <v>1202.58</v>
      </c>
      <c r="C874" s="3">
        <f t="shared" si="96"/>
        <v>2.2132694171043878E-2</v>
      </c>
      <c r="D874" s="10">
        <f t="shared" si="97"/>
        <v>1.0142206356295569E-3</v>
      </c>
      <c r="E874" s="8">
        <f t="shared" si="93"/>
        <v>-87.166092212438556</v>
      </c>
      <c r="F874" s="8">
        <f t="shared" si="91"/>
        <v>26.039999999999964</v>
      </c>
      <c r="G874" s="2">
        <f t="shared" si="92"/>
        <v>0</v>
      </c>
      <c r="H874" s="2">
        <f t="shared" si="94"/>
        <v>0</v>
      </c>
      <c r="I874" s="2">
        <f t="shared" si="95"/>
        <v>1</v>
      </c>
    </row>
    <row r="875" spans="1:9">
      <c r="A875" s="17">
        <v>42844</v>
      </c>
      <c r="B875">
        <v>1203.98</v>
      </c>
      <c r="C875" s="3">
        <f t="shared" si="96"/>
        <v>1.1641637146801802E-3</v>
      </c>
      <c r="D875" s="10">
        <f t="shared" si="97"/>
        <v>9.8275876656792114E-4</v>
      </c>
      <c r="E875" s="8">
        <f t="shared" si="93"/>
        <v>-87.702525240142648</v>
      </c>
      <c r="F875" s="8">
        <f t="shared" si="91"/>
        <v>1.4000000000000909</v>
      </c>
      <c r="G875" s="2">
        <f t="shared" si="92"/>
        <v>0</v>
      </c>
      <c r="H875" s="2">
        <f t="shared" si="94"/>
        <v>0</v>
      </c>
      <c r="I875" s="2">
        <f t="shared" si="95"/>
        <v>1</v>
      </c>
    </row>
    <row r="876" spans="1:9">
      <c r="A876" s="17">
        <v>42845</v>
      </c>
      <c r="B876">
        <v>1234.19</v>
      </c>
      <c r="C876" s="3">
        <f t="shared" si="96"/>
        <v>2.5091778933204901E-2</v>
      </c>
      <c r="D876" s="10">
        <f t="shared" si="97"/>
        <v>9.2387455720312043E-4</v>
      </c>
      <c r="E876" s="8">
        <f t="shared" si="93"/>
        <v>-85.133489405403282</v>
      </c>
      <c r="F876" s="8">
        <f t="shared" si="91"/>
        <v>30.210000000000036</v>
      </c>
      <c r="G876" s="2">
        <f t="shared" si="92"/>
        <v>0</v>
      </c>
      <c r="H876" s="2">
        <f t="shared" si="94"/>
        <v>0</v>
      </c>
      <c r="I876" s="2">
        <f t="shared" si="95"/>
        <v>1</v>
      </c>
    </row>
    <row r="877" spans="1:9">
      <c r="A877" s="17">
        <v>42846</v>
      </c>
      <c r="B877">
        <v>1243.6099999999999</v>
      </c>
      <c r="C877" s="3">
        <f t="shared" si="96"/>
        <v>7.6325363193672328E-3</v>
      </c>
      <c r="D877" s="10">
        <f t="shared" si="97"/>
        <v>9.062179259729027E-4</v>
      </c>
      <c r="E877" s="8">
        <f t="shared" si="93"/>
        <v>-86.431690179366228</v>
      </c>
      <c r="F877" s="8">
        <f t="shared" si="91"/>
        <v>9.4199999999998454</v>
      </c>
      <c r="G877" s="2">
        <f t="shared" si="92"/>
        <v>0</v>
      </c>
      <c r="H877" s="2">
        <f t="shared" si="94"/>
        <v>0</v>
      </c>
      <c r="I877" s="2">
        <f t="shared" si="95"/>
        <v>1</v>
      </c>
    </row>
    <row r="878" spans="1:9">
      <c r="A878" s="17">
        <v>42847</v>
      </c>
      <c r="B878">
        <v>1233.2</v>
      </c>
      <c r="C878" s="3">
        <f t="shared" si="96"/>
        <v>-8.3707914860767091E-3</v>
      </c>
      <c r="D878" s="10">
        <f t="shared" si="97"/>
        <v>8.5534018705451609E-4</v>
      </c>
      <c r="E878" s="8">
        <f t="shared" si="93"/>
        <v>-84.611287260825719</v>
      </c>
      <c r="F878" s="8">
        <f t="shared" si="91"/>
        <v>-10.409999999999854</v>
      </c>
      <c r="G878" s="2">
        <f t="shared" si="92"/>
        <v>0</v>
      </c>
      <c r="H878" s="2">
        <f t="shared" si="94"/>
        <v>0</v>
      </c>
      <c r="I878" s="2">
        <f t="shared" si="95"/>
        <v>1</v>
      </c>
    </row>
    <row r="879" spans="1:9">
      <c r="A879" s="17">
        <v>42848</v>
      </c>
      <c r="B879">
        <v>1241.99</v>
      </c>
      <c r="C879" s="3">
        <f t="shared" si="96"/>
        <v>7.1277975997404829E-3</v>
      </c>
      <c r="D879" s="10">
        <f t="shared" si="97"/>
        <v>8.0822398483744754E-4</v>
      </c>
      <c r="E879" s="8">
        <f t="shared" si="93"/>
        <v>-81.559403609828436</v>
      </c>
      <c r="F879" s="8">
        <f t="shared" si="91"/>
        <v>8.7899999999999636</v>
      </c>
      <c r="G879" s="2">
        <f t="shared" si="92"/>
        <v>0</v>
      </c>
      <c r="H879" s="2">
        <f t="shared" si="94"/>
        <v>0</v>
      </c>
      <c r="I879" s="2">
        <f t="shared" si="95"/>
        <v>1</v>
      </c>
    </row>
    <row r="880" spans="1:9">
      <c r="A880" s="17">
        <v>42849</v>
      </c>
      <c r="B880">
        <v>1253.58</v>
      </c>
      <c r="C880" s="3">
        <f t="shared" si="96"/>
        <v>9.3317981626260416E-3</v>
      </c>
      <c r="D880" s="10">
        <f t="shared" si="97"/>
        <v>7.6277887566457252E-4</v>
      </c>
      <c r="E880" s="8">
        <f t="shared" si="93"/>
        <v>-79.798014554410159</v>
      </c>
      <c r="F880" s="8">
        <f t="shared" si="91"/>
        <v>11.589999999999918</v>
      </c>
      <c r="G880" s="2">
        <f t="shared" si="92"/>
        <v>0</v>
      </c>
      <c r="H880" s="2">
        <f t="shared" si="94"/>
        <v>0</v>
      </c>
      <c r="I880" s="2">
        <f t="shared" si="95"/>
        <v>1</v>
      </c>
    </row>
    <row r="881" spans="1:9">
      <c r="A881" s="17">
        <v>42850</v>
      </c>
      <c r="B881">
        <v>1269</v>
      </c>
      <c r="C881" s="3">
        <f t="shared" si="96"/>
        <v>1.2300770593021645E-2</v>
      </c>
      <c r="D881" s="10">
        <f t="shared" si="97"/>
        <v>7.2223709054157763E-4</v>
      </c>
      <c r="E881" s="8">
        <f t="shared" si="93"/>
        <v>-78.373024455841588</v>
      </c>
      <c r="F881" s="8">
        <f t="shared" si="91"/>
        <v>15.420000000000073</v>
      </c>
      <c r="G881" s="2">
        <f t="shared" si="92"/>
        <v>0</v>
      </c>
      <c r="H881" s="2">
        <f t="shared" si="94"/>
        <v>0</v>
      </c>
      <c r="I881" s="2">
        <f t="shared" si="95"/>
        <v>1</v>
      </c>
    </row>
    <row r="882" spans="1:9">
      <c r="A882" s="17">
        <v>42851</v>
      </c>
      <c r="B882">
        <v>1287.99</v>
      </c>
      <c r="C882" s="3">
        <f t="shared" si="96"/>
        <v>1.4964539007092206E-2</v>
      </c>
      <c r="D882" s="10">
        <f t="shared" si="97"/>
        <v>6.8798140254001168E-4</v>
      </c>
      <c r="E882" s="8">
        <f t="shared" si="93"/>
        <v>-77.432740400901793</v>
      </c>
      <c r="F882" s="8">
        <f t="shared" si="91"/>
        <v>18.990000000000009</v>
      </c>
      <c r="G882" s="2">
        <f t="shared" si="92"/>
        <v>0</v>
      </c>
      <c r="H882" s="2">
        <f t="shared" si="94"/>
        <v>0</v>
      </c>
      <c r="I882" s="2">
        <f t="shared" si="95"/>
        <v>1</v>
      </c>
    </row>
    <row r="883" spans="1:9">
      <c r="A883" s="17">
        <v>42852</v>
      </c>
      <c r="B883">
        <v>1331.53</v>
      </c>
      <c r="C883" s="3">
        <f t="shared" si="96"/>
        <v>3.380461028424131E-2</v>
      </c>
      <c r="D883" s="10">
        <f t="shared" si="97"/>
        <v>6.6013876404929801E-4</v>
      </c>
      <c r="E883" s="8">
        <f t="shared" si="93"/>
        <v>-76.984761236476487</v>
      </c>
      <c r="F883" s="8">
        <f t="shared" si="91"/>
        <v>43.539999999999964</v>
      </c>
      <c r="G883" s="2">
        <f t="shared" si="92"/>
        <v>0</v>
      </c>
      <c r="H883" s="2">
        <f t="shared" si="94"/>
        <v>0</v>
      </c>
      <c r="I883" s="2">
        <f t="shared" si="95"/>
        <v>1</v>
      </c>
    </row>
    <row r="884" spans="1:9">
      <c r="A884" s="17">
        <v>42853</v>
      </c>
      <c r="B884">
        <v>1330.7</v>
      </c>
      <c r="C884" s="3">
        <f t="shared" si="96"/>
        <v>-6.2334307150415486E-4</v>
      </c>
      <c r="D884" s="10">
        <f t="shared" si="97"/>
        <v>6.8909553879450622E-4</v>
      </c>
      <c r="E884" s="8">
        <f t="shared" si="93"/>
        <v>-81.314001428631855</v>
      </c>
      <c r="F884" s="8">
        <f t="shared" si="91"/>
        <v>-0.82999999999992724</v>
      </c>
      <c r="G884" s="2">
        <f t="shared" si="92"/>
        <v>0</v>
      </c>
      <c r="H884" s="2">
        <f t="shared" si="94"/>
        <v>0</v>
      </c>
      <c r="I884" s="2">
        <f t="shared" si="95"/>
        <v>1</v>
      </c>
    </row>
    <row r="885" spans="1:9">
      <c r="A885" s="17">
        <v>42854</v>
      </c>
      <c r="B885">
        <v>1333</v>
      </c>
      <c r="C885" s="3">
        <f t="shared" si="96"/>
        <v>1.7284136168933301E-3</v>
      </c>
      <c r="D885" s="10">
        <f t="shared" si="97"/>
        <v>6.4777311986192337E-4</v>
      </c>
      <c r="E885" s="8">
        <f t="shared" si="93"/>
        <v>-78.78912479198695</v>
      </c>
      <c r="F885" s="8">
        <f t="shared" si="91"/>
        <v>2.2999999999999545</v>
      </c>
      <c r="G885" s="2">
        <f t="shared" si="92"/>
        <v>0</v>
      </c>
      <c r="H885" s="2">
        <f t="shared" si="94"/>
        <v>0</v>
      </c>
      <c r="I885" s="2">
        <f t="shared" si="95"/>
        <v>1</v>
      </c>
    </row>
    <row r="886" spans="1:9">
      <c r="A886" s="17">
        <v>42855</v>
      </c>
      <c r="B886">
        <v>1350.21</v>
      </c>
      <c r="C886" s="3">
        <f t="shared" si="96"/>
        <v>1.2910727681920508E-2</v>
      </c>
      <c r="D886" s="10">
        <f t="shared" si="97"/>
        <v>6.090859774880717E-4</v>
      </c>
      <c r="E886" s="8">
        <f t="shared" si="93"/>
        <v>-76.532184208742407</v>
      </c>
      <c r="F886" s="8">
        <f t="shared" si="91"/>
        <v>17.210000000000036</v>
      </c>
      <c r="G886" s="2">
        <f t="shared" si="92"/>
        <v>0</v>
      </c>
      <c r="H886" s="2">
        <f t="shared" si="94"/>
        <v>0</v>
      </c>
      <c r="I886" s="2">
        <f t="shared" si="95"/>
        <v>1</v>
      </c>
    </row>
    <row r="887" spans="1:9">
      <c r="A887" s="17">
        <v>42856</v>
      </c>
      <c r="B887">
        <v>1390.86</v>
      </c>
      <c r="C887" s="3">
        <f t="shared" si="96"/>
        <v>3.0106427888994942E-2</v>
      </c>
      <c r="D887" s="10">
        <f t="shared" si="97"/>
        <v>5.8254203219538982E-4</v>
      </c>
      <c r="E887" s="8">
        <f t="shared" si="93"/>
        <v>-75.812289362136283</v>
      </c>
      <c r="F887" s="8">
        <f t="shared" si="91"/>
        <v>40.649999999999864</v>
      </c>
      <c r="G887" s="2">
        <f t="shared" si="92"/>
        <v>0</v>
      </c>
      <c r="H887" s="2">
        <f t="shared" si="94"/>
        <v>0</v>
      </c>
      <c r="I887" s="2">
        <f t="shared" si="95"/>
        <v>1</v>
      </c>
    </row>
    <row r="888" spans="1:9">
      <c r="A888" s="17">
        <v>42857</v>
      </c>
      <c r="B888">
        <v>1447.75</v>
      </c>
      <c r="C888" s="3">
        <f t="shared" si="96"/>
        <v>4.0902750816041951E-2</v>
      </c>
      <c r="D888" s="10">
        <f t="shared" si="97"/>
        <v>6.0197333027778158E-4</v>
      </c>
      <c r="E888" s="8">
        <f t="shared" si="93"/>
        <v>-79.386508360473343</v>
      </c>
      <c r="F888" s="8">
        <f t="shared" si="91"/>
        <v>56.8900000000001</v>
      </c>
      <c r="G888" s="2">
        <f t="shared" si="92"/>
        <v>0</v>
      </c>
      <c r="H888" s="2">
        <f t="shared" si="94"/>
        <v>0</v>
      </c>
      <c r="I888" s="2">
        <f t="shared" si="95"/>
        <v>1</v>
      </c>
    </row>
    <row r="889" spans="1:9">
      <c r="A889" s="17">
        <v>42858</v>
      </c>
      <c r="B889">
        <v>1503.22</v>
      </c>
      <c r="C889" s="3">
        <f t="shared" si="96"/>
        <v>3.8314626144016595E-2</v>
      </c>
      <c r="D889" s="10">
        <f t="shared" si="97"/>
        <v>6.6623703192026805E-4</v>
      </c>
      <c r="E889" s="8">
        <f t="shared" si="93"/>
        <v>-86.932589454320677</v>
      </c>
      <c r="F889" s="8">
        <f t="shared" si="91"/>
        <v>55.470000000000027</v>
      </c>
      <c r="G889" s="2">
        <f t="shared" si="92"/>
        <v>0</v>
      </c>
      <c r="H889" s="2">
        <f t="shared" si="94"/>
        <v>0</v>
      </c>
      <c r="I889" s="2">
        <f t="shared" si="95"/>
        <v>1</v>
      </c>
    </row>
    <row r="890" spans="1:9">
      <c r="A890" s="17">
        <v>42859</v>
      </c>
      <c r="B890">
        <v>1537.23</v>
      </c>
      <c r="C890" s="3">
        <f t="shared" si="96"/>
        <v>2.2624765503386057E-2</v>
      </c>
      <c r="D890" s="10">
        <f t="shared" si="97"/>
        <v>7.1434344459839758E-4</v>
      </c>
      <c r="E890" s="8">
        <f t="shared" si="93"/>
        <v>-93.465371235373226</v>
      </c>
      <c r="F890" s="8">
        <f t="shared" si="91"/>
        <v>34.009999999999991</v>
      </c>
      <c r="G890" s="2">
        <f t="shared" si="92"/>
        <v>0</v>
      </c>
      <c r="H890" s="2">
        <f t="shared" si="94"/>
        <v>0</v>
      </c>
      <c r="I890" s="2">
        <f t="shared" si="95"/>
        <v>1</v>
      </c>
    </row>
    <row r="891" spans="1:9">
      <c r="A891" s="17">
        <v>42860</v>
      </c>
      <c r="B891">
        <v>1514.9</v>
      </c>
      <c r="C891" s="3">
        <f t="shared" si="96"/>
        <v>-1.4526128165596513E-2</v>
      </c>
      <c r="D891" s="10">
        <f t="shared" si="97"/>
        <v>7.0219563876748625E-4</v>
      </c>
      <c r="E891" s="8">
        <f t="shared" si="93"/>
        <v>-94.763823123130067</v>
      </c>
      <c r="F891" s="8">
        <f t="shared" si="91"/>
        <v>-22.329999999999927</v>
      </c>
      <c r="G891" s="2">
        <f t="shared" si="92"/>
        <v>0</v>
      </c>
      <c r="H891" s="2">
        <f t="shared" si="94"/>
        <v>0</v>
      </c>
      <c r="I891" s="2">
        <f t="shared" si="95"/>
        <v>1</v>
      </c>
    </row>
    <row r="892" spans="1:9">
      <c r="A892" s="17">
        <v>42861</v>
      </c>
      <c r="B892">
        <v>1558.02</v>
      </c>
      <c r="C892" s="3">
        <f t="shared" si="96"/>
        <v>2.8463925011551844E-2</v>
      </c>
      <c r="D892" s="10">
        <f t="shared" si="97"/>
        <v>6.7272440441043719E-4</v>
      </c>
      <c r="E892" s="8">
        <f t="shared" si="93"/>
        <v>-91.406528467902376</v>
      </c>
      <c r="F892" s="8">
        <f t="shared" si="91"/>
        <v>43.119999999999891</v>
      </c>
      <c r="G892" s="2">
        <f t="shared" si="92"/>
        <v>0</v>
      </c>
      <c r="H892" s="2">
        <f t="shared" si="94"/>
        <v>0</v>
      </c>
      <c r="I892" s="2">
        <f t="shared" si="95"/>
        <v>1</v>
      </c>
    </row>
    <row r="893" spans="1:9">
      <c r="A893" s="17">
        <v>42862</v>
      </c>
      <c r="B893">
        <v>1554.01</v>
      </c>
      <c r="C893" s="3">
        <f t="shared" si="96"/>
        <v>-2.5737795406990866E-3</v>
      </c>
      <c r="D893" s="10">
        <f t="shared" si="97"/>
        <v>6.8097264176960573E-4</v>
      </c>
      <c r="E893" s="8">
        <f t="shared" si="93"/>
        <v>-94.582876677074751</v>
      </c>
      <c r="F893" s="8">
        <f t="shared" si="91"/>
        <v>-4.0099999999999909</v>
      </c>
      <c r="G893" s="2">
        <f t="shared" si="92"/>
        <v>0</v>
      </c>
      <c r="H893" s="2">
        <f t="shared" si="94"/>
        <v>0</v>
      </c>
      <c r="I893" s="2">
        <f t="shared" si="95"/>
        <v>1</v>
      </c>
    </row>
    <row r="894" spans="1:9">
      <c r="A894" s="17">
        <v>42863</v>
      </c>
      <c r="B894">
        <v>1649.54</v>
      </c>
      <c r="C894" s="3">
        <f t="shared" si="96"/>
        <v>6.1473220893044432E-2</v>
      </c>
      <c r="D894" s="10">
        <f t="shared" si="97"/>
        <v>6.4051174373087655E-4</v>
      </c>
      <c r="E894" s="8">
        <f t="shared" si="93"/>
        <v>-91.493873794430328</v>
      </c>
      <c r="F894" s="8">
        <f t="shared" si="91"/>
        <v>95.529999999999973</v>
      </c>
      <c r="G894" s="2">
        <f t="shared" si="92"/>
        <v>0</v>
      </c>
      <c r="H894" s="2">
        <f t="shared" si="94"/>
        <v>0</v>
      </c>
      <c r="I894" s="2">
        <f t="shared" si="95"/>
        <v>1</v>
      </c>
    </row>
    <row r="895" spans="1:9">
      <c r="A895" s="17">
        <v>42864</v>
      </c>
      <c r="B895">
        <v>1720.28</v>
      </c>
      <c r="C895" s="3">
        <f t="shared" si="96"/>
        <v>4.2884683002534049E-2</v>
      </c>
      <c r="D895" s="10">
        <f t="shared" si="97"/>
        <v>8.2881845232492615E-4</v>
      </c>
      <c r="E895" s="8">
        <f t="shared" si="93"/>
        <v>-110.4758152599446</v>
      </c>
      <c r="F895" s="8">
        <f t="shared" ref="F895:F958" si="98">(INDEX(B:B,LOOKUP(A894,A:A,ROW(A:A))+$J$4)-INDEX(B:B,LOOKUP(A894,A:A,ROW(A:A))))</f>
        <v>70.740000000000009</v>
      </c>
      <c r="G895" s="2">
        <f t="shared" ref="G895:G958" si="99">IF(F895&lt;E895,1,0)</f>
        <v>0</v>
      </c>
      <c r="H895" s="2">
        <f t="shared" si="94"/>
        <v>0</v>
      </c>
      <c r="I895" s="2">
        <f t="shared" si="95"/>
        <v>1</v>
      </c>
    </row>
    <row r="896" spans="1:9">
      <c r="A896" s="17">
        <v>42865</v>
      </c>
      <c r="B896">
        <v>1772.58</v>
      </c>
      <c r="C896" s="3">
        <f t="shared" si="96"/>
        <v>3.0402027576906059E-2</v>
      </c>
      <c r="D896" s="10">
        <f t="shared" si="97"/>
        <v>8.8943510735910061E-4</v>
      </c>
      <c r="E896" s="8">
        <f t="shared" ref="E896:E959" si="100">NORMSINV($J$2)*SQRT(D896*$J$4)*B895</f>
        <v>-119.35233838892799</v>
      </c>
      <c r="F896" s="8">
        <f t="shared" si="98"/>
        <v>52.299999999999955</v>
      </c>
      <c r="G896" s="2">
        <f t="shared" si="99"/>
        <v>0</v>
      </c>
      <c r="H896" s="2">
        <f t="shared" ref="H896:H959" si="101">IF(G896=G895,IF(G895=1,1,0),0)</f>
        <v>0</v>
      </c>
      <c r="I896" s="2">
        <f t="shared" si="95"/>
        <v>1</v>
      </c>
    </row>
    <row r="897" spans="1:9">
      <c r="A897" s="17">
        <v>42866</v>
      </c>
      <c r="B897">
        <v>1828.45</v>
      </c>
      <c r="C897" s="3">
        <f t="shared" si="96"/>
        <v>3.1519028760338109E-2</v>
      </c>
      <c r="D897" s="10">
        <f t="shared" si="97"/>
        <v>8.9152599776477195E-4</v>
      </c>
      <c r="E897" s="8">
        <f t="shared" si="100"/>
        <v>-123.12535879733535</v>
      </c>
      <c r="F897" s="8">
        <f t="shared" si="98"/>
        <v>55.870000000000118</v>
      </c>
      <c r="G897" s="2">
        <f t="shared" si="99"/>
        <v>0</v>
      </c>
      <c r="H897" s="2">
        <f t="shared" si="101"/>
        <v>0</v>
      </c>
      <c r="I897" s="2">
        <f t="shared" ref="I897:I960" si="102">IF(G897=G896,IF(G896=0,1,0),0)</f>
        <v>1</v>
      </c>
    </row>
    <row r="898" spans="1:9">
      <c r="A898" s="17">
        <v>42867</v>
      </c>
      <c r="B898">
        <v>1691.51</v>
      </c>
      <c r="C898" s="3">
        <f t="shared" si="96"/>
        <v>-7.4894035932073638E-2</v>
      </c>
      <c r="D898" s="10">
        <f t="shared" si="97"/>
        <v>8.97641388338587E-4</v>
      </c>
      <c r="E898" s="8">
        <f t="shared" si="100"/>
        <v>-127.44100314768156</v>
      </c>
      <c r="F898" s="8">
        <f t="shared" si="98"/>
        <v>-136.94000000000005</v>
      </c>
      <c r="G898" s="2">
        <f t="shared" si="99"/>
        <v>1</v>
      </c>
      <c r="H898" s="2">
        <f t="shared" si="101"/>
        <v>0</v>
      </c>
      <c r="I898" s="2">
        <f t="shared" si="102"/>
        <v>0</v>
      </c>
    </row>
    <row r="899" spans="1:9">
      <c r="A899" s="17">
        <v>42868</v>
      </c>
      <c r="B899">
        <v>1776.89</v>
      </c>
      <c r="C899" s="3">
        <f t="shared" si="96"/>
        <v>5.0475610549154372E-2</v>
      </c>
      <c r="D899" s="10">
        <f t="shared" si="97"/>
        <v>1.1803299021299562E-3</v>
      </c>
      <c r="E899" s="8">
        <f t="shared" si="100"/>
        <v>-135.19198119944198</v>
      </c>
      <c r="F899" s="8">
        <f t="shared" si="98"/>
        <v>85.380000000000109</v>
      </c>
      <c r="G899" s="2">
        <f t="shared" si="99"/>
        <v>0</v>
      </c>
      <c r="H899" s="2">
        <f t="shared" si="101"/>
        <v>0</v>
      </c>
      <c r="I899" s="2">
        <f t="shared" si="102"/>
        <v>0</v>
      </c>
    </row>
    <row r="900" spans="1:9">
      <c r="A900" s="17">
        <v>42869</v>
      </c>
      <c r="B900">
        <v>1784</v>
      </c>
      <c r="C900" s="3">
        <f t="shared" ref="C900:C963" si="103">(B900-B899)/B899</f>
        <v>4.00137318573457E-3</v>
      </c>
      <c r="D900" s="10">
        <f t="shared" si="97"/>
        <v>1.2623773436207532E-3</v>
      </c>
      <c r="E900" s="8">
        <f t="shared" si="100"/>
        <v>-146.86888477188924</v>
      </c>
      <c r="F900" s="8">
        <f t="shared" si="98"/>
        <v>7.1099999999999</v>
      </c>
      <c r="G900" s="2">
        <f t="shared" si="99"/>
        <v>0</v>
      </c>
      <c r="H900" s="2">
        <f t="shared" si="101"/>
        <v>0</v>
      </c>
      <c r="I900" s="2">
        <f t="shared" si="102"/>
        <v>1</v>
      </c>
    </row>
    <row r="901" spans="1:9">
      <c r="A901" s="17">
        <v>42870</v>
      </c>
      <c r="B901">
        <v>1705.48</v>
      </c>
      <c r="C901" s="3">
        <f t="shared" si="103"/>
        <v>-4.4013452914798197E-2</v>
      </c>
      <c r="D901" s="10">
        <f t="shared" ref="D901:D964" si="104">$J$6*D900+(1-$J$6)*C900^2</f>
        <v>1.187595362245799E-3</v>
      </c>
      <c r="E901" s="8">
        <f t="shared" si="100"/>
        <v>-143.02229895556422</v>
      </c>
      <c r="F901" s="8">
        <f t="shared" si="98"/>
        <v>-78.519999999999982</v>
      </c>
      <c r="G901" s="2">
        <f t="shared" si="99"/>
        <v>0</v>
      </c>
      <c r="H901" s="2">
        <f t="shared" si="101"/>
        <v>0</v>
      </c>
      <c r="I901" s="2">
        <f t="shared" si="102"/>
        <v>1</v>
      </c>
    </row>
    <row r="902" spans="1:9">
      <c r="A902" s="17">
        <v>42871</v>
      </c>
      <c r="B902">
        <v>1700.01</v>
      </c>
      <c r="C902" s="3">
        <f t="shared" si="103"/>
        <v>-3.2073082064873392E-3</v>
      </c>
      <c r="D902" s="10">
        <f t="shared" si="104"/>
        <v>1.2325706827600405E-3</v>
      </c>
      <c r="E902" s="8">
        <f t="shared" si="100"/>
        <v>-139.29233087830971</v>
      </c>
      <c r="F902" s="8">
        <f t="shared" si="98"/>
        <v>-5.4700000000000273</v>
      </c>
      <c r="G902" s="2">
        <f t="shared" si="99"/>
        <v>0</v>
      </c>
      <c r="H902" s="2">
        <f t="shared" si="101"/>
        <v>0</v>
      </c>
      <c r="I902" s="2">
        <f t="shared" si="102"/>
        <v>1</v>
      </c>
    </row>
    <row r="903" spans="1:9">
      <c r="A903" s="17">
        <v>42872</v>
      </c>
      <c r="B903">
        <v>1782.99</v>
      </c>
      <c r="C903" s="3">
        <f t="shared" si="103"/>
        <v>4.8811477579543662E-2</v>
      </c>
      <c r="D903" s="10">
        <f t="shared" si="104"/>
        <v>1.159233651350322E-3</v>
      </c>
      <c r="E903" s="8">
        <f t="shared" si="100"/>
        <v>-134.65163279815545</v>
      </c>
      <c r="F903" s="8">
        <f t="shared" si="98"/>
        <v>82.980000000000018</v>
      </c>
      <c r="G903" s="2">
        <f t="shared" si="99"/>
        <v>0</v>
      </c>
      <c r="H903" s="2">
        <f t="shared" si="101"/>
        <v>0</v>
      </c>
      <c r="I903" s="2">
        <f t="shared" si="102"/>
        <v>1</v>
      </c>
    </row>
    <row r="904" spans="1:9">
      <c r="A904" s="17">
        <v>42873</v>
      </c>
      <c r="B904">
        <v>1878.99</v>
      </c>
      <c r="C904" s="3">
        <f t="shared" si="103"/>
        <v>5.3842141571180994E-2</v>
      </c>
      <c r="D904" s="10">
        <f t="shared" si="104"/>
        <v>1.2326332528792003E-3</v>
      </c>
      <c r="E904" s="8">
        <f t="shared" si="100"/>
        <v>-145.62653137878036</v>
      </c>
      <c r="F904" s="8">
        <f t="shared" si="98"/>
        <v>96</v>
      </c>
      <c r="G904" s="2">
        <f t="shared" si="99"/>
        <v>0</v>
      </c>
      <c r="H904" s="2">
        <f t="shared" si="101"/>
        <v>0</v>
      </c>
      <c r="I904" s="2">
        <f t="shared" si="102"/>
        <v>1</v>
      </c>
    </row>
    <row r="905" spans="1:9">
      <c r="A905" s="17">
        <v>42874</v>
      </c>
      <c r="B905">
        <v>1958</v>
      </c>
      <c r="C905" s="3">
        <f t="shared" si="103"/>
        <v>4.2049185998861087E-2</v>
      </c>
      <c r="D905" s="10">
        <f t="shared" si="104"/>
        <v>1.3326138302447142E-3</v>
      </c>
      <c r="E905" s="8">
        <f t="shared" si="100"/>
        <v>-159.57001469301156</v>
      </c>
      <c r="F905" s="8">
        <f t="shared" si="98"/>
        <v>79.009999999999991</v>
      </c>
      <c r="G905" s="2">
        <f t="shared" si="99"/>
        <v>0</v>
      </c>
      <c r="H905" s="2">
        <f t="shared" si="101"/>
        <v>0</v>
      </c>
      <c r="I905" s="2">
        <f t="shared" si="102"/>
        <v>1</v>
      </c>
    </row>
    <row r="906" spans="1:9">
      <c r="A906" s="17">
        <v>42875</v>
      </c>
      <c r="B906">
        <v>2013.99</v>
      </c>
      <c r="C906" s="3">
        <f t="shared" si="103"/>
        <v>2.8595505617977534E-2</v>
      </c>
      <c r="D906" s="10">
        <f t="shared" si="104"/>
        <v>1.3587450430200404E-3</v>
      </c>
      <c r="E906" s="8">
        <f t="shared" si="100"/>
        <v>-167.90217884809783</v>
      </c>
      <c r="F906" s="8">
        <f t="shared" si="98"/>
        <v>55.990000000000009</v>
      </c>
      <c r="G906" s="2">
        <f t="shared" si="99"/>
        <v>0</v>
      </c>
      <c r="H906" s="2">
        <f t="shared" si="101"/>
        <v>0</v>
      </c>
      <c r="I906" s="2">
        <f t="shared" si="102"/>
        <v>1</v>
      </c>
    </row>
    <row r="907" spans="1:9">
      <c r="A907" s="17">
        <v>42876</v>
      </c>
      <c r="B907">
        <v>2017.55</v>
      </c>
      <c r="C907" s="3">
        <f t="shared" si="103"/>
        <v>1.7676353904438182E-3</v>
      </c>
      <c r="D907" s="10">
        <f t="shared" si="104"/>
        <v>1.3262825169317049E-3</v>
      </c>
      <c r="E907" s="8">
        <f t="shared" si="100"/>
        <v>-170.62787824982121</v>
      </c>
      <c r="F907" s="8">
        <f t="shared" si="98"/>
        <v>3.5599999999999454</v>
      </c>
      <c r="G907" s="2">
        <f t="shared" si="99"/>
        <v>0</v>
      </c>
      <c r="H907" s="2">
        <f t="shared" si="101"/>
        <v>0</v>
      </c>
      <c r="I907" s="2">
        <f t="shared" si="102"/>
        <v>1</v>
      </c>
    </row>
    <row r="908" spans="1:9">
      <c r="A908" s="17">
        <v>42877</v>
      </c>
      <c r="B908">
        <v>2099.9699999999998</v>
      </c>
      <c r="C908" s="3">
        <f t="shared" si="103"/>
        <v>4.0851527843176055E-2</v>
      </c>
      <c r="D908" s="10">
        <f t="shared" si="104"/>
        <v>1.2468930380082155E-3</v>
      </c>
      <c r="E908" s="8">
        <f t="shared" si="100"/>
        <v>-165.7347450787156</v>
      </c>
      <c r="F908" s="8">
        <f t="shared" si="98"/>
        <v>82.419999999999845</v>
      </c>
      <c r="G908" s="2">
        <f t="shared" si="99"/>
        <v>0</v>
      </c>
      <c r="H908" s="2">
        <f t="shared" si="101"/>
        <v>0</v>
      </c>
      <c r="I908" s="2">
        <f t="shared" si="102"/>
        <v>1</v>
      </c>
    </row>
    <row r="909" spans="1:9">
      <c r="A909" s="17">
        <v>42878</v>
      </c>
      <c r="B909">
        <v>2264.23</v>
      </c>
      <c r="C909" s="3">
        <f t="shared" si="103"/>
        <v>7.8220165049977017E-2</v>
      </c>
      <c r="D909" s="10">
        <f t="shared" si="104"/>
        <v>1.2722102953550299E-3</v>
      </c>
      <c r="E909" s="8">
        <f t="shared" si="100"/>
        <v>-174.24775907038256</v>
      </c>
      <c r="F909" s="8">
        <f t="shared" si="98"/>
        <v>164.26000000000022</v>
      </c>
      <c r="G909" s="2">
        <f t="shared" si="99"/>
        <v>0</v>
      </c>
      <c r="H909" s="2">
        <f t="shared" si="101"/>
        <v>0</v>
      </c>
      <c r="I909" s="2">
        <f t="shared" si="102"/>
        <v>1</v>
      </c>
    </row>
    <row r="910" spans="1:9">
      <c r="A910" s="17">
        <v>42879</v>
      </c>
      <c r="B910">
        <v>2420.29</v>
      </c>
      <c r="C910" s="3">
        <f t="shared" si="103"/>
        <v>6.8924093400405409E-2</v>
      </c>
      <c r="D910" s="10">
        <f t="shared" si="104"/>
        <v>1.5629813308604672E-3</v>
      </c>
      <c r="E910" s="8">
        <f t="shared" si="100"/>
        <v>-208.24380653555676</v>
      </c>
      <c r="F910" s="8">
        <f t="shared" si="98"/>
        <v>156.05999999999995</v>
      </c>
      <c r="G910" s="2">
        <f t="shared" si="99"/>
        <v>0</v>
      </c>
      <c r="H910" s="2">
        <f t="shared" si="101"/>
        <v>0</v>
      </c>
      <c r="I910" s="2">
        <f t="shared" si="102"/>
        <v>1</v>
      </c>
    </row>
    <row r="911" spans="1:9">
      <c r="A911" s="17">
        <v>42880</v>
      </c>
      <c r="B911">
        <v>2292.5300000000002</v>
      </c>
      <c r="C911" s="3">
        <f t="shared" si="103"/>
        <v>-5.2787062707361415E-2</v>
      </c>
      <c r="D911" s="10">
        <f t="shared" si="104"/>
        <v>1.7542342900729079E-3</v>
      </c>
      <c r="E911" s="8">
        <f t="shared" si="100"/>
        <v>-235.82283852387474</v>
      </c>
      <c r="F911" s="8">
        <f t="shared" si="98"/>
        <v>-127.75999999999976</v>
      </c>
      <c r="G911" s="2">
        <f t="shared" si="99"/>
        <v>0</v>
      </c>
      <c r="H911" s="2">
        <f t="shared" si="101"/>
        <v>0</v>
      </c>
      <c r="I911" s="2">
        <f t="shared" si="102"/>
        <v>1</v>
      </c>
    </row>
    <row r="912" spans="1:9">
      <c r="A912" s="17">
        <v>42881</v>
      </c>
      <c r="B912">
        <v>2279.8200000000002</v>
      </c>
      <c r="C912" s="3">
        <f t="shared" si="103"/>
        <v>-5.5440932070681889E-3</v>
      </c>
      <c r="D912" s="10">
        <f t="shared" si="104"/>
        <v>1.8161686720247878E-3</v>
      </c>
      <c r="E912" s="8">
        <f t="shared" si="100"/>
        <v>-227.28343046691302</v>
      </c>
      <c r="F912" s="8">
        <f t="shared" si="98"/>
        <v>-12.710000000000036</v>
      </c>
      <c r="G912" s="2">
        <f t="shared" si="99"/>
        <v>0</v>
      </c>
      <c r="H912" s="2">
        <f t="shared" si="101"/>
        <v>0</v>
      </c>
      <c r="I912" s="2">
        <f t="shared" si="102"/>
        <v>1</v>
      </c>
    </row>
    <row r="913" spans="1:9">
      <c r="A913" s="17">
        <v>42882</v>
      </c>
      <c r="B913">
        <v>2042</v>
      </c>
      <c r="C913" s="3">
        <f t="shared" si="103"/>
        <v>-0.10431525295856697</v>
      </c>
      <c r="D913" s="10">
        <f t="shared" si="104"/>
        <v>1.7090427698726201E-3</v>
      </c>
      <c r="E913" s="8">
        <f t="shared" si="100"/>
        <v>-219.25609909128116</v>
      </c>
      <c r="F913" s="8">
        <f t="shared" si="98"/>
        <v>-237.82000000000016</v>
      </c>
      <c r="G913" s="2">
        <f t="shared" si="99"/>
        <v>1</v>
      </c>
      <c r="H913" s="2">
        <f t="shared" si="101"/>
        <v>0</v>
      </c>
      <c r="I913" s="2">
        <f t="shared" si="102"/>
        <v>0</v>
      </c>
    </row>
    <row r="914" spans="1:9">
      <c r="A914" s="17">
        <v>42883</v>
      </c>
      <c r="B914">
        <v>2178.81</v>
      </c>
      <c r="C914" s="3">
        <f t="shared" si="103"/>
        <v>6.6998041136141009E-2</v>
      </c>
      <c r="D914" s="10">
        <f t="shared" si="104"/>
        <v>2.2594005236688522E-3</v>
      </c>
      <c r="E914" s="8">
        <f t="shared" si="100"/>
        <v>-225.80159661274885</v>
      </c>
      <c r="F914" s="8">
        <f t="shared" si="98"/>
        <v>136.80999999999995</v>
      </c>
      <c r="G914" s="2">
        <f t="shared" si="99"/>
        <v>0</v>
      </c>
      <c r="H914" s="2">
        <f t="shared" si="101"/>
        <v>0</v>
      </c>
      <c r="I914" s="2">
        <f t="shared" si="102"/>
        <v>0</v>
      </c>
    </row>
    <row r="915" spans="1:9">
      <c r="A915" s="17">
        <v>42884</v>
      </c>
      <c r="B915">
        <v>2292.1</v>
      </c>
      <c r="C915" s="3">
        <f t="shared" si="103"/>
        <v>5.1996273195000928E-2</v>
      </c>
      <c r="D915" s="10">
        <f t="shared" si="104"/>
        <v>2.3931607432135238E-3</v>
      </c>
      <c r="E915" s="8">
        <f t="shared" si="100"/>
        <v>-247.95904390561716</v>
      </c>
      <c r="F915" s="8">
        <f t="shared" si="98"/>
        <v>113.28999999999996</v>
      </c>
      <c r="G915" s="2">
        <f t="shared" si="99"/>
        <v>0</v>
      </c>
      <c r="H915" s="2">
        <f t="shared" si="101"/>
        <v>0</v>
      </c>
      <c r="I915" s="2">
        <f t="shared" si="102"/>
        <v>1</v>
      </c>
    </row>
    <row r="916" spans="1:9">
      <c r="A916" s="17">
        <v>42885</v>
      </c>
      <c r="B916">
        <v>2203.5100000000002</v>
      </c>
      <c r="C916" s="3">
        <f t="shared" si="103"/>
        <v>-3.8650146154181622E-2</v>
      </c>
      <c r="D916" s="10">
        <f t="shared" si="104"/>
        <v>2.4117878441908629E-3</v>
      </c>
      <c r="E916" s="8">
        <f t="shared" si="100"/>
        <v>-261.86518951635708</v>
      </c>
      <c r="F916" s="8">
        <f t="shared" si="98"/>
        <v>-88.589999999999691</v>
      </c>
      <c r="G916" s="2">
        <f t="shared" si="99"/>
        <v>0</v>
      </c>
      <c r="H916" s="2">
        <f t="shared" si="101"/>
        <v>0</v>
      </c>
      <c r="I916" s="2">
        <f t="shared" si="102"/>
        <v>1</v>
      </c>
    </row>
    <row r="917" spans="1:9">
      <c r="A917" s="17">
        <v>42886</v>
      </c>
      <c r="B917">
        <v>2298.0100000000002</v>
      </c>
      <c r="C917" s="3">
        <f t="shared" si="103"/>
        <v>4.2886122595313839E-2</v>
      </c>
      <c r="D917" s="10">
        <f t="shared" si="104"/>
        <v>2.3567106014037872E-3</v>
      </c>
      <c r="E917" s="8">
        <f t="shared" si="100"/>
        <v>-248.8529604485561</v>
      </c>
      <c r="F917" s="8">
        <f t="shared" si="98"/>
        <v>94.5</v>
      </c>
      <c r="G917" s="2">
        <f t="shared" si="99"/>
        <v>0</v>
      </c>
      <c r="H917" s="2">
        <f t="shared" si="101"/>
        <v>0</v>
      </c>
      <c r="I917" s="2">
        <f t="shared" si="102"/>
        <v>1</v>
      </c>
    </row>
    <row r="918" spans="1:9">
      <c r="A918" s="17">
        <v>42887</v>
      </c>
      <c r="B918">
        <v>2413.63</v>
      </c>
      <c r="C918" s="3">
        <f t="shared" si="103"/>
        <v>5.0313096983912113E-2</v>
      </c>
      <c r="D918" s="10">
        <f t="shared" si="104"/>
        <v>2.3256611359951771E-3</v>
      </c>
      <c r="E918" s="8">
        <f t="shared" si="100"/>
        <v>-257.81001854398818</v>
      </c>
      <c r="F918" s="8">
        <f t="shared" si="98"/>
        <v>115.61999999999989</v>
      </c>
      <c r="G918" s="2">
        <f t="shared" si="99"/>
        <v>0</v>
      </c>
      <c r="H918" s="2">
        <f t="shared" si="101"/>
        <v>0</v>
      </c>
      <c r="I918" s="2">
        <f t="shared" si="102"/>
        <v>1</v>
      </c>
    </row>
    <row r="919" spans="1:9">
      <c r="A919" s="17">
        <v>42888</v>
      </c>
      <c r="B919">
        <v>2488.94</v>
      </c>
      <c r="C919" s="3">
        <f t="shared" si="103"/>
        <v>3.1201965504240477E-2</v>
      </c>
      <c r="D919" s="10">
        <f t="shared" si="104"/>
        <v>2.3380059315222189E-3</v>
      </c>
      <c r="E919" s="8">
        <f t="shared" si="100"/>
        <v>-271.49895210046265</v>
      </c>
      <c r="F919" s="8">
        <f t="shared" si="98"/>
        <v>75.309999999999945</v>
      </c>
      <c r="G919" s="2">
        <f t="shared" si="99"/>
        <v>0</v>
      </c>
      <c r="H919" s="2">
        <f t="shared" si="101"/>
        <v>0</v>
      </c>
      <c r="I919" s="2">
        <f t="shared" si="102"/>
        <v>1</v>
      </c>
    </row>
    <row r="920" spans="1:9">
      <c r="A920" s="17">
        <v>42889</v>
      </c>
      <c r="B920">
        <v>2540.94</v>
      </c>
      <c r="C920" s="3">
        <f t="shared" si="103"/>
        <v>2.0892428101922905E-2</v>
      </c>
      <c r="D920" s="10">
        <f t="shared" si="104"/>
        <v>2.2561393347105543E-3</v>
      </c>
      <c r="E920" s="8">
        <f t="shared" si="100"/>
        <v>-275.02491818243732</v>
      </c>
      <c r="F920" s="8">
        <f t="shared" si="98"/>
        <v>52</v>
      </c>
      <c r="G920" s="2">
        <f t="shared" si="99"/>
        <v>0</v>
      </c>
      <c r="H920" s="2">
        <f t="shared" si="101"/>
        <v>0</v>
      </c>
      <c r="I920" s="2">
        <f t="shared" si="102"/>
        <v>1</v>
      </c>
    </row>
    <row r="921" spans="1:9">
      <c r="A921" s="17">
        <v>42890</v>
      </c>
      <c r="B921">
        <v>2530.27</v>
      </c>
      <c r="C921" s="3">
        <f t="shared" si="103"/>
        <v>-4.1992333545853395E-3</v>
      </c>
      <c r="D921" s="10">
        <f t="shared" si="104"/>
        <v>2.1469605877475623E-3</v>
      </c>
      <c r="E921" s="8">
        <f t="shared" si="100"/>
        <v>-273.89310801711156</v>
      </c>
      <c r="F921" s="8">
        <f t="shared" si="98"/>
        <v>-10.670000000000073</v>
      </c>
      <c r="G921" s="2">
        <f t="shared" si="99"/>
        <v>0</v>
      </c>
      <c r="H921" s="2">
        <f t="shared" si="101"/>
        <v>0</v>
      </c>
      <c r="I921" s="2">
        <f t="shared" si="102"/>
        <v>1</v>
      </c>
    </row>
    <row r="922" spans="1:9">
      <c r="A922" s="17">
        <v>42891</v>
      </c>
      <c r="B922">
        <v>2698</v>
      </c>
      <c r="C922" s="3">
        <f t="shared" si="103"/>
        <v>6.6289368328281181E-2</v>
      </c>
      <c r="D922" s="10">
        <f t="shared" si="104"/>
        <v>2.0192009661286841E-3</v>
      </c>
      <c r="E922" s="8">
        <f t="shared" si="100"/>
        <v>-264.50342327480314</v>
      </c>
      <c r="F922" s="8">
        <f t="shared" si="98"/>
        <v>167.73000000000002</v>
      </c>
      <c r="G922" s="2">
        <f t="shared" si="99"/>
        <v>0</v>
      </c>
      <c r="H922" s="2">
        <f t="shared" si="101"/>
        <v>0</v>
      </c>
      <c r="I922" s="2">
        <f t="shared" si="102"/>
        <v>1</v>
      </c>
    </row>
    <row r="923" spans="1:9">
      <c r="A923" s="17">
        <v>42892</v>
      </c>
      <c r="B923">
        <v>2880.74</v>
      </c>
      <c r="C923" s="3">
        <f t="shared" si="103"/>
        <v>6.7731653076352774E-2</v>
      </c>
      <c r="D923" s="10">
        <f t="shared" si="104"/>
        <v>2.1617057293627151E-3</v>
      </c>
      <c r="E923" s="8">
        <f t="shared" si="100"/>
        <v>-291.81989058471851</v>
      </c>
      <c r="F923" s="8">
        <f t="shared" si="98"/>
        <v>182.73999999999978</v>
      </c>
      <c r="G923" s="2">
        <f t="shared" si="99"/>
        <v>0</v>
      </c>
      <c r="H923" s="2">
        <f t="shared" si="101"/>
        <v>0</v>
      </c>
      <c r="I923" s="2">
        <f t="shared" si="102"/>
        <v>1</v>
      </c>
    </row>
    <row r="924" spans="1:9">
      <c r="A924" s="17">
        <v>42893</v>
      </c>
      <c r="B924">
        <v>2683.03</v>
      </c>
      <c r="C924" s="3">
        <f t="shared" si="103"/>
        <v>-6.863167102897158E-2</v>
      </c>
      <c r="D924" s="10">
        <f t="shared" si="104"/>
        <v>2.3072579953082768E-3</v>
      </c>
      <c r="E924" s="8">
        <f t="shared" si="100"/>
        <v>-321.90431697586467</v>
      </c>
      <c r="F924" s="8">
        <f t="shared" si="98"/>
        <v>-197.70999999999958</v>
      </c>
      <c r="G924" s="2">
        <f t="shared" si="99"/>
        <v>0</v>
      </c>
      <c r="H924" s="2">
        <f t="shared" si="101"/>
        <v>0</v>
      </c>
      <c r="I924" s="2">
        <f t="shared" si="102"/>
        <v>1</v>
      </c>
    </row>
    <row r="925" spans="1:9">
      <c r="A925" s="17">
        <v>42894</v>
      </c>
      <c r="B925">
        <v>2806</v>
      </c>
      <c r="C925" s="3">
        <f t="shared" si="103"/>
        <v>4.5832510258923605E-2</v>
      </c>
      <c r="D925" s="10">
        <f t="shared" si="104"/>
        <v>2.4514408916835187E-3</v>
      </c>
      <c r="E925" s="8">
        <f t="shared" si="100"/>
        <v>-309.03729938117812</v>
      </c>
      <c r="F925" s="8">
        <f t="shared" si="98"/>
        <v>122.9699999999998</v>
      </c>
      <c r="G925" s="2">
        <f t="shared" si="99"/>
        <v>0</v>
      </c>
      <c r="H925" s="2">
        <f t="shared" si="101"/>
        <v>0</v>
      </c>
      <c r="I925" s="2">
        <f t="shared" si="102"/>
        <v>1</v>
      </c>
    </row>
    <row r="926" spans="1:9">
      <c r="A926" s="17">
        <v>42895</v>
      </c>
      <c r="B926">
        <v>2822.32</v>
      </c>
      <c r="C926" s="3">
        <f t="shared" si="103"/>
        <v>5.8161083392730449E-3</v>
      </c>
      <c r="D926" s="10">
        <f t="shared" si="104"/>
        <v>2.4303915779805675E-3</v>
      </c>
      <c r="E926" s="8">
        <f t="shared" si="100"/>
        <v>-321.81067821869516</v>
      </c>
      <c r="F926" s="8">
        <f t="shared" si="98"/>
        <v>16.320000000000164</v>
      </c>
      <c r="G926" s="2">
        <f t="shared" si="99"/>
        <v>0</v>
      </c>
      <c r="H926" s="2">
        <f t="shared" si="101"/>
        <v>0</v>
      </c>
      <c r="I926" s="2">
        <f t="shared" si="102"/>
        <v>1</v>
      </c>
    </row>
    <row r="927" spans="1:9">
      <c r="A927" s="17">
        <v>42896</v>
      </c>
      <c r="B927">
        <v>2899.99</v>
      </c>
      <c r="C927" s="3">
        <f t="shared" si="103"/>
        <v>2.7519912695937957E-2</v>
      </c>
      <c r="D927" s="10">
        <f t="shared" si="104"/>
        <v>2.2865977102745831E-3</v>
      </c>
      <c r="E927" s="8">
        <f t="shared" si="100"/>
        <v>-313.96106501681663</v>
      </c>
      <c r="F927" s="8">
        <f t="shared" si="98"/>
        <v>77.669999999999618</v>
      </c>
      <c r="G927" s="2">
        <f t="shared" si="99"/>
        <v>0</v>
      </c>
      <c r="H927" s="2">
        <f t="shared" si="101"/>
        <v>0</v>
      </c>
      <c r="I927" s="2">
        <f t="shared" si="102"/>
        <v>1</v>
      </c>
    </row>
    <row r="928" spans="1:9">
      <c r="A928" s="17">
        <v>42897</v>
      </c>
      <c r="B928">
        <v>2954.22</v>
      </c>
      <c r="C928" s="3">
        <f t="shared" si="103"/>
        <v>1.8700064482980984E-2</v>
      </c>
      <c r="D928" s="10">
        <f t="shared" si="104"/>
        <v>2.1948425833456307E-3</v>
      </c>
      <c r="E928" s="8">
        <f t="shared" si="100"/>
        <v>-316.06240997339518</v>
      </c>
      <c r="F928" s="8">
        <f t="shared" si="98"/>
        <v>54.230000000000018</v>
      </c>
      <c r="G928" s="2">
        <f t="shared" si="99"/>
        <v>0</v>
      </c>
      <c r="H928" s="2">
        <f t="shared" si="101"/>
        <v>0</v>
      </c>
      <c r="I928" s="2">
        <f t="shared" si="102"/>
        <v>1</v>
      </c>
    </row>
    <row r="929" spans="1:9">
      <c r="A929" s="17">
        <v>42898</v>
      </c>
      <c r="B929">
        <v>2667.06</v>
      </c>
      <c r="C929" s="3">
        <f t="shared" si="103"/>
        <v>-9.7203322704470171E-2</v>
      </c>
      <c r="D929" s="10">
        <f t="shared" si="104"/>
        <v>2.0841335730449515E-3</v>
      </c>
      <c r="E929" s="8">
        <f t="shared" si="100"/>
        <v>-313.74749493390129</v>
      </c>
      <c r="F929" s="8">
        <f t="shared" si="98"/>
        <v>-287.15999999999985</v>
      </c>
      <c r="G929" s="2">
        <f t="shared" si="99"/>
        <v>0</v>
      </c>
      <c r="H929" s="2">
        <f t="shared" si="101"/>
        <v>0</v>
      </c>
      <c r="I929" s="2">
        <f t="shared" si="102"/>
        <v>1</v>
      </c>
    </row>
    <row r="930" spans="1:9">
      <c r="A930" s="17">
        <v>42899</v>
      </c>
      <c r="B930">
        <v>2703.02</v>
      </c>
      <c r="C930" s="3">
        <f t="shared" si="103"/>
        <v>1.3483011255839778E-2</v>
      </c>
      <c r="D930" s="10">
        <f t="shared" si="104"/>
        <v>2.5259947153496165E-3</v>
      </c>
      <c r="E930" s="8">
        <f t="shared" si="100"/>
        <v>-311.83414170686154</v>
      </c>
      <c r="F930" s="8">
        <f t="shared" si="98"/>
        <v>35.960000000000036</v>
      </c>
      <c r="G930" s="2">
        <f t="shared" si="99"/>
        <v>0</v>
      </c>
      <c r="H930" s="2">
        <f t="shared" si="101"/>
        <v>0</v>
      </c>
      <c r="I930" s="2">
        <f t="shared" si="102"/>
        <v>1</v>
      </c>
    </row>
    <row r="931" spans="1:9">
      <c r="A931" s="17">
        <v>42900</v>
      </c>
      <c r="B931">
        <v>2450</v>
      </c>
      <c r="C931" s="3">
        <f t="shared" si="103"/>
        <v>-9.3606410607394691E-2</v>
      </c>
      <c r="D931" s="10">
        <f t="shared" si="104"/>
        <v>2.3853425279801456E-3</v>
      </c>
      <c r="E931" s="8">
        <f t="shared" si="100"/>
        <v>-307.11377255931717</v>
      </c>
      <c r="F931" s="8">
        <f t="shared" si="98"/>
        <v>-253.01999999999998</v>
      </c>
      <c r="G931" s="2">
        <f t="shared" si="99"/>
        <v>0</v>
      </c>
      <c r="H931" s="2">
        <f t="shared" si="101"/>
        <v>0</v>
      </c>
      <c r="I931" s="2">
        <f t="shared" si="102"/>
        <v>1</v>
      </c>
    </row>
    <row r="932" spans="1:9">
      <c r="A932" s="17">
        <v>42901</v>
      </c>
      <c r="B932">
        <v>2424.91</v>
      </c>
      <c r="C932" s="3">
        <f t="shared" si="103"/>
        <v>-1.0240816326530672E-2</v>
      </c>
      <c r="D932" s="10">
        <f t="shared" si="104"/>
        <v>2.7679515827093472E-3</v>
      </c>
      <c r="E932" s="8">
        <f t="shared" si="100"/>
        <v>-299.86100144858165</v>
      </c>
      <c r="F932" s="8">
        <f t="shared" si="98"/>
        <v>-25.090000000000146</v>
      </c>
      <c r="G932" s="2">
        <f t="shared" si="99"/>
        <v>0</v>
      </c>
      <c r="H932" s="2">
        <f t="shared" si="101"/>
        <v>0</v>
      </c>
      <c r="I932" s="2">
        <f t="shared" si="102"/>
        <v>1</v>
      </c>
    </row>
    <row r="933" spans="1:9">
      <c r="A933" s="17">
        <v>42902</v>
      </c>
      <c r="B933">
        <v>2484.6799999999998</v>
      </c>
      <c r="C933" s="3">
        <f t="shared" si="103"/>
        <v>2.4648337464070826E-2</v>
      </c>
      <c r="D933" s="10">
        <f t="shared" si="104"/>
        <v>2.6081669468888103E-3</v>
      </c>
      <c r="E933" s="8">
        <f t="shared" si="100"/>
        <v>-288.09649592625993</v>
      </c>
      <c r="F933" s="8">
        <f t="shared" si="98"/>
        <v>59.769999999999982</v>
      </c>
      <c r="G933" s="2">
        <f t="shared" si="99"/>
        <v>0</v>
      </c>
      <c r="H933" s="2">
        <f t="shared" si="101"/>
        <v>0</v>
      </c>
      <c r="I933" s="2">
        <f t="shared" si="102"/>
        <v>1</v>
      </c>
    </row>
    <row r="934" spans="1:9">
      <c r="A934" s="17">
        <v>42903</v>
      </c>
      <c r="B934">
        <v>2630</v>
      </c>
      <c r="C934" s="3">
        <f t="shared" si="103"/>
        <v>5.8486404687927693E-2</v>
      </c>
      <c r="D934" s="10">
        <f t="shared" si="104"/>
        <v>2.4881293624600446E-3</v>
      </c>
      <c r="E934" s="8">
        <f t="shared" si="100"/>
        <v>-288.32453518360489</v>
      </c>
      <c r="F934" s="8">
        <f t="shared" si="98"/>
        <v>145.32000000000016</v>
      </c>
      <c r="G934" s="2">
        <f t="shared" si="99"/>
        <v>0</v>
      </c>
      <c r="H934" s="2">
        <f t="shared" si="101"/>
        <v>0</v>
      </c>
      <c r="I934" s="2">
        <f t="shared" si="102"/>
        <v>1</v>
      </c>
    </row>
    <row r="935" spans="1:9">
      <c r="A935" s="17">
        <v>42904</v>
      </c>
      <c r="B935">
        <v>2516.98</v>
      </c>
      <c r="C935" s="3">
        <f t="shared" si="103"/>
        <v>-4.2973384030418241E-2</v>
      </c>
      <c r="D935" s="10">
        <f t="shared" si="104"/>
        <v>2.544081172711645E-3</v>
      </c>
      <c r="E935" s="8">
        <f t="shared" si="100"/>
        <v>-308.59997649175739</v>
      </c>
      <c r="F935" s="8">
        <f t="shared" si="98"/>
        <v>-113.01999999999998</v>
      </c>
      <c r="G935" s="2">
        <f t="shared" si="99"/>
        <v>0</v>
      </c>
      <c r="H935" s="2">
        <f t="shared" si="101"/>
        <v>0</v>
      </c>
      <c r="I935" s="2">
        <f t="shared" si="102"/>
        <v>1</v>
      </c>
    </row>
    <row r="936" spans="1:9">
      <c r="A936" s="17">
        <v>42905</v>
      </c>
      <c r="B936">
        <v>2598</v>
      </c>
      <c r="C936" s="3">
        <f t="shared" si="103"/>
        <v>3.2189369800316246E-2</v>
      </c>
      <c r="D936" s="10">
        <f t="shared" si="104"/>
        <v>2.5022390064504945E-3</v>
      </c>
      <c r="E936" s="8">
        <f t="shared" si="100"/>
        <v>-292.89962639545286</v>
      </c>
      <c r="F936" s="8">
        <f t="shared" si="98"/>
        <v>81.019999999999982</v>
      </c>
      <c r="G936" s="2">
        <f t="shared" si="99"/>
        <v>0</v>
      </c>
      <c r="H936" s="2">
        <f t="shared" si="101"/>
        <v>0</v>
      </c>
      <c r="I936" s="2">
        <f t="shared" si="102"/>
        <v>1</v>
      </c>
    </row>
    <row r="937" spans="1:9">
      <c r="A937" s="17">
        <v>42906</v>
      </c>
      <c r="B937">
        <v>2740</v>
      </c>
      <c r="C937" s="3">
        <f t="shared" si="103"/>
        <v>5.4657428791377985E-2</v>
      </c>
      <c r="D937" s="10">
        <f t="shared" si="104"/>
        <v>2.4142739977519555E-3</v>
      </c>
      <c r="E937" s="8">
        <f t="shared" si="100"/>
        <v>-296.96624213574523</v>
      </c>
      <c r="F937" s="8">
        <f t="shared" si="98"/>
        <v>142</v>
      </c>
      <c r="G937" s="2">
        <f t="shared" si="99"/>
        <v>0</v>
      </c>
      <c r="H937" s="2">
        <f t="shared" si="101"/>
        <v>0</v>
      </c>
      <c r="I937" s="2">
        <f t="shared" si="102"/>
        <v>1</v>
      </c>
    </row>
    <row r="938" spans="1:9">
      <c r="A938" s="17">
        <v>42907</v>
      </c>
      <c r="B938">
        <v>2657.04</v>
      </c>
      <c r="C938" s="3">
        <f t="shared" si="103"/>
        <v>-3.0277372262773737E-2</v>
      </c>
      <c r="D938" s="10">
        <f t="shared" si="104"/>
        <v>2.4486636292119115E-3</v>
      </c>
      <c r="E938" s="8">
        <f t="shared" si="100"/>
        <v>-315.42040588280537</v>
      </c>
      <c r="F938" s="8">
        <f t="shared" si="98"/>
        <v>-82.960000000000036</v>
      </c>
      <c r="G938" s="2">
        <f t="shared" si="99"/>
        <v>0</v>
      </c>
      <c r="H938" s="2">
        <f t="shared" si="101"/>
        <v>0</v>
      </c>
      <c r="I938" s="2">
        <f t="shared" si="102"/>
        <v>1</v>
      </c>
    </row>
    <row r="939" spans="1:9">
      <c r="A939" s="17">
        <v>42908</v>
      </c>
      <c r="B939">
        <v>2713.48</v>
      </c>
      <c r="C939" s="3">
        <f t="shared" si="103"/>
        <v>2.1241682473730188E-2</v>
      </c>
      <c r="D939" s="10">
        <f t="shared" si="104"/>
        <v>2.3567469677275117E-3</v>
      </c>
      <c r="E939" s="8">
        <f t="shared" si="100"/>
        <v>-300.07459534240337</v>
      </c>
      <c r="F939" s="8">
        <f t="shared" si="98"/>
        <v>56.440000000000055</v>
      </c>
      <c r="G939" s="2">
        <f t="shared" si="99"/>
        <v>0</v>
      </c>
      <c r="H939" s="2">
        <f t="shared" si="101"/>
        <v>0</v>
      </c>
      <c r="I939" s="2">
        <f t="shared" si="102"/>
        <v>1</v>
      </c>
    </row>
    <row r="940" spans="1:9">
      <c r="A940" s="17">
        <v>42909</v>
      </c>
      <c r="B940">
        <v>2685.05</v>
      </c>
      <c r="C940" s="3">
        <f t="shared" si="103"/>
        <v>-1.0477320636230905E-2</v>
      </c>
      <c r="D940" s="10">
        <f t="shared" si="104"/>
        <v>2.2424146941227474E-3</v>
      </c>
      <c r="E940" s="8">
        <f t="shared" si="100"/>
        <v>-298.92294229906275</v>
      </c>
      <c r="F940" s="8">
        <f t="shared" si="98"/>
        <v>-28.429999999999836</v>
      </c>
      <c r="G940" s="2">
        <f t="shared" si="99"/>
        <v>0</v>
      </c>
      <c r="H940" s="2">
        <f t="shared" si="101"/>
        <v>0</v>
      </c>
      <c r="I940" s="2">
        <f t="shared" si="102"/>
        <v>1</v>
      </c>
    </row>
    <row r="941" spans="1:9">
      <c r="A941" s="17">
        <v>42910</v>
      </c>
      <c r="B941">
        <v>2557.66</v>
      </c>
      <c r="C941" s="3">
        <f t="shared" si="103"/>
        <v>-4.7444181672594669E-2</v>
      </c>
      <c r="D941" s="10">
        <f t="shared" si="104"/>
        <v>2.114456267338246E-3</v>
      </c>
      <c r="E941" s="8">
        <f t="shared" si="100"/>
        <v>-287.22774532875542</v>
      </c>
      <c r="F941" s="8">
        <f t="shared" si="98"/>
        <v>-127.39000000000033</v>
      </c>
      <c r="G941" s="2">
        <f t="shared" si="99"/>
        <v>0</v>
      </c>
      <c r="H941" s="2">
        <f t="shared" si="101"/>
        <v>0</v>
      </c>
      <c r="I941" s="2">
        <f t="shared" si="102"/>
        <v>1</v>
      </c>
    </row>
    <row r="942" spans="1:9">
      <c r="A942" s="17">
        <v>42911</v>
      </c>
      <c r="B942">
        <v>2502.0300000000002</v>
      </c>
      <c r="C942" s="3">
        <f t="shared" si="103"/>
        <v>-2.1750349929232055E-2</v>
      </c>
      <c r="D942" s="10">
        <f t="shared" si="104"/>
        <v>2.1226459137728814E-3</v>
      </c>
      <c r="E942" s="8">
        <f t="shared" si="100"/>
        <v>-274.12979834705533</v>
      </c>
      <c r="F942" s="8">
        <f t="shared" si="98"/>
        <v>-55.629999999999654</v>
      </c>
      <c r="G942" s="2">
        <f t="shared" si="99"/>
        <v>0</v>
      </c>
      <c r="H942" s="2">
        <f t="shared" si="101"/>
        <v>0</v>
      </c>
      <c r="I942" s="2">
        <f t="shared" si="102"/>
        <v>1</v>
      </c>
    </row>
    <row r="943" spans="1:9">
      <c r="A943" s="17">
        <v>42912</v>
      </c>
      <c r="B943">
        <v>2421.2199999999998</v>
      </c>
      <c r="C943" s="3">
        <f t="shared" si="103"/>
        <v>-3.2297774207343796E-2</v>
      </c>
      <c r="D943" s="10">
        <f t="shared" si="104"/>
        <v>2.0236718222691511E-3</v>
      </c>
      <c r="E943" s="8">
        <f t="shared" si="100"/>
        <v>-261.840736052843</v>
      </c>
      <c r="F943" s="8">
        <f t="shared" si="98"/>
        <v>-80.8100000000004</v>
      </c>
      <c r="G943" s="2">
        <f t="shared" si="99"/>
        <v>0</v>
      </c>
      <c r="H943" s="2">
        <f t="shared" si="101"/>
        <v>0</v>
      </c>
      <c r="I943" s="2">
        <f t="shared" si="102"/>
        <v>1</v>
      </c>
    </row>
    <row r="944" spans="1:9">
      <c r="A944" s="17">
        <v>42913</v>
      </c>
      <c r="B944">
        <v>2565</v>
      </c>
      <c r="C944" s="3">
        <f t="shared" si="103"/>
        <v>5.9383286111960171E-2</v>
      </c>
      <c r="D944" s="10">
        <f t="shared" si="104"/>
        <v>1.9648402860579155E-3</v>
      </c>
      <c r="E944" s="8">
        <f t="shared" si="100"/>
        <v>-249.67355086292582</v>
      </c>
      <c r="F944" s="8">
        <f t="shared" si="98"/>
        <v>143.7800000000002</v>
      </c>
      <c r="G944" s="2">
        <f t="shared" si="99"/>
        <v>0</v>
      </c>
      <c r="H944" s="2">
        <f t="shared" si="101"/>
        <v>0</v>
      </c>
      <c r="I944" s="2">
        <f t="shared" si="102"/>
        <v>1</v>
      </c>
    </row>
    <row r="945" spans="1:9">
      <c r="A945" s="17">
        <v>42914</v>
      </c>
      <c r="B945">
        <v>2559.9</v>
      </c>
      <c r="C945" s="3">
        <f t="shared" si="103"/>
        <v>-1.9883040935672158E-3</v>
      </c>
      <c r="D945" s="10">
        <f t="shared" si="104"/>
        <v>2.0585323490617357E-3</v>
      </c>
      <c r="E945" s="8">
        <f t="shared" si="100"/>
        <v>-270.73280048949067</v>
      </c>
      <c r="F945" s="8">
        <f t="shared" si="98"/>
        <v>-5.0999999999999091</v>
      </c>
      <c r="G945" s="2">
        <f t="shared" si="99"/>
        <v>0</v>
      </c>
      <c r="H945" s="2">
        <f t="shared" si="101"/>
        <v>0</v>
      </c>
      <c r="I945" s="2">
        <f t="shared" si="102"/>
        <v>1</v>
      </c>
    </row>
    <row r="946" spans="1:9">
      <c r="A946" s="17">
        <v>42915</v>
      </c>
      <c r="B946">
        <v>2541.59</v>
      </c>
      <c r="C946" s="3">
        <f t="shared" si="103"/>
        <v>-7.1526231493417494E-3</v>
      </c>
      <c r="D946" s="10">
        <f t="shared" si="104"/>
        <v>1.9352576093081414E-3</v>
      </c>
      <c r="E946" s="8">
        <f t="shared" si="100"/>
        <v>-261.97934403005718</v>
      </c>
      <c r="F946" s="8">
        <f t="shared" si="98"/>
        <v>-18.309999999999945</v>
      </c>
      <c r="G946" s="2">
        <f t="shared" si="99"/>
        <v>0</v>
      </c>
      <c r="H946" s="2">
        <f t="shared" si="101"/>
        <v>0</v>
      </c>
      <c r="I946" s="2">
        <f t="shared" si="102"/>
        <v>1</v>
      </c>
    </row>
    <row r="947" spans="1:9">
      <c r="A947" s="17">
        <v>42916</v>
      </c>
      <c r="B947">
        <v>2465.4899999999998</v>
      </c>
      <c r="C947" s="3">
        <f t="shared" si="103"/>
        <v>-2.9941886771666697E-2</v>
      </c>
      <c r="D947" s="10">
        <f t="shared" si="104"/>
        <v>1.8222117538246427E-3</v>
      </c>
      <c r="E947" s="8">
        <f t="shared" si="100"/>
        <v>-252.39431763212542</v>
      </c>
      <c r="F947" s="8">
        <f t="shared" si="98"/>
        <v>-76.100000000000364</v>
      </c>
      <c r="G947" s="2">
        <f t="shared" si="99"/>
        <v>0</v>
      </c>
      <c r="H947" s="2">
        <f t="shared" si="101"/>
        <v>0</v>
      </c>
      <c r="I947" s="2">
        <f t="shared" si="102"/>
        <v>1</v>
      </c>
    </row>
    <row r="948" spans="1:9">
      <c r="A948" s="17">
        <v>42917</v>
      </c>
      <c r="B948">
        <v>2412.41</v>
      </c>
      <c r="C948" s="3">
        <f t="shared" si="103"/>
        <v>-2.1529188923905564E-2</v>
      </c>
      <c r="D948" s="10">
        <f t="shared" si="104"/>
        <v>1.7666700436020026E-3</v>
      </c>
      <c r="E948" s="8">
        <f t="shared" si="100"/>
        <v>-241.07691542252184</v>
      </c>
      <c r="F948" s="8">
        <f t="shared" si="98"/>
        <v>-53.079999999999927</v>
      </c>
      <c r="G948" s="2">
        <f t="shared" si="99"/>
        <v>0</v>
      </c>
      <c r="H948" s="2">
        <f t="shared" si="101"/>
        <v>0</v>
      </c>
      <c r="I948" s="2">
        <f t="shared" si="102"/>
        <v>1</v>
      </c>
    </row>
    <row r="949" spans="1:9">
      <c r="A949" s="17">
        <v>42918</v>
      </c>
      <c r="B949">
        <v>2504.37</v>
      </c>
      <c r="C949" s="3">
        <f t="shared" si="103"/>
        <v>3.8119556791755979E-2</v>
      </c>
      <c r="D949" s="10">
        <f t="shared" si="104"/>
        <v>1.6884801995291554E-3</v>
      </c>
      <c r="E949" s="8">
        <f t="shared" si="100"/>
        <v>-230.60767873383861</v>
      </c>
      <c r="F949" s="8">
        <f t="shared" si="98"/>
        <v>91.960000000000036</v>
      </c>
      <c r="G949" s="2">
        <f t="shared" si="99"/>
        <v>0</v>
      </c>
      <c r="H949" s="2">
        <f t="shared" si="101"/>
        <v>0</v>
      </c>
      <c r="I949" s="2">
        <f t="shared" si="102"/>
        <v>1</v>
      </c>
    </row>
    <row r="950" spans="1:9">
      <c r="A950" s="17">
        <v>42919</v>
      </c>
      <c r="B950">
        <v>2550.4699999999998</v>
      </c>
      <c r="C950" s="3">
        <f t="shared" si="103"/>
        <v>1.8407823125177154E-2</v>
      </c>
      <c r="D950" s="10">
        <f t="shared" si="104"/>
        <v>1.6743574241574006E-3</v>
      </c>
      <c r="E950" s="8">
        <f t="shared" si="100"/>
        <v>-238.39505186455548</v>
      </c>
      <c r="F950" s="8">
        <f t="shared" si="98"/>
        <v>46.099999999999909</v>
      </c>
      <c r="G950" s="2">
        <f t="shared" si="99"/>
        <v>0</v>
      </c>
      <c r="H950" s="2">
        <f t="shared" si="101"/>
        <v>0</v>
      </c>
      <c r="I950" s="2">
        <f t="shared" si="102"/>
        <v>1</v>
      </c>
    </row>
    <row r="951" spans="1:9">
      <c r="A951" s="17">
        <v>42920</v>
      </c>
      <c r="B951">
        <v>2596.12</v>
      </c>
      <c r="C951" s="3">
        <f t="shared" si="103"/>
        <v>1.78986618152733E-2</v>
      </c>
      <c r="D951" s="10">
        <f t="shared" si="104"/>
        <v>1.594226855840425E-3</v>
      </c>
      <c r="E951" s="8">
        <f t="shared" si="100"/>
        <v>-236.9026605174092</v>
      </c>
      <c r="F951" s="8">
        <f t="shared" si="98"/>
        <v>45.650000000000091</v>
      </c>
      <c r="G951" s="2">
        <f t="shared" si="99"/>
        <v>0</v>
      </c>
      <c r="H951" s="2">
        <f t="shared" si="101"/>
        <v>0</v>
      </c>
      <c r="I951" s="2">
        <f t="shared" si="102"/>
        <v>1</v>
      </c>
    </row>
    <row r="952" spans="1:9">
      <c r="A952" s="17">
        <v>42921</v>
      </c>
      <c r="B952">
        <v>2602.9</v>
      </c>
      <c r="C952" s="3">
        <f t="shared" si="103"/>
        <v>2.6115896029460118E-3</v>
      </c>
      <c r="D952" s="10">
        <f t="shared" si="104"/>
        <v>1.5177949701766509E-3</v>
      </c>
      <c r="E952" s="8">
        <f t="shared" si="100"/>
        <v>-235.29135767655799</v>
      </c>
      <c r="F952" s="8">
        <f t="shared" si="98"/>
        <v>6.7800000000002001</v>
      </c>
      <c r="G952" s="2">
        <f t="shared" si="99"/>
        <v>0</v>
      </c>
      <c r="H952" s="2">
        <f t="shared" si="101"/>
        <v>0</v>
      </c>
      <c r="I952" s="2">
        <f t="shared" si="102"/>
        <v>1</v>
      </c>
    </row>
    <row r="953" spans="1:9">
      <c r="A953" s="17">
        <v>42922</v>
      </c>
      <c r="B953">
        <v>2600.39</v>
      </c>
      <c r="C953" s="3">
        <f t="shared" si="103"/>
        <v>-9.6430903991709946E-4</v>
      </c>
      <c r="D953" s="10">
        <f t="shared" si="104"/>
        <v>1.4271364959813047E-3</v>
      </c>
      <c r="E953" s="8">
        <f t="shared" si="100"/>
        <v>-228.75199891591149</v>
      </c>
      <c r="F953" s="8">
        <f t="shared" si="98"/>
        <v>-2.5100000000002183</v>
      </c>
      <c r="G953" s="2">
        <f t="shared" si="99"/>
        <v>0</v>
      </c>
      <c r="H953" s="2">
        <f t="shared" si="101"/>
        <v>0</v>
      </c>
      <c r="I953" s="2">
        <f t="shared" si="102"/>
        <v>1</v>
      </c>
    </row>
    <row r="954" spans="1:9">
      <c r="A954" s="17">
        <v>42923</v>
      </c>
      <c r="B954">
        <v>2501.46</v>
      </c>
      <c r="C954" s="3">
        <f t="shared" si="103"/>
        <v>-3.8044293355996538E-2</v>
      </c>
      <c r="D954" s="10">
        <f t="shared" si="104"/>
        <v>1.3415640997378941E-3</v>
      </c>
      <c r="E954" s="8">
        <f t="shared" si="100"/>
        <v>-221.57403136832517</v>
      </c>
      <c r="F954" s="8">
        <f t="shared" si="98"/>
        <v>-98.929999999999836</v>
      </c>
      <c r="G954" s="2">
        <f t="shared" si="99"/>
        <v>0</v>
      </c>
      <c r="H954" s="2">
        <f t="shared" si="101"/>
        <v>0</v>
      </c>
      <c r="I954" s="2">
        <f t="shared" si="102"/>
        <v>1</v>
      </c>
    </row>
    <row r="955" spans="1:9">
      <c r="A955" s="17">
        <v>42924</v>
      </c>
      <c r="B955">
        <v>2550.0700000000002</v>
      </c>
      <c r="C955" s="3">
        <f t="shared" si="103"/>
        <v>1.9432651331622385E-2</v>
      </c>
      <c r="D955" s="10">
        <f t="shared" si="104"/>
        <v>1.3479123491710477E-3</v>
      </c>
      <c r="E955" s="8">
        <f t="shared" si="100"/>
        <v>-213.64810587233868</v>
      </c>
      <c r="F955" s="8">
        <f t="shared" si="98"/>
        <v>48.610000000000127</v>
      </c>
      <c r="G955" s="2">
        <f t="shared" si="99"/>
        <v>0</v>
      </c>
      <c r="H955" s="2">
        <f t="shared" si="101"/>
        <v>0</v>
      </c>
      <c r="I955" s="2">
        <f t="shared" si="102"/>
        <v>1</v>
      </c>
    </row>
    <row r="956" spans="1:9">
      <c r="A956" s="17">
        <v>42925</v>
      </c>
      <c r="B956">
        <v>2502.2800000000002</v>
      </c>
      <c r="C956" s="3">
        <f t="shared" si="103"/>
        <v>-1.8740662021042544E-2</v>
      </c>
      <c r="D956" s="10">
        <f t="shared" si="104"/>
        <v>1.2896952844873692E-3</v>
      </c>
      <c r="E956" s="8">
        <f t="shared" si="100"/>
        <v>-213.04449477332327</v>
      </c>
      <c r="F956" s="8">
        <f t="shared" si="98"/>
        <v>-47.789999999999964</v>
      </c>
      <c r="G956" s="2">
        <f t="shared" si="99"/>
        <v>0</v>
      </c>
      <c r="H956" s="2">
        <f t="shared" si="101"/>
        <v>0</v>
      </c>
      <c r="I956" s="2">
        <f t="shared" si="102"/>
        <v>1</v>
      </c>
    </row>
    <row r="957" spans="1:9">
      <c r="A957" s="17">
        <v>42926</v>
      </c>
      <c r="B957">
        <v>2323.4499999999998</v>
      </c>
      <c r="C957" s="3">
        <f t="shared" si="103"/>
        <v>-7.1466822258100762E-2</v>
      </c>
      <c r="D957" s="10">
        <f t="shared" si="104"/>
        <v>1.2333863121973439E-3</v>
      </c>
      <c r="E957" s="8">
        <f t="shared" si="100"/>
        <v>-204.43729458651566</v>
      </c>
      <c r="F957" s="8">
        <f t="shared" si="98"/>
        <v>-178.83000000000038</v>
      </c>
      <c r="G957" s="2">
        <f t="shared" si="99"/>
        <v>0</v>
      </c>
      <c r="H957" s="2">
        <f t="shared" si="101"/>
        <v>0</v>
      </c>
      <c r="I957" s="2">
        <f t="shared" si="102"/>
        <v>1</v>
      </c>
    </row>
    <row r="958" spans="1:9">
      <c r="A958" s="17">
        <v>42927</v>
      </c>
      <c r="B958">
        <v>2305.98</v>
      </c>
      <c r="C958" s="3">
        <f t="shared" si="103"/>
        <v>-7.5189911553938333E-3</v>
      </c>
      <c r="D958" s="10">
        <f t="shared" si="104"/>
        <v>1.4658335344857614E-3</v>
      </c>
      <c r="E958" s="8">
        <f t="shared" si="100"/>
        <v>-206.94279749402625</v>
      </c>
      <c r="F958" s="8">
        <f t="shared" si="98"/>
        <v>-17.4699999999998</v>
      </c>
      <c r="G958" s="2">
        <f t="shared" si="99"/>
        <v>0</v>
      </c>
      <c r="H958" s="2">
        <f t="shared" si="101"/>
        <v>0</v>
      </c>
      <c r="I958" s="2">
        <f t="shared" si="102"/>
        <v>1</v>
      </c>
    </row>
    <row r="959" spans="1:9">
      <c r="A959" s="17">
        <v>42928</v>
      </c>
      <c r="B959">
        <v>2388</v>
      </c>
      <c r="C959" s="3">
        <f t="shared" si="103"/>
        <v>3.5568391746676024E-2</v>
      </c>
      <c r="D959" s="10">
        <f t="shared" si="104"/>
        <v>1.381275636096309E-3</v>
      </c>
      <c r="E959" s="8">
        <f t="shared" si="100"/>
        <v>-199.37484840640221</v>
      </c>
      <c r="F959" s="8">
        <f t="shared" ref="F959:F1022" si="105">(INDEX(B:B,LOOKUP(A958,A:A,ROW(A:A))+$J$4)-INDEX(B:B,LOOKUP(A958,A:A,ROW(A:A))))</f>
        <v>82.019999999999982</v>
      </c>
      <c r="G959" s="2">
        <f t="shared" ref="G959:G1022" si="106">IF(F959&lt;E959,1,0)</f>
        <v>0</v>
      </c>
      <c r="H959" s="2">
        <f t="shared" si="101"/>
        <v>0</v>
      </c>
      <c r="I959" s="2">
        <f t="shared" si="102"/>
        <v>1</v>
      </c>
    </row>
    <row r="960" spans="1:9">
      <c r="A960" s="17">
        <v>42929</v>
      </c>
      <c r="B960">
        <v>2339.9899999999998</v>
      </c>
      <c r="C960" s="3">
        <f t="shared" si="103"/>
        <v>-2.0104690117253021E-2</v>
      </c>
      <c r="D960" s="10">
        <f t="shared" si="104"/>
        <v>1.3743057274172312E-3</v>
      </c>
      <c r="E960" s="8">
        <f t="shared" ref="E960:E1023" si="107">NORMSINV($J$2)*SQRT(D960*$J$4)*B959</f>
        <v>-205.94471848263618</v>
      </c>
      <c r="F960" s="8">
        <f t="shared" si="105"/>
        <v>-48.010000000000218</v>
      </c>
      <c r="G960" s="2">
        <f t="shared" si="106"/>
        <v>0</v>
      </c>
      <c r="H960" s="2">
        <f t="shared" ref="H960:H1023" si="108">IF(G960=G959,IF(G959=1,1,0),0)</f>
        <v>0</v>
      </c>
      <c r="I960" s="2">
        <f t="shared" si="102"/>
        <v>1</v>
      </c>
    </row>
    <row r="961" spans="1:9">
      <c r="A961" s="17">
        <v>42930</v>
      </c>
      <c r="B961">
        <v>2213.37</v>
      </c>
      <c r="C961" s="3">
        <f t="shared" si="103"/>
        <v>-5.4111342356163876E-2</v>
      </c>
      <c r="D961" s="10">
        <f t="shared" si="104"/>
        <v>1.3160992976548435E-3</v>
      </c>
      <c r="E961" s="8">
        <f t="shared" si="107"/>
        <v>-197.4844879593648</v>
      </c>
      <c r="F961" s="8">
        <f t="shared" si="105"/>
        <v>-126.61999999999989</v>
      </c>
      <c r="G961" s="2">
        <f t="shared" si="106"/>
        <v>0</v>
      </c>
      <c r="H961" s="2">
        <f t="shared" si="108"/>
        <v>0</v>
      </c>
      <c r="I961" s="2">
        <f t="shared" ref="I961:I1024" si="109">IF(G961=G960,IF(G960=0,1,0),0)</f>
        <v>1</v>
      </c>
    </row>
    <row r="962" spans="1:9">
      <c r="A962" s="17">
        <v>42931</v>
      </c>
      <c r="B962">
        <v>1970.51</v>
      </c>
      <c r="C962" s="3">
        <f t="shared" si="103"/>
        <v>-0.10972408589616735</v>
      </c>
      <c r="D962" s="10">
        <f t="shared" si="104"/>
        <v>1.4128155820907116E-3</v>
      </c>
      <c r="E962" s="8">
        <f t="shared" si="107"/>
        <v>-193.54030247101284</v>
      </c>
      <c r="F962" s="8">
        <f t="shared" si="105"/>
        <v>-242.8599999999999</v>
      </c>
      <c r="G962" s="2">
        <f t="shared" si="106"/>
        <v>1</v>
      </c>
      <c r="H962" s="2">
        <f t="shared" si="108"/>
        <v>0</v>
      </c>
      <c r="I962" s="2">
        <f t="shared" si="109"/>
        <v>0</v>
      </c>
    </row>
    <row r="963" spans="1:9">
      <c r="A963" s="17">
        <v>42932</v>
      </c>
      <c r="B963">
        <v>1917.63</v>
      </c>
      <c r="C963" s="3">
        <f t="shared" si="103"/>
        <v>-2.6835692282708476E-2</v>
      </c>
      <c r="D963" s="10">
        <f t="shared" si="104"/>
        <v>2.0504091487102399E-3</v>
      </c>
      <c r="E963" s="8">
        <f t="shared" si="107"/>
        <v>-207.57429272136804</v>
      </c>
      <c r="F963" s="8">
        <f t="shared" si="105"/>
        <v>-52.879999999999882</v>
      </c>
      <c r="G963" s="2">
        <f t="shared" si="106"/>
        <v>0</v>
      </c>
      <c r="H963" s="2">
        <f t="shared" si="108"/>
        <v>0</v>
      </c>
      <c r="I963" s="2">
        <f t="shared" si="109"/>
        <v>0</v>
      </c>
    </row>
    <row r="964" spans="1:9">
      <c r="A964" s="17">
        <v>42933</v>
      </c>
      <c r="B964">
        <v>2226</v>
      </c>
      <c r="C964" s="3">
        <f t="shared" ref="C964:C1027" si="110">(B964-B963)/B963</f>
        <v>0.16080787221726811</v>
      </c>
      <c r="D964" s="10">
        <f t="shared" si="104"/>
        <v>1.9705938626051588E-3</v>
      </c>
      <c r="E964" s="8">
        <f t="shared" si="107"/>
        <v>-198.03321419849667</v>
      </c>
      <c r="F964" s="8">
        <f t="shared" si="105"/>
        <v>308.36999999999989</v>
      </c>
      <c r="G964" s="2">
        <f t="shared" si="106"/>
        <v>0</v>
      </c>
      <c r="H964" s="2">
        <f t="shared" si="108"/>
        <v>0</v>
      </c>
      <c r="I964" s="2">
        <f t="shared" si="109"/>
        <v>1</v>
      </c>
    </row>
    <row r="965" spans="1:9">
      <c r="A965" s="17">
        <v>42934</v>
      </c>
      <c r="B965">
        <v>2303.71</v>
      </c>
      <c r="C965" s="3">
        <f t="shared" si="110"/>
        <v>3.4910152740341434E-2</v>
      </c>
      <c r="D965" s="10">
        <f t="shared" ref="D965:D1028" si="111">$J$6*D964+(1-$J$6)*C964^2</f>
        <v>3.4039085368715643E-3</v>
      </c>
      <c r="E965" s="8">
        <f t="shared" si="107"/>
        <v>-302.12645795963044</v>
      </c>
      <c r="F965" s="8">
        <f t="shared" si="105"/>
        <v>77.710000000000036</v>
      </c>
      <c r="G965" s="2">
        <f t="shared" si="106"/>
        <v>0</v>
      </c>
      <c r="H965" s="2">
        <f t="shared" si="108"/>
        <v>0</v>
      </c>
      <c r="I965" s="2">
        <f t="shared" si="109"/>
        <v>1</v>
      </c>
    </row>
    <row r="966" spans="1:9">
      <c r="A966" s="17">
        <v>42935</v>
      </c>
      <c r="B966">
        <v>2265.21</v>
      </c>
      <c r="C966" s="3">
        <f t="shared" si="110"/>
        <v>-1.6712172973160685E-2</v>
      </c>
      <c r="D966" s="10">
        <f t="shared" si="111"/>
        <v>3.2727971505205084E-3</v>
      </c>
      <c r="E966" s="8">
        <f t="shared" si="107"/>
        <v>-306.59284104375206</v>
      </c>
      <c r="F966" s="8">
        <f t="shared" si="105"/>
        <v>-38.5</v>
      </c>
      <c r="G966" s="2">
        <f t="shared" si="106"/>
        <v>0</v>
      </c>
      <c r="H966" s="2">
        <f t="shared" si="108"/>
        <v>0</v>
      </c>
      <c r="I966" s="2">
        <f t="shared" si="109"/>
        <v>1</v>
      </c>
    </row>
    <row r="967" spans="1:9">
      <c r="A967" s="17">
        <v>42936</v>
      </c>
      <c r="B967">
        <v>2875.03</v>
      </c>
      <c r="C967" s="3">
        <f t="shared" si="110"/>
        <v>0.26921124310770311</v>
      </c>
      <c r="D967" s="10">
        <f t="shared" si="111"/>
        <v>3.0931871250183683E-3</v>
      </c>
      <c r="E967" s="8">
        <f t="shared" si="107"/>
        <v>-293.0800286033932</v>
      </c>
      <c r="F967" s="8">
        <f t="shared" si="105"/>
        <v>609.82000000000016</v>
      </c>
      <c r="G967" s="2">
        <f t="shared" si="106"/>
        <v>0</v>
      </c>
      <c r="H967" s="2">
        <f t="shared" si="108"/>
        <v>0</v>
      </c>
      <c r="I967" s="2">
        <f t="shared" si="109"/>
        <v>1</v>
      </c>
    </row>
    <row r="968" spans="1:9">
      <c r="A968" s="17">
        <v>42937</v>
      </c>
      <c r="B968">
        <v>2670</v>
      </c>
      <c r="C968" s="3">
        <f t="shared" si="110"/>
        <v>-7.1314038462207421E-2</v>
      </c>
      <c r="D968" s="10">
        <f t="shared" si="111"/>
        <v>7.25607750245296E-3</v>
      </c>
      <c r="E968" s="8">
        <f t="shared" si="107"/>
        <v>-569.72856591149559</v>
      </c>
      <c r="F968" s="8">
        <f t="shared" si="105"/>
        <v>-205.0300000000002</v>
      </c>
      <c r="G968" s="2">
        <f t="shared" si="106"/>
        <v>0</v>
      </c>
      <c r="H968" s="2">
        <f t="shared" si="108"/>
        <v>0</v>
      </c>
      <c r="I968" s="2">
        <f t="shared" si="109"/>
        <v>1</v>
      </c>
    </row>
    <row r="969" spans="1:9">
      <c r="A969" s="17">
        <v>42938</v>
      </c>
      <c r="B969">
        <v>2832.71</v>
      </c>
      <c r="C969" s="3">
        <f t="shared" si="110"/>
        <v>6.0940074906367055E-2</v>
      </c>
      <c r="D969" s="10">
        <f t="shared" si="111"/>
        <v>7.125854377213134E-3</v>
      </c>
      <c r="E969" s="8">
        <f t="shared" si="107"/>
        <v>-524.32961850890683</v>
      </c>
      <c r="F969" s="8">
        <f t="shared" si="105"/>
        <v>162.71000000000004</v>
      </c>
      <c r="G969" s="2">
        <f t="shared" si="106"/>
        <v>0</v>
      </c>
      <c r="H969" s="2">
        <f t="shared" si="108"/>
        <v>0</v>
      </c>
      <c r="I969" s="2">
        <f t="shared" si="109"/>
        <v>1</v>
      </c>
    </row>
    <row r="970" spans="1:9">
      <c r="A970" s="17">
        <v>42939</v>
      </c>
      <c r="B970">
        <v>2749.02</v>
      </c>
      <c r="C970" s="3">
        <f t="shared" si="110"/>
        <v>-2.9544146771113194E-2</v>
      </c>
      <c r="D970" s="10">
        <f t="shared" si="111"/>
        <v>6.9211246783559633E-3</v>
      </c>
      <c r="E970" s="8">
        <f t="shared" si="107"/>
        <v>-548.23291994692397</v>
      </c>
      <c r="F970" s="8">
        <f t="shared" si="105"/>
        <v>-83.690000000000055</v>
      </c>
      <c r="G970" s="2">
        <f t="shared" si="106"/>
        <v>0</v>
      </c>
      <c r="H970" s="2">
        <f t="shared" si="108"/>
        <v>0</v>
      </c>
      <c r="I970" s="2">
        <f t="shared" si="109"/>
        <v>1</v>
      </c>
    </row>
    <row r="971" spans="1:9">
      <c r="A971" s="17">
        <v>42940</v>
      </c>
      <c r="B971">
        <v>2759.98</v>
      </c>
      <c r="C971" s="3">
        <f t="shared" si="110"/>
        <v>3.9868753228423353E-3</v>
      </c>
      <c r="D971" s="10">
        <f t="shared" si="111"/>
        <v>6.5582285941605898E-3</v>
      </c>
      <c r="E971" s="8">
        <f t="shared" si="107"/>
        <v>-517.89990676653122</v>
      </c>
      <c r="F971" s="8">
        <f t="shared" si="105"/>
        <v>10.960000000000036</v>
      </c>
      <c r="G971" s="2">
        <f t="shared" si="106"/>
        <v>0</v>
      </c>
      <c r="H971" s="2">
        <f t="shared" si="108"/>
        <v>0</v>
      </c>
      <c r="I971" s="2">
        <f t="shared" si="109"/>
        <v>1</v>
      </c>
    </row>
    <row r="972" spans="1:9">
      <c r="A972" s="17">
        <v>42941</v>
      </c>
      <c r="B972">
        <v>2564.8200000000002</v>
      </c>
      <c r="C972" s="3">
        <f t="shared" si="110"/>
        <v>-7.0710657323603737E-2</v>
      </c>
      <c r="D972" s="10">
        <f t="shared" si="111"/>
        <v>6.1656885890013476E-3</v>
      </c>
      <c r="E972" s="8">
        <f t="shared" si="107"/>
        <v>-504.16348298252507</v>
      </c>
      <c r="F972" s="8">
        <f t="shared" si="105"/>
        <v>-195.15999999999985</v>
      </c>
      <c r="G972" s="2">
        <f t="shared" si="106"/>
        <v>0</v>
      </c>
      <c r="H972" s="2">
        <f t="shared" si="108"/>
        <v>0</v>
      </c>
      <c r="I972" s="2">
        <f t="shared" si="109"/>
        <v>1</v>
      </c>
    </row>
    <row r="973" spans="1:9">
      <c r="A973" s="17">
        <v>42942</v>
      </c>
      <c r="B973">
        <v>2524.9899999999998</v>
      </c>
      <c r="C973" s="3">
        <f t="shared" si="110"/>
        <v>-1.5529354886502904E-2</v>
      </c>
      <c r="D973" s="10">
        <f t="shared" si="111"/>
        <v>6.0957470972094335E-3</v>
      </c>
      <c r="E973" s="8">
        <f t="shared" si="107"/>
        <v>-465.84884169789518</v>
      </c>
      <c r="F973" s="8">
        <f t="shared" si="105"/>
        <v>-39.830000000000382</v>
      </c>
      <c r="G973" s="2">
        <f t="shared" si="106"/>
        <v>0</v>
      </c>
      <c r="H973" s="2">
        <f t="shared" si="108"/>
        <v>0</v>
      </c>
      <c r="I973" s="2">
        <f t="shared" si="109"/>
        <v>1</v>
      </c>
    </row>
    <row r="974" spans="1:9">
      <c r="A974" s="17">
        <v>42943</v>
      </c>
      <c r="B974">
        <v>2666.33</v>
      </c>
      <c r="C974" s="3">
        <f t="shared" si="110"/>
        <v>5.5976459312710211E-2</v>
      </c>
      <c r="D974" s="10">
        <f t="shared" si="111"/>
        <v>5.744471923168324E-3</v>
      </c>
      <c r="E974" s="8">
        <f t="shared" si="107"/>
        <v>-445.20432651568137</v>
      </c>
      <c r="F974" s="8">
        <f t="shared" si="105"/>
        <v>141.34000000000015</v>
      </c>
      <c r="G974" s="2">
        <f t="shared" si="106"/>
        <v>0</v>
      </c>
      <c r="H974" s="2">
        <f t="shared" si="108"/>
        <v>0</v>
      </c>
      <c r="I974" s="2">
        <f t="shared" si="109"/>
        <v>1</v>
      </c>
    </row>
    <row r="975" spans="1:9">
      <c r="A975" s="17">
        <v>42944</v>
      </c>
      <c r="B975">
        <v>2777.01</v>
      </c>
      <c r="C975" s="3">
        <f t="shared" si="110"/>
        <v>4.1510240667884432E-2</v>
      </c>
      <c r="D975" s="10">
        <f t="shared" si="111"/>
        <v>5.587805447609475E-3</v>
      </c>
      <c r="E975" s="8">
        <f t="shared" si="107"/>
        <v>-463.67021162056079</v>
      </c>
      <c r="F975" s="8">
        <f t="shared" si="105"/>
        <v>110.68000000000029</v>
      </c>
      <c r="G975" s="2">
        <f t="shared" si="106"/>
        <v>0</v>
      </c>
      <c r="H975" s="2">
        <f t="shared" si="108"/>
        <v>0</v>
      </c>
      <c r="I975" s="2">
        <f t="shared" si="109"/>
        <v>1</v>
      </c>
    </row>
    <row r="976" spans="1:9">
      <c r="A976" s="17">
        <v>42945</v>
      </c>
      <c r="B976">
        <v>2680.56</v>
      </c>
      <c r="C976" s="3">
        <f t="shared" si="110"/>
        <v>-3.4731599814188739E-2</v>
      </c>
      <c r="D976" s="10">
        <f t="shared" si="111"/>
        <v>5.3559231255712481E-3</v>
      </c>
      <c r="E976" s="8">
        <f t="shared" si="107"/>
        <v>-472.79107453821092</v>
      </c>
      <c r="F976" s="8">
        <f t="shared" si="105"/>
        <v>-96.450000000000273</v>
      </c>
      <c r="G976" s="2">
        <f t="shared" si="106"/>
        <v>0</v>
      </c>
      <c r="H976" s="2">
        <f t="shared" si="108"/>
        <v>0</v>
      </c>
      <c r="I976" s="2">
        <f t="shared" si="109"/>
        <v>1</v>
      </c>
    </row>
    <row r="977" spans="1:9">
      <c r="A977" s="17">
        <v>42946</v>
      </c>
      <c r="B977">
        <v>2742.37</v>
      </c>
      <c r="C977" s="3">
        <f t="shared" si="110"/>
        <v>2.305861461784103E-2</v>
      </c>
      <c r="D977" s="10">
        <f t="shared" si="111"/>
        <v>5.1069447795761506E-3</v>
      </c>
      <c r="E977" s="8">
        <f t="shared" si="107"/>
        <v>-445.6365175625283</v>
      </c>
      <c r="F977" s="8">
        <f t="shared" si="105"/>
        <v>61.809999999999945</v>
      </c>
      <c r="G977" s="2">
        <f t="shared" si="106"/>
        <v>0</v>
      </c>
      <c r="H977" s="2">
        <f t="shared" si="108"/>
        <v>0</v>
      </c>
      <c r="I977" s="2">
        <f t="shared" si="109"/>
        <v>1</v>
      </c>
    </row>
    <row r="978" spans="1:9">
      <c r="A978" s="17">
        <v>42947</v>
      </c>
      <c r="B978">
        <v>2855.81</v>
      </c>
      <c r="C978" s="3">
        <f t="shared" si="110"/>
        <v>4.136568005046732E-2</v>
      </c>
      <c r="D978" s="10">
        <f t="shared" si="111"/>
        <v>4.8324300752872282E-3</v>
      </c>
      <c r="E978" s="8">
        <f t="shared" si="107"/>
        <v>-443.48965804198139</v>
      </c>
      <c r="F978" s="8">
        <f t="shared" si="105"/>
        <v>113.44000000000005</v>
      </c>
      <c r="G978" s="2">
        <f t="shared" si="106"/>
        <v>0</v>
      </c>
      <c r="H978" s="2">
        <f t="shared" si="108"/>
        <v>0</v>
      </c>
      <c r="I978" s="2">
        <f t="shared" si="109"/>
        <v>1</v>
      </c>
    </row>
    <row r="979" spans="1:9">
      <c r="A979" s="17">
        <v>42948</v>
      </c>
      <c r="B979">
        <v>2731</v>
      </c>
      <c r="C979" s="3">
        <f t="shared" si="110"/>
        <v>-4.3703887863688395E-2</v>
      </c>
      <c r="D979" s="10">
        <f t="shared" si="111"/>
        <v>4.6451514399322522E-3</v>
      </c>
      <c r="E979" s="8">
        <f t="shared" si="107"/>
        <v>-452.79738162167553</v>
      </c>
      <c r="F979" s="8">
        <f t="shared" si="105"/>
        <v>-124.80999999999995</v>
      </c>
      <c r="G979" s="2">
        <f t="shared" si="106"/>
        <v>0</v>
      </c>
      <c r="H979" s="2">
        <f t="shared" si="108"/>
        <v>0</v>
      </c>
      <c r="I979" s="2">
        <f t="shared" si="109"/>
        <v>1</v>
      </c>
    </row>
    <row r="980" spans="1:9">
      <c r="A980" s="17">
        <v>42949</v>
      </c>
      <c r="B980">
        <v>2703.51</v>
      </c>
      <c r="C980" s="3">
        <f t="shared" si="110"/>
        <v>-1.006590992310501E-2</v>
      </c>
      <c r="D980" s="10">
        <f t="shared" si="111"/>
        <v>4.4810441424004274E-3</v>
      </c>
      <c r="E980" s="8">
        <f t="shared" si="107"/>
        <v>-425.29078169652331</v>
      </c>
      <c r="F980" s="8">
        <f t="shared" si="105"/>
        <v>-27.489999999999782</v>
      </c>
      <c r="G980" s="2">
        <f t="shared" si="106"/>
        <v>0</v>
      </c>
      <c r="H980" s="2">
        <f t="shared" si="108"/>
        <v>0</v>
      </c>
      <c r="I980" s="2">
        <f t="shared" si="109"/>
        <v>1</v>
      </c>
    </row>
    <row r="981" spans="1:9">
      <c r="A981" s="17">
        <v>42950</v>
      </c>
      <c r="B981">
        <v>2793.37</v>
      </c>
      <c r="C981" s="3">
        <f t="shared" si="110"/>
        <v>3.3238271728234653E-2</v>
      </c>
      <c r="D981" s="10">
        <f t="shared" si="111"/>
        <v>4.2182608464112056E-3</v>
      </c>
      <c r="E981" s="8">
        <f t="shared" si="107"/>
        <v>-408.47864273345175</v>
      </c>
      <c r="F981" s="8">
        <f t="shared" si="105"/>
        <v>89.859999999999673</v>
      </c>
      <c r="G981" s="2">
        <f t="shared" si="106"/>
        <v>0</v>
      </c>
      <c r="H981" s="2">
        <f t="shared" si="108"/>
        <v>0</v>
      </c>
      <c r="I981" s="2">
        <f t="shared" si="109"/>
        <v>1</v>
      </c>
    </row>
    <row r="982" spans="1:9">
      <c r="A982" s="17">
        <v>42951</v>
      </c>
      <c r="B982">
        <v>2855</v>
      </c>
      <c r="C982" s="3">
        <f t="shared" si="110"/>
        <v>2.2062956214178614E-2</v>
      </c>
      <c r="D982" s="10">
        <f t="shared" si="111"/>
        <v>4.0314521580753311E-3</v>
      </c>
      <c r="E982" s="8">
        <f t="shared" si="107"/>
        <v>-412.60442183231578</v>
      </c>
      <c r="F982" s="8">
        <f t="shared" si="105"/>
        <v>61.630000000000109</v>
      </c>
      <c r="G982" s="2">
        <f t="shared" si="106"/>
        <v>0</v>
      </c>
      <c r="H982" s="2">
        <f t="shared" si="108"/>
        <v>0</v>
      </c>
      <c r="I982" s="2">
        <f t="shared" si="109"/>
        <v>1</v>
      </c>
    </row>
    <row r="983" spans="1:9">
      <c r="A983" s="17">
        <v>42952</v>
      </c>
      <c r="B983">
        <v>3263.62</v>
      </c>
      <c r="C983" s="3">
        <f t="shared" si="110"/>
        <v>0.14312434325744305</v>
      </c>
      <c r="D983" s="10">
        <f t="shared" si="111"/>
        <v>3.8187714708053369E-3</v>
      </c>
      <c r="E983" s="8">
        <f t="shared" si="107"/>
        <v>-410.43331506685774</v>
      </c>
      <c r="F983" s="8">
        <f t="shared" si="105"/>
        <v>408.61999999999989</v>
      </c>
      <c r="G983" s="2">
        <f t="shared" si="106"/>
        <v>0</v>
      </c>
      <c r="H983" s="2">
        <f t="shared" si="108"/>
        <v>0</v>
      </c>
      <c r="I983" s="2">
        <f t="shared" si="109"/>
        <v>1</v>
      </c>
    </row>
    <row r="984" spans="1:9">
      <c r="A984" s="17">
        <v>42953</v>
      </c>
      <c r="B984">
        <v>3222.75</v>
      </c>
      <c r="C984" s="3">
        <f t="shared" si="110"/>
        <v>-1.2522904014560486E-2</v>
      </c>
      <c r="D984" s="10">
        <f t="shared" si="111"/>
        <v>4.818719840529481E-3</v>
      </c>
      <c r="E984" s="8">
        <f t="shared" si="107"/>
        <v>-527.0357588501505</v>
      </c>
      <c r="F984" s="8">
        <f t="shared" si="105"/>
        <v>-40.869999999999891</v>
      </c>
      <c r="G984" s="2">
        <f t="shared" si="106"/>
        <v>0</v>
      </c>
      <c r="H984" s="2">
        <f t="shared" si="108"/>
        <v>0</v>
      </c>
      <c r="I984" s="2">
        <f t="shared" si="109"/>
        <v>1</v>
      </c>
    </row>
    <row r="985" spans="1:9">
      <c r="A985" s="17">
        <v>42954</v>
      </c>
      <c r="B985">
        <v>3387.55</v>
      </c>
      <c r="C985" s="3">
        <f t="shared" si="110"/>
        <v>5.1136451788069255E-2</v>
      </c>
      <c r="D985" s="10">
        <f t="shared" si="111"/>
        <v>4.5390060375951856E-3</v>
      </c>
      <c r="E985" s="8">
        <f t="shared" si="107"/>
        <v>-505.10498586941196</v>
      </c>
      <c r="F985" s="8">
        <f t="shared" si="105"/>
        <v>164.80000000000018</v>
      </c>
      <c r="G985" s="2">
        <f t="shared" si="106"/>
        <v>0</v>
      </c>
      <c r="H985" s="2">
        <f t="shared" si="108"/>
        <v>0</v>
      </c>
      <c r="I985" s="2">
        <f t="shared" si="109"/>
        <v>1</v>
      </c>
    </row>
    <row r="986" spans="1:9">
      <c r="A986" s="17">
        <v>42955</v>
      </c>
      <c r="B986">
        <v>3412.41</v>
      </c>
      <c r="C986" s="3">
        <f t="shared" si="110"/>
        <v>7.3386370680874587E-3</v>
      </c>
      <c r="D986" s="10">
        <f t="shared" si="111"/>
        <v>4.4235618774278859E-3</v>
      </c>
      <c r="E986" s="8">
        <f t="shared" si="107"/>
        <v>-524.13893937759974</v>
      </c>
      <c r="F986" s="8">
        <f t="shared" si="105"/>
        <v>24.859999999999673</v>
      </c>
      <c r="G986" s="2">
        <f t="shared" si="106"/>
        <v>0</v>
      </c>
      <c r="H986" s="2">
        <f t="shared" si="108"/>
        <v>0</v>
      </c>
      <c r="I986" s="2">
        <f t="shared" si="109"/>
        <v>1</v>
      </c>
    </row>
    <row r="987" spans="1:9">
      <c r="A987" s="17">
        <v>42956</v>
      </c>
      <c r="B987">
        <v>3342.99</v>
      </c>
      <c r="C987" s="3">
        <f t="shared" si="110"/>
        <v>-2.0343393671921041E-2</v>
      </c>
      <c r="D987" s="10">
        <f t="shared" si="111"/>
        <v>4.1613795004232391E-3</v>
      </c>
      <c r="E987" s="8">
        <f t="shared" si="107"/>
        <v>-512.09970522542631</v>
      </c>
      <c r="F987" s="8">
        <f t="shared" si="105"/>
        <v>-69.420000000000073</v>
      </c>
      <c r="G987" s="2">
        <f t="shared" si="106"/>
        <v>0</v>
      </c>
      <c r="H987" s="2">
        <f t="shared" si="108"/>
        <v>0</v>
      </c>
      <c r="I987" s="2">
        <f t="shared" si="109"/>
        <v>1</v>
      </c>
    </row>
    <row r="988" spans="1:9">
      <c r="A988" s="17">
        <v>42957</v>
      </c>
      <c r="B988">
        <v>3413.03</v>
      </c>
      <c r="C988" s="3">
        <f t="shared" si="110"/>
        <v>2.0951304072103244E-2</v>
      </c>
      <c r="D988" s="10">
        <f t="shared" si="111"/>
        <v>3.9365279503632902E-3</v>
      </c>
      <c r="E988" s="8">
        <f t="shared" si="107"/>
        <v>-487.93998141841638</v>
      </c>
      <c r="F988" s="8">
        <f t="shared" si="105"/>
        <v>70.040000000000418</v>
      </c>
      <c r="G988" s="2">
        <f t="shared" si="106"/>
        <v>0</v>
      </c>
      <c r="H988" s="2">
        <f t="shared" si="108"/>
        <v>0</v>
      </c>
      <c r="I988" s="2">
        <f t="shared" si="109"/>
        <v>1</v>
      </c>
    </row>
    <row r="989" spans="1:9">
      <c r="A989" s="17">
        <v>42958</v>
      </c>
      <c r="B989">
        <v>3645.06</v>
      </c>
      <c r="C989" s="3">
        <f t="shared" si="110"/>
        <v>6.7983580572101548E-2</v>
      </c>
      <c r="D989" s="10">
        <f t="shared" si="111"/>
        <v>3.7266737018807963E-3</v>
      </c>
      <c r="E989" s="8">
        <f t="shared" si="107"/>
        <v>-484.70271030816639</v>
      </c>
      <c r="F989" s="8">
        <f t="shared" si="105"/>
        <v>232.02999999999975</v>
      </c>
      <c r="G989" s="2">
        <f t="shared" si="106"/>
        <v>0</v>
      </c>
      <c r="H989" s="2">
        <f t="shared" si="108"/>
        <v>0</v>
      </c>
      <c r="I989" s="2">
        <f t="shared" si="109"/>
        <v>1</v>
      </c>
    </row>
    <row r="990" spans="1:9">
      <c r="A990" s="17">
        <v>42959</v>
      </c>
      <c r="B990">
        <v>3855.1</v>
      </c>
      <c r="C990" s="3">
        <f t="shared" si="110"/>
        <v>5.7623194131235143E-2</v>
      </c>
      <c r="D990" s="10">
        <f t="shared" si="111"/>
        <v>3.7803793134121538E-3</v>
      </c>
      <c r="E990" s="8">
        <f t="shared" si="107"/>
        <v>-521.37118931811779</v>
      </c>
      <c r="F990" s="8">
        <f t="shared" si="105"/>
        <v>210.03999999999996</v>
      </c>
      <c r="G990" s="2">
        <f t="shared" si="106"/>
        <v>0</v>
      </c>
      <c r="H990" s="2">
        <f t="shared" si="108"/>
        <v>0</v>
      </c>
      <c r="I990" s="2">
        <f t="shared" si="109"/>
        <v>1</v>
      </c>
    </row>
    <row r="991" spans="1:9">
      <c r="A991" s="17">
        <v>42960</v>
      </c>
      <c r="B991">
        <v>4053.87</v>
      </c>
      <c r="C991" s="3">
        <f t="shared" si="110"/>
        <v>5.1560270810095711E-2</v>
      </c>
      <c r="D991" s="10">
        <f t="shared" si="111"/>
        <v>3.7527825047205853E-3</v>
      </c>
      <c r="E991" s="8">
        <f t="shared" si="107"/>
        <v>-549.3979110333886</v>
      </c>
      <c r="F991" s="8">
        <f t="shared" si="105"/>
        <v>198.76999999999998</v>
      </c>
      <c r="G991" s="2">
        <f t="shared" si="106"/>
        <v>0</v>
      </c>
      <c r="H991" s="2">
        <f t="shared" si="108"/>
        <v>0</v>
      </c>
      <c r="I991" s="2">
        <f t="shared" si="109"/>
        <v>1</v>
      </c>
    </row>
    <row r="992" spans="1:9">
      <c r="A992" s="17">
        <v>42961</v>
      </c>
      <c r="B992">
        <v>4306.2299999999996</v>
      </c>
      <c r="C992" s="3">
        <f t="shared" si="110"/>
        <v>6.2251626223830486E-2</v>
      </c>
      <c r="D992" s="10">
        <f t="shared" si="111"/>
        <v>3.6871232459979742E-3</v>
      </c>
      <c r="E992" s="8">
        <f t="shared" si="107"/>
        <v>-572.64873148662207</v>
      </c>
      <c r="F992" s="8">
        <f t="shared" si="105"/>
        <v>252.35999999999967</v>
      </c>
      <c r="G992" s="2">
        <f t="shared" si="106"/>
        <v>0</v>
      </c>
      <c r="H992" s="2">
        <f t="shared" si="108"/>
        <v>0</v>
      </c>
      <c r="I992" s="2">
        <f t="shared" si="109"/>
        <v>1</v>
      </c>
    </row>
    <row r="993" spans="1:9">
      <c r="A993" s="17">
        <v>42962</v>
      </c>
      <c r="B993">
        <v>4155.67</v>
      </c>
      <c r="C993" s="3">
        <f t="shared" si="110"/>
        <v>-3.4963297362193731E-2</v>
      </c>
      <c r="D993" s="10">
        <f t="shared" si="111"/>
        <v>3.6984117492887859E-3</v>
      </c>
      <c r="E993" s="8">
        <f t="shared" si="107"/>
        <v>-609.22751631489564</v>
      </c>
      <c r="F993" s="8">
        <f t="shared" si="105"/>
        <v>-150.55999999999949</v>
      </c>
      <c r="G993" s="2">
        <f t="shared" si="106"/>
        <v>0</v>
      </c>
      <c r="H993" s="2">
        <f t="shared" si="108"/>
        <v>0</v>
      </c>
      <c r="I993" s="2">
        <f t="shared" si="109"/>
        <v>1</v>
      </c>
    </row>
    <row r="994" spans="1:9">
      <c r="A994" s="17">
        <v>42963</v>
      </c>
      <c r="B994">
        <v>4378.84</v>
      </c>
      <c r="C994" s="3">
        <f t="shared" si="110"/>
        <v>5.370253172171998E-2</v>
      </c>
      <c r="D994" s="10">
        <f t="shared" si="111"/>
        <v>3.5498529740776896E-3</v>
      </c>
      <c r="E994" s="8">
        <f t="shared" si="107"/>
        <v>-575.99789234856814</v>
      </c>
      <c r="F994" s="8">
        <f t="shared" si="105"/>
        <v>223.17000000000007</v>
      </c>
      <c r="G994" s="2">
        <f t="shared" si="106"/>
        <v>0</v>
      </c>
      <c r="H994" s="2">
        <f t="shared" si="108"/>
        <v>0</v>
      </c>
      <c r="I994" s="2">
        <f t="shared" si="109"/>
        <v>1</v>
      </c>
    </row>
    <row r="995" spans="1:9">
      <c r="A995" s="17">
        <v>42964</v>
      </c>
      <c r="B995">
        <v>4276.5</v>
      </c>
      <c r="C995" s="3">
        <f t="shared" si="110"/>
        <v>-2.3371486512409712E-2</v>
      </c>
      <c r="D995" s="10">
        <f t="shared" si="111"/>
        <v>3.5098995104323686E-3</v>
      </c>
      <c r="E995" s="8">
        <f t="shared" si="107"/>
        <v>-603.50528287756651</v>
      </c>
      <c r="F995" s="8">
        <f t="shared" si="105"/>
        <v>-102.34000000000015</v>
      </c>
      <c r="G995" s="2">
        <f t="shared" si="106"/>
        <v>0</v>
      </c>
      <c r="H995" s="2">
        <f t="shared" si="108"/>
        <v>0</v>
      </c>
      <c r="I995" s="2">
        <f t="shared" si="109"/>
        <v>1</v>
      </c>
    </row>
    <row r="996" spans="1:9">
      <c r="A996" s="17">
        <v>42965</v>
      </c>
      <c r="B996">
        <v>4100</v>
      </c>
      <c r="C996" s="3">
        <f t="shared" si="110"/>
        <v>-4.1272068280135625E-2</v>
      </c>
      <c r="D996" s="10">
        <f t="shared" si="111"/>
        <v>3.3320791227144115E-3</v>
      </c>
      <c r="E996" s="8">
        <f t="shared" si="107"/>
        <v>-574.27615938247527</v>
      </c>
      <c r="F996" s="8">
        <f t="shared" si="105"/>
        <v>-176.5</v>
      </c>
      <c r="G996" s="2">
        <f t="shared" si="106"/>
        <v>0</v>
      </c>
      <c r="H996" s="2">
        <f t="shared" si="108"/>
        <v>0</v>
      </c>
      <c r="I996" s="2">
        <f t="shared" si="109"/>
        <v>1</v>
      </c>
    </row>
    <row r="997" spans="1:9">
      <c r="A997" s="17">
        <v>42966</v>
      </c>
      <c r="B997">
        <v>4099.55</v>
      </c>
      <c r="C997" s="3">
        <f t="shared" si="110"/>
        <v>-1.0975609756093124E-4</v>
      </c>
      <c r="D997" s="10">
        <f t="shared" si="111"/>
        <v>3.2343573925587574E-3</v>
      </c>
      <c r="E997" s="8">
        <f t="shared" si="107"/>
        <v>-542.44101318901176</v>
      </c>
      <c r="F997" s="8">
        <f t="shared" si="105"/>
        <v>-0.4499999999998181</v>
      </c>
      <c r="G997" s="2">
        <f t="shared" si="106"/>
        <v>0</v>
      </c>
      <c r="H997" s="2">
        <f t="shared" si="108"/>
        <v>0</v>
      </c>
      <c r="I997" s="2">
        <f t="shared" si="109"/>
        <v>1</v>
      </c>
    </row>
    <row r="998" spans="1:9">
      <c r="A998" s="17">
        <v>42967</v>
      </c>
      <c r="B998">
        <v>4058.68</v>
      </c>
      <c r="C998" s="3">
        <f t="shared" si="110"/>
        <v>-9.9693868839263681E-3</v>
      </c>
      <c r="D998" s="10">
        <f t="shared" si="111"/>
        <v>3.0402966717892888E-3</v>
      </c>
      <c r="E998" s="8">
        <f t="shared" si="107"/>
        <v>-525.85841470597575</v>
      </c>
      <c r="F998" s="8">
        <f t="shared" si="105"/>
        <v>-40.870000000000346</v>
      </c>
      <c r="G998" s="2">
        <f t="shared" si="106"/>
        <v>0</v>
      </c>
      <c r="H998" s="2">
        <f t="shared" si="108"/>
        <v>0</v>
      </c>
      <c r="I998" s="2">
        <f t="shared" si="109"/>
        <v>1</v>
      </c>
    </row>
    <row r="999" spans="1:9">
      <c r="A999" s="17">
        <v>42968</v>
      </c>
      <c r="B999">
        <v>3987.52</v>
      </c>
      <c r="C999" s="3">
        <f t="shared" si="110"/>
        <v>-1.7532793913291971E-2</v>
      </c>
      <c r="D999" s="10">
        <f t="shared" si="111"/>
        <v>2.8638421919724155E-3</v>
      </c>
      <c r="E999" s="8">
        <f t="shared" si="107"/>
        <v>-505.28221381709153</v>
      </c>
      <c r="F999" s="8">
        <f t="shared" si="105"/>
        <v>-71.159999999999854</v>
      </c>
      <c r="G999" s="2">
        <f t="shared" si="106"/>
        <v>0</v>
      </c>
      <c r="H999" s="2">
        <f t="shared" si="108"/>
        <v>0</v>
      </c>
      <c r="I999" s="2">
        <f t="shared" si="109"/>
        <v>1</v>
      </c>
    </row>
    <row r="1000" spans="1:9">
      <c r="A1000" s="17">
        <v>42969</v>
      </c>
      <c r="B1000">
        <v>4085</v>
      </c>
      <c r="C1000" s="3">
        <f t="shared" si="110"/>
        <v>2.444627236979376E-2</v>
      </c>
      <c r="D1000" s="10">
        <f t="shared" si="111"/>
        <v>2.7104555921984288E-3</v>
      </c>
      <c r="E1000" s="8">
        <f t="shared" si="107"/>
        <v>-482.94611924712569</v>
      </c>
      <c r="F1000" s="8">
        <f t="shared" si="105"/>
        <v>97.480000000000018</v>
      </c>
      <c r="G1000" s="2">
        <f t="shared" si="106"/>
        <v>0</v>
      </c>
      <c r="H1000" s="2">
        <f t="shared" si="108"/>
        <v>0</v>
      </c>
      <c r="I1000" s="2">
        <f t="shared" si="109"/>
        <v>1</v>
      </c>
    </row>
    <row r="1001" spans="1:9">
      <c r="A1001" s="17">
        <v>42970</v>
      </c>
      <c r="B1001">
        <v>4108.12</v>
      </c>
      <c r="C1001" s="3">
        <f t="shared" si="110"/>
        <v>5.6597307221541958E-3</v>
      </c>
      <c r="D1001" s="10">
        <f t="shared" si="111"/>
        <v>2.5836854706332113E-3</v>
      </c>
      <c r="E1001" s="8">
        <f t="shared" si="107"/>
        <v>-483.04383148139988</v>
      </c>
      <c r="F1001" s="8">
        <f t="shared" si="105"/>
        <v>23.119999999999891</v>
      </c>
      <c r="G1001" s="2">
        <f t="shared" si="106"/>
        <v>0</v>
      </c>
      <c r="H1001" s="2">
        <f t="shared" si="108"/>
        <v>0</v>
      </c>
      <c r="I1001" s="2">
        <f t="shared" si="109"/>
        <v>1</v>
      </c>
    </row>
    <row r="1002" spans="1:9">
      <c r="A1002" s="17">
        <v>42971</v>
      </c>
      <c r="B1002">
        <v>4300.34</v>
      </c>
      <c r="C1002" s="3">
        <f t="shared" si="110"/>
        <v>4.6790259291354747E-2</v>
      </c>
      <c r="D1002" s="10">
        <f t="shared" si="111"/>
        <v>2.4305862955060565E-3</v>
      </c>
      <c r="E1002" s="8">
        <f t="shared" si="107"/>
        <v>-471.16530351352634</v>
      </c>
      <c r="F1002" s="8">
        <f t="shared" si="105"/>
        <v>192.22000000000025</v>
      </c>
      <c r="G1002" s="2">
        <f t="shared" si="106"/>
        <v>0</v>
      </c>
      <c r="H1002" s="2">
        <f t="shared" si="108"/>
        <v>0</v>
      </c>
      <c r="I1002" s="2">
        <f t="shared" si="109"/>
        <v>1</v>
      </c>
    </row>
    <row r="1003" spans="1:9">
      <c r="A1003" s="17">
        <v>42972</v>
      </c>
      <c r="B1003">
        <v>4355.9799999999996</v>
      </c>
      <c r="C1003" s="3">
        <f t="shared" si="110"/>
        <v>1.2938511838598673E-2</v>
      </c>
      <c r="D1003" s="10">
        <f t="shared" si="111"/>
        <v>2.4161108196488258E-3</v>
      </c>
      <c r="E1003" s="8">
        <f t="shared" si="107"/>
        <v>-491.74038511961777</v>
      </c>
      <c r="F1003" s="8">
        <f t="shared" si="105"/>
        <v>55.639999999999418</v>
      </c>
      <c r="G1003" s="2">
        <f t="shared" si="106"/>
        <v>0</v>
      </c>
      <c r="H1003" s="2">
        <f t="shared" si="108"/>
        <v>0</v>
      </c>
      <c r="I1003" s="2">
        <f t="shared" si="109"/>
        <v>1</v>
      </c>
    </row>
    <row r="1004" spans="1:9">
      <c r="A1004" s="17">
        <v>42973</v>
      </c>
      <c r="B1004">
        <v>4333.38</v>
      </c>
      <c r="C1004" s="3">
        <f t="shared" si="110"/>
        <v>-5.188269918594543E-3</v>
      </c>
      <c r="D1004" s="10">
        <f t="shared" si="111"/>
        <v>2.2811884757857497E-3</v>
      </c>
      <c r="E1004" s="8">
        <f t="shared" si="107"/>
        <v>-483.9952725677017</v>
      </c>
      <c r="F1004" s="8">
        <f t="shared" si="105"/>
        <v>-22.599999999999454</v>
      </c>
      <c r="G1004" s="2">
        <f t="shared" si="106"/>
        <v>0</v>
      </c>
      <c r="H1004" s="2">
        <f t="shared" si="108"/>
        <v>0</v>
      </c>
      <c r="I1004" s="2">
        <f t="shared" si="109"/>
        <v>1</v>
      </c>
    </row>
    <row r="1005" spans="1:9">
      <c r="A1005" s="17">
        <v>42974</v>
      </c>
      <c r="B1005">
        <v>4337.68</v>
      </c>
      <c r="C1005" s="3">
        <f t="shared" si="110"/>
        <v>9.9229700603228476E-4</v>
      </c>
      <c r="D1005" s="10">
        <f t="shared" si="111"/>
        <v>2.1459322559234961E-3</v>
      </c>
      <c r="E1005" s="8">
        <f t="shared" si="107"/>
        <v>-466.9919955356574</v>
      </c>
      <c r="F1005" s="8">
        <f t="shared" si="105"/>
        <v>4.3000000000001819</v>
      </c>
      <c r="G1005" s="2">
        <f t="shared" si="106"/>
        <v>0</v>
      </c>
      <c r="H1005" s="2">
        <f t="shared" si="108"/>
        <v>0</v>
      </c>
      <c r="I1005" s="2">
        <f t="shared" si="109"/>
        <v>1</v>
      </c>
    </row>
    <row r="1006" spans="1:9">
      <c r="A1006" s="17">
        <v>42975</v>
      </c>
      <c r="B1006">
        <v>4379.99</v>
      </c>
      <c r="C1006" s="3">
        <f t="shared" si="110"/>
        <v>9.7540620792680617E-3</v>
      </c>
      <c r="D1006" s="10">
        <f t="shared" si="111"/>
        <v>2.0172353997689771E-3</v>
      </c>
      <c r="E1006" s="8">
        <f t="shared" si="107"/>
        <v>-453.22145279941952</v>
      </c>
      <c r="F1006" s="8">
        <f t="shared" si="105"/>
        <v>42.309999999999491</v>
      </c>
      <c r="G1006" s="2">
        <f t="shared" si="106"/>
        <v>0</v>
      </c>
      <c r="H1006" s="2">
        <f t="shared" si="108"/>
        <v>0</v>
      </c>
      <c r="I1006" s="2">
        <f t="shared" si="109"/>
        <v>1</v>
      </c>
    </row>
    <row r="1007" spans="1:9">
      <c r="A1007" s="17">
        <v>42976</v>
      </c>
      <c r="B1007">
        <v>4578.82</v>
      </c>
      <c r="C1007" s="3">
        <f t="shared" si="110"/>
        <v>4.5395080810686765E-2</v>
      </c>
      <c r="D1007" s="10">
        <f t="shared" si="111"/>
        <v>1.9019097794056113E-3</v>
      </c>
      <c r="E1007" s="8">
        <f t="shared" si="107"/>
        <v>-444.36795504473878</v>
      </c>
      <c r="F1007" s="8">
        <f t="shared" si="105"/>
        <v>198.82999999999993</v>
      </c>
      <c r="G1007" s="2">
        <f t="shared" si="106"/>
        <v>0</v>
      </c>
      <c r="H1007" s="2">
        <f t="shared" si="108"/>
        <v>0</v>
      </c>
      <c r="I1007" s="2">
        <f t="shared" si="109"/>
        <v>1</v>
      </c>
    </row>
    <row r="1008" spans="1:9">
      <c r="A1008" s="17">
        <v>42977</v>
      </c>
      <c r="B1008">
        <v>4573.2</v>
      </c>
      <c r="C1008" s="3">
        <f t="shared" si="110"/>
        <v>-1.2273904630450403E-3</v>
      </c>
      <c r="D1008" s="10">
        <f t="shared" si="111"/>
        <v>1.9114379943498015E-3</v>
      </c>
      <c r="E1008" s="8">
        <f t="shared" si="107"/>
        <v>-465.70225029050641</v>
      </c>
      <c r="F1008" s="8">
        <f t="shared" si="105"/>
        <v>-5.6199999999998909</v>
      </c>
      <c r="G1008" s="2">
        <f t="shared" si="106"/>
        <v>0</v>
      </c>
      <c r="H1008" s="2">
        <f t="shared" si="108"/>
        <v>0</v>
      </c>
      <c r="I1008" s="2">
        <f t="shared" si="109"/>
        <v>1</v>
      </c>
    </row>
    <row r="1009" spans="1:9">
      <c r="A1009" s="17">
        <v>42978</v>
      </c>
      <c r="B1009">
        <v>4734.26</v>
      </c>
      <c r="C1009" s="3">
        <f t="shared" si="110"/>
        <v>3.5218227936674625E-2</v>
      </c>
      <c r="D1009" s="10">
        <f t="shared" si="111"/>
        <v>1.7968421039297397E-3</v>
      </c>
      <c r="E1009" s="8">
        <f t="shared" si="107"/>
        <v>-450.97224145862373</v>
      </c>
      <c r="F1009" s="8">
        <f t="shared" si="105"/>
        <v>161.0600000000004</v>
      </c>
      <c r="G1009" s="2">
        <f t="shared" si="106"/>
        <v>0</v>
      </c>
      <c r="H1009" s="2">
        <f t="shared" si="108"/>
        <v>0</v>
      </c>
      <c r="I1009" s="2">
        <f t="shared" si="109"/>
        <v>1</v>
      </c>
    </row>
    <row r="1010" spans="1:9">
      <c r="A1010" s="17">
        <v>42979</v>
      </c>
      <c r="B1010">
        <v>4921.7</v>
      </c>
      <c r="C1010" s="3">
        <f t="shared" si="110"/>
        <v>3.9592248841423913E-2</v>
      </c>
      <c r="D1010" s="10">
        <f t="shared" si="111"/>
        <v>1.7634509924339295E-3</v>
      </c>
      <c r="E1010" s="8">
        <f t="shared" si="107"/>
        <v>-462.49651090242884</v>
      </c>
      <c r="F1010" s="8">
        <f t="shared" si="105"/>
        <v>187.4399999999996</v>
      </c>
      <c r="G1010" s="2">
        <f t="shared" si="106"/>
        <v>0</v>
      </c>
      <c r="H1010" s="2">
        <f t="shared" si="108"/>
        <v>0</v>
      </c>
      <c r="I1010" s="2">
        <f t="shared" si="109"/>
        <v>1</v>
      </c>
    </row>
    <row r="1011" spans="1:9">
      <c r="A1011" s="17">
        <v>42980</v>
      </c>
      <c r="B1011">
        <v>4599.8999999999996</v>
      </c>
      <c r="C1011" s="3">
        <f t="shared" si="110"/>
        <v>-6.5383912062905128E-2</v>
      </c>
      <c r="D1011" s="10">
        <f t="shared" si="111"/>
        <v>1.7516967029871677E-3</v>
      </c>
      <c r="E1011" s="8">
        <f t="shared" si="107"/>
        <v>-479.20269560155828</v>
      </c>
      <c r="F1011" s="8">
        <f t="shared" si="105"/>
        <v>-321.80000000000018</v>
      </c>
      <c r="G1011" s="2">
        <f t="shared" si="106"/>
        <v>0</v>
      </c>
      <c r="H1011" s="2">
        <f t="shared" si="108"/>
        <v>0</v>
      </c>
      <c r="I1011" s="2">
        <f t="shared" si="109"/>
        <v>1</v>
      </c>
    </row>
    <row r="1012" spans="1:9">
      <c r="A1012" s="17">
        <v>42981</v>
      </c>
      <c r="B1012">
        <v>4606.26</v>
      </c>
      <c r="C1012" s="3">
        <f t="shared" si="110"/>
        <v>1.3826387530164966E-3</v>
      </c>
      <c r="D1012" s="10">
        <f t="shared" si="111"/>
        <v>1.9030982582069205E-3</v>
      </c>
      <c r="E1012" s="8">
        <f t="shared" si="107"/>
        <v>-466.82451473338028</v>
      </c>
      <c r="F1012" s="8">
        <f t="shared" si="105"/>
        <v>6.3600000000005821</v>
      </c>
      <c r="G1012" s="2">
        <f t="shared" si="106"/>
        <v>0</v>
      </c>
      <c r="H1012" s="2">
        <f t="shared" si="108"/>
        <v>0</v>
      </c>
      <c r="I1012" s="2">
        <f t="shared" si="109"/>
        <v>1</v>
      </c>
    </row>
    <row r="1013" spans="1:9">
      <c r="A1013" s="17">
        <v>42982</v>
      </c>
      <c r="B1013">
        <v>4277</v>
      </c>
      <c r="C1013" s="3">
        <f t="shared" si="110"/>
        <v>-7.1480984573167858E-2</v>
      </c>
      <c r="D1013" s="10">
        <f t="shared" si="111"/>
        <v>1.7890270641097857E-3</v>
      </c>
      <c r="E1013" s="8">
        <f t="shared" si="107"/>
        <v>-453.24347589494624</v>
      </c>
      <c r="F1013" s="8">
        <f t="shared" si="105"/>
        <v>-329.26000000000022</v>
      </c>
      <c r="G1013" s="2">
        <f t="shared" si="106"/>
        <v>0</v>
      </c>
      <c r="H1013" s="2">
        <f t="shared" si="108"/>
        <v>0</v>
      </c>
      <c r="I1013" s="2">
        <f t="shared" si="109"/>
        <v>1</v>
      </c>
    </row>
    <row r="1014" spans="1:9">
      <c r="A1014" s="17">
        <v>42983</v>
      </c>
      <c r="B1014">
        <v>4396.5200000000004</v>
      </c>
      <c r="C1014" s="3">
        <f t="shared" si="110"/>
        <v>2.79448211363106E-2</v>
      </c>
      <c r="D1014" s="10">
        <f t="shared" si="111"/>
        <v>1.9882573095961666E-3</v>
      </c>
      <c r="E1014" s="8">
        <f t="shared" si="107"/>
        <v>-443.65992585155129</v>
      </c>
      <c r="F1014" s="8">
        <f t="shared" si="105"/>
        <v>119.52000000000044</v>
      </c>
      <c r="G1014" s="2">
        <f t="shared" si="106"/>
        <v>0</v>
      </c>
      <c r="H1014" s="2">
        <f t="shared" si="108"/>
        <v>0</v>
      </c>
      <c r="I1014" s="2">
        <f t="shared" si="109"/>
        <v>1</v>
      </c>
    </row>
    <row r="1015" spans="1:9">
      <c r="A1015" s="17">
        <v>42984</v>
      </c>
      <c r="B1015">
        <v>4605.8</v>
      </c>
      <c r="C1015" s="3">
        <f t="shared" si="110"/>
        <v>4.7601284652406838E-2</v>
      </c>
      <c r="D1015" s="10">
        <f t="shared" si="111"/>
        <v>1.9158166527208202E-3</v>
      </c>
      <c r="E1015" s="8">
        <f t="shared" si="107"/>
        <v>-447.67277444131139</v>
      </c>
      <c r="F1015" s="8">
        <f t="shared" si="105"/>
        <v>209.27999999999975</v>
      </c>
      <c r="G1015" s="2">
        <f t="shared" si="106"/>
        <v>0</v>
      </c>
      <c r="H1015" s="2">
        <f t="shared" si="108"/>
        <v>0</v>
      </c>
      <c r="I1015" s="2">
        <f t="shared" si="109"/>
        <v>1</v>
      </c>
    </row>
    <row r="1016" spans="1:9">
      <c r="A1016" s="17">
        <v>42985</v>
      </c>
      <c r="B1016">
        <v>4615</v>
      </c>
      <c r="C1016" s="3">
        <f t="shared" si="110"/>
        <v>1.9974814364496544E-3</v>
      </c>
      <c r="D1016" s="10">
        <f t="shared" si="111"/>
        <v>1.9368205915911388E-3</v>
      </c>
      <c r="E1016" s="8">
        <f t="shared" si="107"/>
        <v>-471.54639658698602</v>
      </c>
      <c r="F1016" s="8">
        <f t="shared" si="105"/>
        <v>9.1999999999998181</v>
      </c>
      <c r="G1016" s="2">
        <f t="shared" si="106"/>
        <v>0</v>
      </c>
      <c r="H1016" s="2">
        <f t="shared" si="108"/>
        <v>0</v>
      </c>
      <c r="I1016" s="2">
        <f t="shared" si="109"/>
        <v>1</v>
      </c>
    </row>
    <row r="1017" spans="1:9">
      <c r="A1017" s="17">
        <v>42986</v>
      </c>
      <c r="B1017">
        <v>4312</v>
      </c>
      <c r="C1017" s="3">
        <f t="shared" si="110"/>
        <v>-6.5655471289274112E-2</v>
      </c>
      <c r="D1017" s="10">
        <f t="shared" si="111"/>
        <v>1.8208507520210081E-3</v>
      </c>
      <c r="E1017" s="8">
        <f t="shared" si="107"/>
        <v>-458.12452155885455</v>
      </c>
      <c r="F1017" s="8">
        <f t="shared" si="105"/>
        <v>-303</v>
      </c>
      <c r="G1017" s="2">
        <f t="shared" si="106"/>
        <v>0</v>
      </c>
      <c r="H1017" s="2">
        <f t="shared" si="108"/>
        <v>0</v>
      </c>
      <c r="I1017" s="2">
        <f t="shared" si="109"/>
        <v>1</v>
      </c>
    </row>
    <row r="1018" spans="1:9">
      <c r="A1018" s="17">
        <v>42987</v>
      </c>
      <c r="B1018">
        <v>4308.72</v>
      </c>
      <c r="C1018" s="3">
        <f t="shared" si="110"/>
        <v>-7.6066790352498728E-4</v>
      </c>
      <c r="D1018" s="10">
        <f t="shared" si="111"/>
        <v>1.9702381615127498E-3</v>
      </c>
      <c r="E1018" s="8">
        <f t="shared" si="107"/>
        <v>-445.25906875042529</v>
      </c>
      <c r="F1018" s="8">
        <f t="shared" si="105"/>
        <v>-3.2799999999997453</v>
      </c>
      <c r="G1018" s="2">
        <f t="shared" si="106"/>
        <v>0</v>
      </c>
      <c r="H1018" s="2">
        <f t="shared" si="108"/>
        <v>0</v>
      </c>
      <c r="I1018" s="2">
        <f t="shared" si="109"/>
        <v>1</v>
      </c>
    </row>
    <row r="1019" spans="1:9">
      <c r="A1019" s="17">
        <v>42988</v>
      </c>
      <c r="B1019">
        <v>4226.22</v>
      </c>
      <c r="C1019" s="3">
        <f t="shared" si="110"/>
        <v>-1.914721773519746E-2</v>
      </c>
      <c r="D1019" s="10">
        <f t="shared" si="111"/>
        <v>1.8520585887615521E-3</v>
      </c>
      <c r="E1019" s="8">
        <f t="shared" si="107"/>
        <v>-431.37035054195883</v>
      </c>
      <c r="F1019" s="8">
        <f t="shared" si="105"/>
        <v>-82.5</v>
      </c>
      <c r="G1019" s="2">
        <f t="shared" si="106"/>
        <v>0</v>
      </c>
      <c r="H1019" s="2">
        <f t="shared" si="108"/>
        <v>0</v>
      </c>
      <c r="I1019" s="2">
        <f t="shared" si="109"/>
        <v>1</v>
      </c>
    </row>
    <row r="1020" spans="1:9">
      <c r="A1020" s="17">
        <v>42989</v>
      </c>
      <c r="B1020">
        <v>4207.3100000000004</v>
      </c>
      <c r="C1020" s="3">
        <f t="shared" si="110"/>
        <v>-4.4744476151264848E-3</v>
      </c>
      <c r="D1020" s="10">
        <f t="shared" si="111"/>
        <v>1.7629320302558025E-3</v>
      </c>
      <c r="E1020" s="8">
        <f t="shared" si="107"/>
        <v>-412.80461442201334</v>
      </c>
      <c r="F1020" s="8">
        <f t="shared" si="105"/>
        <v>-18.909999999999854</v>
      </c>
      <c r="G1020" s="2">
        <f t="shared" si="106"/>
        <v>0</v>
      </c>
      <c r="H1020" s="2">
        <f t="shared" si="108"/>
        <v>0</v>
      </c>
      <c r="I1020" s="2">
        <f t="shared" si="109"/>
        <v>1</v>
      </c>
    </row>
    <row r="1021" spans="1:9">
      <c r="A1021" s="17">
        <v>42990</v>
      </c>
      <c r="B1021">
        <v>4172.5600000000004</v>
      </c>
      <c r="C1021" s="3">
        <f t="shared" si="110"/>
        <v>-8.259434175280642E-3</v>
      </c>
      <c r="D1021" s="10">
        <f t="shared" si="111"/>
        <v>1.658357349328085E-3</v>
      </c>
      <c r="E1021" s="8">
        <f t="shared" si="107"/>
        <v>-398.58250346691244</v>
      </c>
      <c r="F1021" s="8">
        <f t="shared" si="105"/>
        <v>-34.75</v>
      </c>
      <c r="G1021" s="2">
        <f t="shared" si="106"/>
        <v>0</v>
      </c>
      <c r="H1021" s="2">
        <f t="shared" si="108"/>
        <v>0</v>
      </c>
      <c r="I1021" s="2">
        <f t="shared" si="109"/>
        <v>1</v>
      </c>
    </row>
    <row r="1022" spans="1:9">
      <c r="A1022" s="17">
        <v>42991</v>
      </c>
      <c r="B1022">
        <v>3865.34</v>
      </c>
      <c r="C1022" s="3">
        <f t="shared" si="110"/>
        <v>-7.3628659623828113E-2</v>
      </c>
      <c r="D1022" s="10">
        <f t="shared" si="111"/>
        <v>1.5629490035421476E-3</v>
      </c>
      <c r="E1022" s="8">
        <f t="shared" si="107"/>
        <v>-383.7511169237689</v>
      </c>
      <c r="F1022" s="8">
        <f t="shared" si="105"/>
        <v>-307.22000000000025</v>
      </c>
      <c r="G1022" s="2">
        <f t="shared" si="106"/>
        <v>0</v>
      </c>
      <c r="H1022" s="2">
        <f t="shared" si="108"/>
        <v>0</v>
      </c>
      <c r="I1022" s="2">
        <f t="shared" si="109"/>
        <v>1</v>
      </c>
    </row>
    <row r="1023" spans="1:9">
      <c r="A1023" s="17">
        <v>42992</v>
      </c>
      <c r="B1023">
        <v>3227.79</v>
      </c>
      <c r="C1023" s="3">
        <f t="shared" si="110"/>
        <v>-0.16494021224523592</v>
      </c>
      <c r="D1023" s="10">
        <f t="shared" si="111"/>
        <v>1.7944428344097111E-3</v>
      </c>
      <c r="E1023" s="8">
        <f t="shared" si="107"/>
        <v>-380.91420879073797</v>
      </c>
      <c r="F1023" s="8">
        <f t="shared" ref="F1023:F1086" si="112">(INDEX(B:B,LOOKUP(A1022,A:A,ROW(A:A))+$J$4)-INDEX(B:B,LOOKUP(A1022,A:A,ROW(A:A))))</f>
        <v>-637.55000000000018</v>
      </c>
      <c r="G1023" s="2">
        <f t="shared" ref="G1023:G1086" si="113">IF(F1023&lt;E1023,1,0)</f>
        <v>1</v>
      </c>
      <c r="H1023" s="2">
        <f t="shared" si="108"/>
        <v>0</v>
      </c>
      <c r="I1023" s="2">
        <f t="shared" si="109"/>
        <v>0</v>
      </c>
    </row>
    <row r="1024" spans="1:9">
      <c r="A1024" s="17">
        <v>42993</v>
      </c>
      <c r="B1024">
        <v>3700.01</v>
      </c>
      <c r="C1024" s="3">
        <f t="shared" si="110"/>
        <v>0.14629824121147914</v>
      </c>
      <c r="D1024" s="10">
        <f t="shared" si="111"/>
        <v>3.3190926812753383E-3</v>
      </c>
      <c r="E1024" s="8">
        <f t="shared" ref="E1024:E1087" si="114">NORMSINV($J$2)*SQRT(D1024*$J$4)*B1023</f>
        <v>-432.60309255380872</v>
      </c>
      <c r="F1024" s="8">
        <f t="shared" si="112"/>
        <v>472.22000000000025</v>
      </c>
      <c r="G1024" s="2">
        <f t="shared" si="113"/>
        <v>0</v>
      </c>
      <c r="H1024" s="2">
        <f t="shared" ref="H1024:H1087" si="115">IF(G1024=G1023,IF(G1023=1,1,0),0)</f>
        <v>0</v>
      </c>
      <c r="I1024" s="2">
        <f t="shared" si="109"/>
        <v>0</v>
      </c>
    </row>
    <row r="1025" spans="1:9">
      <c r="A1025" s="17">
        <v>42994</v>
      </c>
      <c r="B1025">
        <v>3678.93</v>
      </c>
      <c r="C1025" s="3">
        <f t="shared" si="110"/>
        <v>-5.6972818992382128E-3</v>
      </c>
      <c r="D1025" s="10">
        <f t="shared" si="111"/>
        <v>4.4041376432931469E-3</v>
      </c>
      <c r="E1025" s="8">
        <f t="shared" si="114"/>
        <v>-571.22604097807903</v>
      </c>
      <c r="F1025" s="8">
        <f t="shared" si="112"/>
        <v>-21.080000000000382</v>
      </c>
      <c r="G1025" s="2">
        <f t="shared" si="113"/>
        <v>0</v>
      </c>
      <c r="H1025" s="2">
        <f t="shared" si="115"/>
        <v>0</v>
      </c>
      <c r="I1025" s="2">
        <f t="shared" ref="I1025:I1088" si="116">IF(G1025=G1024,IF(G1024=0,1,0),0)</f>
        <v>1</v>
      </c>
    </row>
    <row r="1026" spans="1:9">
      <c r="A1026" s="17">
        <v>42995</v>
      </c>
      <c r="B1026">
        <v>3662.99</v>
      </c>
      <c r="C1026" s="3">
        <f t="shared" si="110"/>
        <v>-4.3327815424593717E-3</v>
      </c>
      <c r="D1026" s="10">
        <f t="shared" si="111"/>
        <v>4.1418369259579209E-3</v>
      </c>
      <c r="E1026" s="8">
        <f t="shared" si="114"/>
        <v>-550.79841324427935</v>
      </c>
      <c r="F1026" s="8">
        <f t="shared" si="112"/>
        <v>-15.940000000000055</v>
      </c>
      <c r="G1026" s="2">
        <f t="shared" si="113"/>
        <v>0</v>
      </c>
      <c r="H1026" s="2">
        <f t="shared" si="115"/>
        <v>0</v>
      </c>
      <c r="I1026" s="2">
        <f t="shared" si="116"/>
        <v>1</v>
      </c>
    </row>
    <row r="1027" spans="1:9">
      <c r="A1027" s="17">
        <v>42996</v>
      </c>
      <c r="B1027">
        <v>4101.6000000000004</v>
      </c>
      <c r="C1027" s="3">
        <f t="shared" si="110"/>
        <v>0.119740976633843</v>
      </c>
      <c r="D1027" s="10">
        <f t="shared" si="111"/>
        <v>3.8944530901541259E-3</v>
      </c>
      <c r="E1027" s="8">
        <f t="shared" si="114"/>
        <v>-531.78199588576854</v>
      </c>
      <c r="F1027" s="8">
        <f t="shared" si="112"/>
        <v>438.61000000000058</v>
      </c>
      <c r="G1027" s="2">
        <f t="shared" si="113"/>
        <v>0</v>
      </c>
      <c r="H1027" s="2">
        <f t="shared" si="115"/>
        <v>0</v>
      </c>
      <c r="I1027" s="2">
        <f t="shared" si="116"/>
        <v>1</v>
      </c>
    </row>
    <row r="1028" spans="1:9">
      <c r="A1028" s="17">
        <v>42997</v>
      </c>
      <c r="B1028">
        <v>3888.8</v>
      </c>
      <c r="C1028" s="3">
        <f t="shared" ref="C1028:C1091" si="117">(B1028-B1027)/B1027</f>
        <v>-5.1882192315194108E-2</v>
      </c>
      <c r="D1028" s="10">
        <f t="shared" si="111"/>
        <v>4.5210599938584712E-3</v>
      </c>
      <c r="E1028" s="8">
        <f t="shared" si="114"/>
        <v>-641.57598240363154</v>
      </c>
      <c r="F1028" s="8">
        <f t="shared" si="112"/>
        <v>-212.80000000000018</v>
      </c>
      <c r="G1028" s="2">
        <f t="shared" si="113"/>
        <v>0</v>
      </c>
      <c r="H1028" s="2">
        <f t="shared" si="115"/>
        <v>0</v>
      </c>
      <c r="I1028" s="2">
        <f t="shared" si="116"/>
        <v>1</v>
      </c>
    </row>
    <row r="1029" spans="1:9">
      <c r="A1029" s="17">
        <v>42998</v>
      </c>
      <c r="B1029">
        <v>3874.46</v>
      </c>
      <c r="C1029" s="3">
        <f t="shared" si="117"/>
        <v>-3.6875128574367787E-3</v>
      </c>
      <c r="D1029" s="10">
        <f t="shared" ref="D1029:D1092" si="118">$J$6*D1028+(1-$J$6)*C1028^2</f>
        <v>4.4113021069928102E-3</v>
      </c>
      <c r="E1029" s="8">
        <f t="shared" si="114"/>
        <v>-600.86051666774301</v>
      </c>
      <c r="F1029" s="8">
        <f t="shared" si="112"/>
        <v>-14.340000000000146</v>
      </c>
      <c r="G1029" s="2">
        <f t="shared" si="113"/>
        <v>0</v>
      </c>
      <c r="H1029" s="2">
        <f t="shared" si="115"/>
        <v>0</v>
      </c>
      <c r="I1029" s="2">
        <f t="shared" si="116"/>
        <v>1</v>
      </c>
    </row>
    <row r="1030" spans="1:9">
      <c r="A1030" s="17">
        <v>42999</v>
      </c>
      <c r="B1030">
        <v>3617.05</v>
      </c>
      <c r="C1030" s="3">
        <f t="shared" si="117"/>
        <v>-6.643764550414763E-2</v>
      </c>
      <c r="D1030" s="10">
        <f t="shared" si="118"/>
        <v>4.1474398456376668E-3</v>
      </c>
      <c r="E1030" s="8">
        <f t="shared" si="114"/>
        <v>-580.46479841308792</v>
      </c>
      <c r="F1030" s="8">
        <f t="shared" si="112"/>
        <v>-257.40999999999985</v>
      </c>
      <c r="G1030" s="2">
        <f t="shared" si="113"/>
        <v>0</v>
      </c>
      <c r="H1030" s="2">
        <f t="shared" si="115"/>
        <v>0</v>
      </c>
      <c r="I1030" s="2">
        <f t="shared" si="116"/>
        <v>1</v>
      </c>
    </row>
    <row r="1031" spans="1:9">
      <c r="A1031" s="17">
        <v>43000</v>
      </c>
      <c r="B1031">
        <v>3612.18</v>
      </c>
      <c r="C1031" s="3">
        <f t="shared" si="117"/>
        <v>-1.3464010726974593E-3</v>
      </c>
      <c r="D1031" s="10">
        <f t="shared" si="118"/>
        <v>4.1634310993074941E-3</v>
      </c>
      <c r="E1031" s="8">
        <f t="shared" si="114"/>
        <v>-542.94377894206275</v>
      </c>
      <c r="F1031" s="8">
        <f t="shared" si="112"/>
        <v>-4.8700000000003456</v>
      </c>
      <c r="G1031" s="2">
        <f t="shared" si="113"/>
        <v>0</v>
      </c>
      <c r="H1031" s="2">
        <f t="shared" si="115"/>
        <v>0</v>
      </c>
      <c r="I1031" s="2">
        <f t="shared" si="116"/>
        <v>1</v>
      </c>
    </row>
    <row r="1032" spans="1:9">
      <c r="A1032" s="17">
        <v>43001</v>
      </c>
      <c r="B1032">
        <v>3779.17</v>
      </c>
      <c r="C1032" s="3">
        <f t="shared" si="117"/>
        <v>4.6229700623999982E-2</v>
      </c>
      <c r="D1032" s="10">
        <f t="shared" si="118"/>
        <v>3.9137340010999581E-3</v>
      </c>
      <c r="E1032" s="8">
        <f t="shared" si="114"/>
        <v>-525.70207893028714</v>
      </c>
      <c r="F1032" s="8">
        <f t="shared" si="112"/>
        <v>166.99000000000024</v>
      </c>
      <c r="G1032" s="2">
        <f t="shared" si="113"/>
        <v>0</v>
      </c>
      <c r="H1032" s="2">
        <f t="shared" si="115"/>
        <v>0</v>
      </c>
      <c r="I1032" s="2">
        <f t="shared" si="116"/>
        <v>1</v>
      </c>
    </row>
    <row r="1033" spans="1:9">
      <c r="A1033" s="17">
        <v>43002</v>
      </c>
      <c r="B1033">
        <v>3664.22</v>
      </c>
      <c r="C1033" s="3">
        <f t="shared" si="117"/>
        <v>-3.0416731716223475E-2</v>
      </c>
      <c r="D1033" s="10">
        <f t="shared" si="118"/>
        <v>3.8071410742210403E-3</v>
      </c>
      <c r="E1033" s="8">
        <f t="shared" si="114"/>
        <v>-542.46356222128941</v>
      </c>
      <c r="F1033" s="8">
        <f t="shared" si="112"/>
        <v>-114.95000000000027</v>
      </c>
      <c r="G1033" s="2">
        <f t="shared" si="113"/>
        <v>0</v>
      </c>
      <c r="H1033" s="2">
        <f t="shared" si="115"/>
        <v>0</v>
      </c>
      <c r="I1033" s="2">
        <f t="shared" si="116"/>
        <v>1</v>
      </c>
    </row>
    <row r="1034" spans="1:9">
      <c r="A1034" s="17">
        <v>43003</v>
      </c>
      <c r="B1034">
        <v>3918</v>
      </c>
      <c r="C1034" s="3">
        <f t="shared" si="117"/>
        <v>6.9258941875760788E-2</v>
      </c>
      <c r="D1034" s="10">
        <f t="shared" si="118"/>
        <v>3.6342232638655807E-3</v>
      </c>
      <c r="E1034" s="8">
        <f t="shared" si="114"/>
        <v>-513.88033794189369</v>
      </c>
      <c r="F1034" s="8">
        <f t="shared" si="112"/>
        <v>253.7800000000002</v>
      </c>
      <c r="G1034" s="2">
        <f t="shared" si="113"/>
        <v>0</v>
      </c>
      <c r="H1034" s="2">
        <f t="shared" si="115"/>
        <v>0</v>
      </c>
      <c r="I1034" s="2">
        <f t="shared" si="116"/>
        <v>1</v>
      </c>
    </row>
    <row r="1035" spans="1:9">
      <c r="A1035" s="17">
        <v>43004</v>
      </c>
      <c r="B1035">
        <v>3888.03</v>
      </c>
      <c r="C1035" s="3">
        <f t="shared" si="117"/>
        <v>-7.6493108728942832E-3</v>
      </c>
      <c r="D1035" s="10">
        <f t="shared" si="118"/>
        <v>3.7039779298186463E-3</v>
      </c>
      <c r="E1035" s="8">
        <f t="shared" si="114"/>
        <v>-554.71931106828697</v>
      </c>
      <c r="F1035" s="8">
        <f t="shared" si="112"/>
        <v>-29.9699999999998</v>
      </c>
      <c r="G1035" s="2">
        <f t="shared" si="113"/>
        <v>0</v>
      </c>
      <c r="H1035" s="2">
        <f t="shared" si="115"/>
        <v>0</v>
      </c>
      <c r="I1035" s="2">
        <f t="shared" si="116"/>
        <v>1</v>
      </c>
    </row>
    <row r="1036" spans="1:9">
      <c r="A1036" s="17">
        <v>43005</v>
      </c>
      <c r="B1036">
        <v>4199.29</v>
      </c>
      <c r="C1036" s="3">
        <f t="shared" si="117"/>
        <v>8.0055966646347829E-2</v>
      </c>
      <c r="D1036" s="10">
        <f t="shared" si="118"/>
        <v>3.485249971439338E-3</v>
      </c>
      <c r="E1036" s="8">
        <f t="shared" si="114"/>
        <v>-533.97537767145832</v>
      </c>
      <c r="F1036" s="8">
        <f t="shared" si="112"/>
        <v>311.25999999999976</v>
      </c>
      <c r="G1036" s="2">
        <f t="shared" si="113"/>
        <v>0</v>
      </c>
      <c r="H1036" s="2">
        <f t="shared" si="115"/>
        <v>0</v>
      </c>
      <c r="I1036" s="2">
        <f t="shared" si="116"/>
        <v>1</v>
      </c>
    </row>
    <row r="1037" spans="1:9">
      <c r="A1037" s="17">
        <v>43006</v>
      </c>
      <c r="B1037">
        <v>4184.84</v>
      </c>
      <c r="C1037" s="3">
        <f t="shared" si="117"/>
        <v>-3.4410578931199842E-3</v>
      </c>
      <c r="D1037" s="10">
        <f t="shared" si="118"/>
        <v>3.6606724408938473E-3</v>
      </c>
      <c r="E1037" s="8">
        <f t="shared" si="114"/>
        <v>-591.05917156202202</v>
      </c>
      <c r="F1037" s="8">
        <f t="shared" si="112"/>
        <v>-14.449999999999818</v>
      </c>
      <c r="G1037" s="2">
        <f t="shared" si="113"/>
        <v>0</v>
      </c>
      <c r="H1037" s="2">
        <f t="shared" si="115"/>
        <v>0</v>
      </c>
      <c r="I1037" s="2">
        <f t="shared" si="116"/>
        <v>1</v>
      </c>
    </row>
    <row r="1038" spans="1:9">
      <c r="A1038" s="17">
        <v>43007</v>
      </c>
      <c r="B1038">
        <v>4164.82</v>
      </c>
      <c r="C1038" s="3">
        <f t="shared" si="117"/>
        <v>-4.7839343917570176E-3</v>
      </c>
      <c r="D1038" s="10">
        <f t="shared" si="118"/>
        <v>3.4417425472056443E-3</v>
      </c>
      <c r="E1038" s="8">
        <f t="shared" si="114"/>
        <v>-571.140170220257</v>
      </c>
      <c r="F1038" s="8">
        <f t="shared" si="112"/>
        <v>-20.020000000000437</v>
      </c>
      <c r="G1038" s="2">
        <f t="shared" si="113"/>
        <v>0</v>
      </c>
      <c r="H1038" s="2">
        <f t="shared" si="115"/>
        <v>0</v>
      </c>
      <c r="I1038" s="2">
        <f t="shared" si="116"/>
        <v>1</v>
      </c>
    </row>
    <row r="1039" spans="1:9">
      <c r="A1039" s="17">
        <v>43008</v>
      </c>
      <c r="B1039">
        <v>4326.09</v>
      </c>
      <c r="C1039" s="3">
        <f t="shared" si="117"/>
        <v>3.8721961573369428E-2</v>
      </c>
      <c r="D1039" s="10">
        <f t="shared" si="118"/>
        <v>3.236611156069184E-3</v>
      </c>
      <c r="E1039" s="8">
        <f t="shared" si="114"/>
        <v>-551.2088195415979</v>
      </c>
      <c r="F1039" s="8">
        <f t="shared" si="112"/>
        <v>161.27000000000044</v>
      </c>
      <c r="G1039" s="2">
        <f t="shared" si="113"/>
        <v>0</v>
      </c>
      <c r="H1039" s="2">
        <f t="shared" si="115"/>
        <v>0</v>
      </c>
      <c r="I1039" s="2">
        <f t="shared" si="116"/>
        <v>1</v>
      </c>
    </row>
    <row r="1040" spans="1:9">
      <c r="A1040" s="17">
        <v>43009</v>
      </c>
      <c r="B1040">
        <v>4377.22</v>
      </c>
      <c r="C1040" s="3">
        <f t="shared" si="117"/>
        <v>1.181898666000941E-2</v>
      </c>
      <c r="D1040" s="10">
        <f t="shared" si="118"/>
        <v>3.1323779051904027E-3</v>
      </c>
      <c r="E1040" s="8">
        <f t="shared" si="114"/>
        <v>-563.2578905563181</v>
      </c>
      <c r="F1040" s="8">
        <f t="shared" si="112"/>
        <v>51.130000000000109</v>
      </c>
      <c r="G1040" s="2">
        <f t="shared" si="113"/>
        <v>0</v>
      </c>
      <c r="H1040" s="2">
        <f t="shared" si="115"/>
        <v>0</v>
      </c>
      <c r="I1040" s="2">
        <f t="shared" si="116"/>
        <v>1</v>
      </c>
    </row>
    <row r="1041" spans="1:9">
      <c r="A1041" s="17">
        <v>43010</v>
      </c>
      <c r="B1041">
        <v>4391.4799999999996</v>
      </c>
      <c r="C1041" s="3">
        <f t="shared" si="117"/>
        <v>3.2577754830690046E-3</v>
      </c>
      <c r="D1041" s="10">
        <f t="shared" si="118"/>
        <v>2.9528165376191472E-3</v>
      </c>
      <c r="E1041" s="8">
        <f t="shared" si="114"/>
        <v>-553.33898013390558</v>
      </c>
      <c r="F1041" s="8">
        <f t="shared" si="112"/>
        <v>14.259999999999309</v>
      </c>
      <c r="G1041" s="2">
        <f t="shared" si="113"/>
        <v>0</v>
      </c>
      <c r="H1041" s="2">
        <f t="shared" si="115"/>
        <v>0</v>
      </c>
      <c r="I1041" s="2">
        <f t="shared" si="116"/>
        <v>1</v>
      </c>
    </row>
    <row r="1042" spans="1:9">
      <c r="A1042" s="17">
        <v>43011</v>
      </c>
      <c r="B1042">
        <v>4315.83</v>
      </c>
      <c r="C1042" s="3">
        <f t="shared" si="117"/>
        <v>-1.7226538661225747E-2</v>
      </c>
      <c r="D1042" s="10">
        <f t="shared" si="118"/>
        <v>2.7762843314278834E-3</v>
      </c>
      <c r="E1042" s="8">
        <f t="shared" si="114"/>
        <v>-538.29152022668552</v>
      </c>
      <c r="F1042" s="8">
        <f t="shared" si="112"/>
        <v>-75.649999999999636</v>
      </c>
      <c r="G1042" s="2">
        <f t="shared" si="113"/>
        <v>0</v>
      </c>
      <c r="H1042" s="2">
        <f t="shared" si="115"/>
        <v>0</v>
      </c>
      <c r="I1042" s="2">
        <f t="shared" si="116"/>
        <v>1</v>
      </c>
    </row>
    <row r="1043" spans="1:9">
      <c r="A1043" s="17">
        <v>43012</v>
      </c>
      <c r="B1043">
        <v>4219.53</v>
      </c>
      <c r="C1043" s="3">
        <f t="shared" si="117"/>
        <v>-2.2313205107708178E-2</v>
      </c>
      <c r="D1043" s="10">
        <f t="shared" si="118"/>
        <v>2.6275124895970125E-3</v>
      </c>
      <c r="E1043" s="8">
        <f t="shared" si="114"/>
        <v>-514.64929504984525</v>
      </c>
      <c r="F1043" s="8">
        <f t="shared" si="112"/>
        <v>-96.300000000000182</v>
      </c>
      <c r="G1043" s="2">
        <f t="shared" si="113"/>
        <v>0</v>
      </c>
      <c r="H1043" s="2">
        <f t="shared" si="115"/>
        <v>0</v>
      </c>
      <c r="I1043" s="2">
        <f t="shared" si="116"/>
        <v>1</v>
      </c>
    </row>
    <row r="1044" spans="1:9">
      <c r="A1044" s="17">
        <v>43013</v>
      </c>
      <c r="B1044">
        <v>4301.09</v>
      </c>
      <c r="C1044" s="3">
        <f t="shared" si="117"/>
        <v>1.932916699253244E-2</v>
      </c>
      <c r="D1044" s="10">
        <f t="shared" si="118"/>
        <v>2.4997344875519107E-3</v>
      </c>
      <c r="E1044" s="8">
        <f t="shared" si="114"/>
        <v>-490.77866860233826</v>
      </c>
      <c r="F1044" s="8">
        <f t="shared" si="112"/>
        <v>81.5600000000004</v>
      </c>
      <c r="G1044" s="2">
        <f t="shared" si="113"/>
        <v>0</v>
      </c>
      <c r="H1044" s="2">
        <f t="shared" si="115"/>
        <v>0</v>
      </c>
      <c r="I1044" s="2">
        <f t="shared" si="116"/>
        <v>1</v>
      </c>
    </row>
    <row r="1045" spans="1:9">
      <c r="A1045" s="17">
        <v>43014</v>
      </c>
      <c r="B1045">
        <v>4362.95</v>
      </c>
      <c r="C1045" s="3">
        <f t="shared" si="117"/>
        <v>1.4382400740277388E-2</v>
      </c>
      <c r="D1045" s="10">
        <f t="shared" si="118"/>
        <v>2.3721674200963085E-3</v>
      </c>
      <c r="E1045" s="8">
        <f t="shared" si="114"/>
        <v>-487.33304038046168</v>
      </c>
      <c r="F1045" s="8">
        <f t="shared" si="112"/>
        <v>61.859999999999673</v>
      </c>
      <c r="G1045" s="2">
        <f t="shared" si="113"/>
        <v>0</v>
      </c>
      <c r="H1045" s="2">
        <f t="shared" si="115"/>
        <v>0</v>
      </c>
      <c r="I1045" s="2">
        <f t="shared" si="116"/>
        <v>1</v>
      </c>
    </row>
    <row r="1046" spans="1:9">
      <c r="A1046" s="17">
        <v>43015</v>
      </c>
      <c r="B1046">
        <v>4423.3</v>
      </c>
      <c r="C1046" s="3">
        <f t="shared" si="117"/>
        <v>1.3832384052074941E-2</v>
      </c>
      <c r="D1046" s="10">
        <f t="shared" si="118"/>
        <v>2.2422485819537656E-3</v>
      </c>
      <c r="E1046" s="8">
        <f t="shared" si="114"/>
        <v>-480.61439365104332</v>
      </c>
      <c r="F1046" s="8">
        <f t="shared" si="112"/>
        <v>60.350000000000364</v>
      </c>
      <c r="G1046" s="2">
        <f t="shared" si="113"/>
        <v>0</v>
      </c>
      <c r="H1046" s="2">
        <f t="shared" si="115"/>
        <v>0</v>
      </c>
      <c r="I1046" s="2">
        <f t="shared" si="116"/>
        <v>1</v>
      </c>
    </row>
    <row r="1047" spans="1:9">
      <c r="A1047" s="17">
        <v>43016</v>
      </c>
      <c r="B1047">
        <v>4597.9799999999996</v>
      </c>
      <c r="C1047" s="3">
        <f t="shared" si="117"/>
        <v>3.9490877851377788E-2</v>
      </c>
      <c r="D1047" s="10">
        <f t="shared" si="118"/>
        <v>2.1191937579503853E-3</v>
      </c>
      <c r="E1047" s="8">
        <f t="shared" si="114"/>
        <v>-473.70327422239382</v>
      </c>
      <c r="F1047" s="8">
        <f t="shared" si="112"/>
        <v>174.67999999999938</v>
      </c>
      <c r="G1047" s="2">
        <f t="shared" si="113"/>
        <v>0</v>
      </c>
      <c r="H1047" s="2">
        <f t="shared" si="115"/>
        <v>0</v>
      </c>
      <c r="I1047" s="2">
        <f t="shared" si="116"/>
        <v>1</v>
      </c>
    </row>
    <row r="1048" spans="1:9">
      <c r="A1048" s="17">
        <v>43017</v>
      </c>
      <c r="B1048">
        <v>4764.7</v>
      </c>
      <c r="C1048" s="3">
        <f t="shared" si="117"/>
        <v>3.6259400867337456E-2</v>
      </c>
      <c r="D1048" s="10">
        <f t="shared" si="118"/>
        <v>2.0856138984817084E-3</v>
      </c>
      <c r="E1048" s="8">
        <f t="shared" si="114"/>
        <v>-488.49339077207441</v>
      </c>
      <c r="F1048" s="8">
        <f t="shared" si="112"/>
        <v>166.72000000000025</v>
      </c>
      <c r="G1048" s="2">
        <f t="shared" si="113"/>
        <v>0</v>
      </c>
      <c r="H1048" s="2">
        <f t="shared" si="115"/>
        <v>0</v>
      </c>
      <c r="I1048" s="2">
        <f t="shared" si="116"/>
        <v>1</v>
      </c>
    </row>
    <row r="1049" spans="1:9">
      <c r="A1049" s="17">
        <v>43018</v>
      </c>
      <c r="B1049">
        <v>4749.29</v>
      </c>
      <c r="C1049" s="3">
        <f t="shared" si="117"/>
        <v>-3.2342015237055545E-3</v>
      </c>
      <c r="D1049" s="10">
        <f t="shared" si="118"/>
        <v>2.0393617136483023E-3</v>
      </c>
      <c r="E1049" s="8">
        <f t="shared" si="114"/>
        <v>-500.56139275732721</v>
      </c>
      <c r="F1049" s="8">
        <f t="shared" si="112"/>
        <v>-15.409999999999854</v>
      </c>
      <c r="G1049" s="2">
        <f t="shared" si="113"/>
        <v>0</v>
      </c>
      <c r="H1049" s="2">
        <f t="shared" si="115"/>
        <v>0</v>
      </c>
      <c r="I1049" s="2">
        <f t="shared" si="116"/>
        <v>1</v>
      </c>
    </row>
    <row r="1050" spans="1:9">
      <c r="A1050" s="17">
        <v>43019</v>
      </c>
      <c r="B1050">
        <v>4822.01</v>
      </c>
      <c r="C1050" s="3">
        <f t="shared" si="117"/>
        <v>1.5311762389746731E-2</v>
      </c>
      <c r="D1050" s="10">
        <f t="shared" si="118"/>
        <v>1.9176276143991605E-3</v>
      </c>
      <c r="E1050" s="8">
        <f t="shared" si="114"/>
        <v>-483.82185790190925</v>
      </c>
      <c r="F1050" s="8">
        <f t="shared" si="112"/>
        <v>72.720000000000255</v>
      </c>
      <c r="G1050" s="2">
        <f t="shared" si="113"/>
        <v>0</v>
      </c>
      <c r="H1050" s="2">
        <f t="shared" si="115"/>
        <v>0</v>
      </c>
      <c r="I1050" s="2">
        <f t="shared" si="116"/>
        <v>1</v>
      </c>
    </row>
    <row r="1051" spans="1:9">
      <c r="A1051" s="17">
        <v>43020</v>
      </c>
      <c r="B1051">
        <v>5445</v>
      </c>
      <c r="C1051" s="3">
        <f t="shared" si="117"/>
        <v>0.12919716052019795</v>
      </c>
      <c r="D1051" s="10">
        <f t="shared" si="118"/>
        <v>1.8166369615840146E-3</v>
      </c>
      <c r="E1051" s="8">
        <f t="shared" si="114"/>
        <v>-478.11991973459357</v>
      </c>
      <c r="F1051" s="8">
        <f t="shared" si="112"/>
        <v>622.98999999999978</v>
      </c>
      <c r="G1051" s="2">
        <f t="shared" si="113"/>
        <v>0</v>
      </c>
      <c r="H1051" s="2">
        <f t="shared" si="115"/>
        <v>0</v>
      </c>
      <c r="I1051" s="2">
        <f t="shared" si="116"/>
        <v>1</v>
      </c>
    </row>
    <row r="1052" spans="1:9">
      <c r="A1052" s="17">
        <v>43021</v>
      </c>
      <c r="B1052">
        <v>5653.6</v>
      </c>
      <c r="C1052" s="3">
        <f t="shared" si="117"/>
        <v>3.8310376492194743E-2</v>
      </c>
      <c r="D1052" s="10">
        <f t="shared" si="118"/>
        <v>2.7091531210778823E-3</v>
      </c>
      <c r="E1052" s="8">
        <f t="shared" si="114"/>
        <v>-659.30947677387712</v>
      </c>
      <c r="F1052" s="8">
        <f t="shared" si="112"/>
        <v>208.60000000000036</v>
      </c>
      <c r="G1052" s="2">
        <f t="shared" si="113"/>
        <v>0</v>
      </c>
      <c r="H1052" s="2">
        <f t="shared" si="115"/>
        <v>0</v>
      </c>
      <c r="I1052" s="2">
        <f t="shared" si="116"/>
        <v>1</v>
      </c>
    </row>
    <row r="1053" spans="1:9">
      <c r="A1053" s="17">
        <v>43022</v>
      </c>
      <c r="B1053">
        <v>5801.29</v>
      </c>
      <c r="C1053" s="3">
        <f t="shared" si="117"/>
        <v>2.6123178151973892E-2</v>
      </c>
      <c r="D1053" s="10">
        <f t="shared" si="118"/>
        <v>2.6346650306316318E-3</v>
      </c>
      <c r="E1053" s="8">
        <f t="shared" si="114"/>
        <v>-675.09118937777987</v>
      </c>
      <c r="F1053" s="8">
        <f t="shared" si="112"/>
        <v>147.6899999999996</v>
      </c>
      <c r="G1053" s="2">
        <f t="shared" si="113"/>
        <v>0</v>
      </c>
      <c r="H1053" s="2">
        <f t="shared" si="115"/>
        <v>0</v>
      </c>
      <c r="I1053" s="2">
        <f t="shared" si="116"/>
        <v>1</v>
      </c>
    </row>
    <row r="1054" spans="1:9">
      <c r="A1054" s="17">
        <v>43023</v>
      </c>
      <c r="B1054">
        <v>5679.7</v>
      </c>
      <c r="C1054" s="3">
        <f t="shared" si="117"/>
        <v>-2.0959131503510451E-2</v>
      </c>
      <c r="D1054" s="10">
        <f t="shared" si="118"/>
        <v>2.5175303549993199E-3</v>
      </c>
      <c r="E1054" s="8">
        <f t="shared" si="114"/>
        <v>-677.15266486319126</v>
      </c>
      <c r="F1054" s="8">
        <f t="shared" si="112"/>
        <v>-121.59000000000015</v>
      </c>
      <c r="G1054" s="2">
        <f t="shared" si="113"/>
        <v>0</v>
      </c>
      <c r="H1054" s="2">
        <f t="shared" si="115"/>
        <v>0</v>
      </c>
      <c r="I1054" s="2">
        <f t="shared" si="116"/>
        <v>1</v>
      </c>
    </row>
    <row r="1055" spans="1:9">
      <c r="A1055" s="17">
        <v>43024</v>
      </c>
      <c r="B1055">
        <v>5745.72</v>
      </c>
      <c r="C1055" s="3">
        <f t="shared" si="117"/>
        <v>1.1623853372537359E-2</v>
      </c>
      <c r="D1055" s="10">
        <f t="shared" si="118"/>
        <v>2.3928356453022472E-3</v>
      </c>
      <c r="E1055" s="8">
        <f t="shared" si="114"/>
        <v>-646.33323751134208</v>
      </c>
      <c r="F1055" s="8">
        <f t="shared" si="112"/>
        <v>66.020000000000437</v>
      </c>
      <c r="G1055" s="2">
        <f t="shared" si="113"/>
        <v>0</v>
      </c>
      <c r="H1055" s="2">
        <f t="shared" si="115"/>
        <v>0</v>
      </c>
      <c r="I1055" s="2">
        <f t="shared" si="116"/>
        <v>1</v>
      </c>
    </row>
    <row r="1056" spans="1:9">
      <c r="A1056" s="17">
        <v>43025</v>
      </c>
      <c r="B1056">
        <v>5597.31</v>
      </c>
      <c r="C1056" s="3">
        <f t="shared" si="117"/>
        <v>-2.5829661034648371E-2</v>
      </c>
      <c r="D1056" s="10">
        <f t="shared" si="118"/>
        <v>2.2573723446176869E-3</v>
      </c>
      <c r="E1056" s="8">
        <f t="shared" si="114"/>
        <v>-635.06871134304163</v>
      </c>
      <c r="F1056" s="8">
        <f t="shared" si="112"/>
        <v>-148.40999999999985</v>
      </c>
      <c r="G1056" s="2">
        <f t="shared" si="113"/>
        <v>0</v>
      </c>
      <c r="H1056" s="2">
        <f t="shared" si="115"/>
        <v>0</v>
      </c>
      <c r="I1056" s="2">
        <f t="shared" si="116"/>
        <v>1</v>
      </c>
    </row>
    <row r="1057" spans="1:9">
      <c r="A1057" s="17">
        <v>43026</v>
      </c>
      <c r="B1057">
        <v>5582.05</v>
      </c>
      <c r="C1057" s="3">
        <f t="shared" si="117"/>
        <v>-2.7263096022911394E-3</v>
      </c>
      <c r="D1057" s="10">
        <f t="shared" si="118"/>
        <v>2.1619602872905157E-3</v>
      </c>
      <c r="E1057" s="8">
        <f t="shared" si="114"/>
        <v>-605.44943001896218</v>
      </c>
      <c r="F1057" s="8">
        <f t="shared" si="112"/>
        <v>-15.260000000000218</v>
      </c>
      <c r="G1057" s="2">
        <f t="shared" si="113"/>
        <v>0</v>
      </c>
      <c r="H1057" s="2">
        <f t="shared" si="115"/>
        <v>0</v>
      </c>
      <c r="I1057" s="2">
        <f t="shared" si="116"/>
        <v>1</v>
      </c>
    </row>
    <row r="1058" spans="1:9">
      <c r="A1058" s="17">
        <v>43027</v>
      </c>
      <c r="B1058">
        <v>5698.69</v>
      </c>
      <c r="C1058" s="3">
        <f t="shared" si="117"/>
        <v>2.0895549126216967E-2</v>
      </c>
      <c r="D1058" s="10">
        <f t="shared" si="118"/>
        <v>2.0326886358959374E-3</v>
      </c>
      <c r="E1058" s="8">
        <f t="shared" si="114"/>
        <v>-585.46887253374246</v>
      </c>
      <c r="F1058" s="8">
        <f t="shared" si="112"/>
        <v>116.63999999999942</v>
      </c>
      <c r="G1058" s="2">
        <f t="shared" si="113"/>
        <v>0</v>
      </c>
      <c r="H1058" s="2">
        <f t="shared" si="115"/>
        <v>0</v>
      </c>
      <c r="I1058" s="2">
        <f t="shared" si="116"/>
        <v>1</v>
      </c>
    </row>
    <row r="1059" spans="1:9">
      <c r="A1059" s="17">
        <v>43028</v>
      </c>
      <c r="B1059">
        <v>5977.29</v>
      </c>
      <c r="C1059" s="3">
        <f t="shared" si="117"/>
        <v>4.8888428744150038E-2</v>
      </c>
      <c r="D1059" s="10">
        <f t="shared" si="118"/>
        <v>1.9369247561393497E-3</v>
      </c>
      <c r="E1059" s="8">
        <f t="shared" si="114"/>
        <v>-583.45325331886295</v>
      </c>
      <c r="F1059" s="8">
        <f t="shared" si="112"/>
        <v>278.60000000000036</v>
      </c>
      <c r="G1059" s="2">
        <f t="shared" si="113"/>
        <v>0</v>
      </c>
      <c r="H1059" s="2">
        <f t="shared" si="115"/>
        <v>0</v>
      </c>
      <c r="I1059" s="2">
        <f t="shared" si="116"/>
        <v>1</v>
      </c>
    </row>
    <row r="1060" spans="1:9">
      <c r="A1060" s="17">
        <v>43029</v>
      </c>
      <c r="B1060">
        <v>6013.46</v>
      </c>
      <c r="C1060" s="3">
        <f t="shared" si="117"/>
        <v>6.0512372663866186E-3</v>
      </c>
      <c r="D1060" s="10">
        <f t="shared" si="118"/>
        <v>1.9641139786752992E-3</v>
      </c>
      <c r="E1060" s="8">
        <f t="shared" si="114"/>
        <v>-616.25765698616897</v>
      </c>
      <c r="F1060" s="8">
        <f t="shared" si="112"/>
        <v>36.170000000000073</v>
      </c>
      <c r="G1060" s="2">
        <f t="shared" si="113"/>
        <v>0</v>
      </c>
      <c r="H1060" s="2">
        <f t="shared" si="115"/>
        <v>0</v>
      </c>
      <c r="I1060" s="2">
        <f t="shared" si="116"/>
        <v>1</v>
      </c>
    </row>
    <row r="1061" spans="1:9">
      <c r="A1061" s="17">
        <v>43030</v>
      </c>
      <c r="B1061">
        <v>5969</v>
      </c>
      <c r="C1061" s="3">
        <f t="shared" si="117"/>
        <v>-7.3934141076850987E-3</v>
      </c>
      <c r="D1061" s="10">
        <f t="shared" si="118"/>
        <v>1.8484641883020276E-3</v>
      </c>
      <c r="E1061" s="8">
        <f t="shared" si="114"/>
        <v>-601.45702969229524</v>
      </c>
      <c r="F1061" s="8">
        <f t="shared" si="112"/>
        <v>-44.460000000000036</v>
      </c>
      <c r="G1061" s="2">
        <f t="shared" si="113"/>
        <v>0</v>
      </c>
      <c r="H1061" s="2">
        <f t="shared" si="115"/>
        <v>0</v>
      </c>
      <c r="I1061" s="2">
        <f t="shared" si="116"/>
        <v>1</v>
      </c>
    </row>
    <row r="1062" spans="1:9">
      <c r="A1062" s="17">
        <v>43031</v>
      </c>
      <c r="B1062">
        <v>5871.17</v>
      </c>
      <c r="C1062" s="3">
        <f t="shared" si="117"/>
        <v>-1.6389680013402567E-2</v>
      </c>
      <c r="D1062" s="10">
        <f t="shared" si="118"/>
        <v>1.7408360913339688E-3</v>
      </c>
      <c r="E1062" s="8">
        <f t="shared" si="114"/>
        <v>-579.36889876564419</v>
      </c>
      <c r="F1062" s="8">
        <f t="shared" si="112"/>
        <v>-97.829999999999927</v>
      </c>
      <c r="G1062" s="2">
        <f t="shared" si="113"/>
        <v>0</v>
      </c>
      <c r="H1062" s="2">
        <f t="shared" si="115"/>
        <v>0</v>
      </c>
      <c r="I1062" s="2">
        <f t="shared" si="116"/>
        <v>1</v>
      </c>
    </row>
    <row r="1063" spans="1:9">
      <c r="A1063" s="17">
        <v>43032</v>
      </c>
      <c r="B1063">
        <v>5523.4</v>
      </c>
      <c r="C1063" s="3">
        <f t="shared" si="117"/>
        <v>-5.9233508823624666E-2</v>
      </c>
      <c r="D1063" s="10">
        <f t="shared" si="118"/>
        <v>1.6525032225104342E-3</v>
      </c>
      <c r="E1063" s="8">
        <f t="shared" si="114"/>
        <v>-555.22686460635327</v>
      </c>
      <c r="F1063" s="8">
        <f t="shared" si="112"/>
        <v>-347.77000000000044</v>
      </c>
      <c r="G1063" s="2">
        <f t="shared" si="113"/>
        <v>0</v>
      </c>
      <c r="H1063" s="2">
        <f t="shared" si="115"/>
        <v>0</v>
      </c>
      <c r="I1063" s="2">
        <f t="shared" si="116"/>
        <v>1</v>
      </c>
    </row>
    <row r="1064" spans="1:9">
      <c r="A1064" s="17">
        <v>43033</v>
      </c>
      <c r="B1064">
        <v>5735.88</v>
      </c>
      <c r="C1064" s="3">
        <f t="shared" si="117"/>
        <v>3.8469058912988463E-2</v>
      </c>
      <c r="D1064" s="10">
        <f t="shared" si="118"/>
        <v>1.7638695432133135E-3</v>
      </c>
      <c r="E1064" s="8">
        <f t="shared" si="114"/>
        <v>-539.65273745254501</v>
      </c>
      <c r="F1064" s="8">
        <f t="shared" si="112"/>
        <v>212.48000000000047</v>
      </c>
      <c r="G1064" s="2">
        <f t="shared" si="113"/>
        <v>0</v>
      </c>
      <c r="H1064" s="2">
        <f t="shared" si="115"/>
        <v>0</v>
      </c>
      <c r="I1064" s="2">
        <f t="shared" si="116"/>
        <v>1</v>
      </c>
    </row>
    <row r="1065" spans="1:9">
      <c r="A1065" s="17">
        <v>43034</v>
      </c>
      <c r="B1065">
        <v>5890</v>
      </c>
      <c r="C1065" s="3">
        <f t="shared" si="117"/>
        <v>2.6869460309490417E-2</v>
      </c>
      <c r="D1065" s="10">
        <f t="shared" si="118"/>
        <v>1.7468294802395732E-3</v>
      </c>
      <c r="E1065" s="8">
        <f t="shared" si="114"/>
        <v>-557.6991356223981</v>
      </c>
      <c r="F1065" s="8">
        <f t="shared" si="112"/>
        <v>154.11999999999989</v>
      </c>
      <c r="G1065" s="2">
        <f t="shared" si="113"/>
        <v>0</v>
      </c>
      <c r="H1065" s="2">
        <f t="shared" si="115"/>
        <v>0</v>
      </c>
      <c r="I1065" s="2">
        <f t="shared" si="116"/>
        <v>1</v>
      </c>
    </row>
    <row r="1066" spans="1:9">
      <c r="A1066" s="17">
        <v>43035</v>
      </c>
      <c r="B1066">
        <v>5771.89</v>
      </c>
      <c r="C1066" s="3">
        <f t="shared" si="117"/>
        <v>-2.0052631578947312E-2</v>
      </c>
      <c r="D1066" s="10">
        <f t="shared" si="118"/>
        <v>1.6853377852645956E-3</v>
      </c>
      <c r="E1066" s="8">
        <f t="shared" si="114"/>
        <v>-562.5141244283808</v>
      </c>
      <c r="F1066" s="8">
        <f t="shared" si="112"/>
        <v>-118.10999999999967</v>
      </c>
      <c r="G1066" s="2">
        <f t="shared" si="113"/>
        <v>0</v>
      </c>
      <c r="H1066" s="2">
        <f t="shared" si="115"/>
        <v>0</v>
      </c>
      <c r="I1066" s="2">
        <f t="shared" si="116"/>
        <v>1</v>
      </c>
    </row>
    <row r="1067" spans="1:9">
      <c r="A1067" s="17">
        <v>43036</v>
      </c>
      <c r="B1067">
        <v>5730.69</v>
      </c>
      <c r="C1067" s="3">
        <f t="shared" si="117"/>
        <v>-7.1380431713010343E-3</v>
      </c>
      <c r="D1067" s="10">
        <f t="shared" si="118"/>
        <v>1.6083440001431796E-3</v>
      </c>
      <c r="E1067" s="8">
        <f t="shared" si="114"/>
        <v>-538.49562044755999</v>
      </c>
      <c r="F1067" s="8">
        <f t="shared" si="112"/>
        <v>-41.200000000000728</v>
      </c>
      <c r="G1067" s="2">
        <f t="shared" si="113"/>
        <v>0</v>
      </c>
      <c r="H1067" s="2">
        <f t="shared" si="115"/>
        <v>0</v>
      </c>
      <c r="I1067" s="2">
        <f t="shared" si="116"/>
        <v>1</v>
      </c>
    </row>
    <row r="1068" spans="1:9">
      <c r="A1068" s="17">
        <v>43037</v>
      </c>
      <c r="B1068">
        <v>6137.37</v>
      </c>
      <c r="C1068" s="3">
        <f t="shared" si="117"/>
        <v>7.096527643268094E-2</v>
      </c>
      <c r="D1068" s="10">
        <f t="shared" si="118"/>
        <v>1.5149004597535102E-3</v>
      </c>
      <c r="E1068" s="8">
        <f t="shared" si="114"/>
        <v>-518.88799492447811</v>
      </c>
      <c r="F1068" s="8">
        <f t="shared" si="112"/>
        <v>406.68000000000029</v>
      </c>
      <c r="G1068" s="2">
        <f t="shared" si="113"/>
        <v>0</v>
      </c>
      <c r="H1068" s="2">
        <f t="shared" si="115"/>
        <v>0</v>
      </c>
      <c r="I1068" s="2">
        <f t="shared" si="116"/>
        <v>1</v>
      </c>
    </row>
    <row r="1069" spans="1:9">
      <c r="A1069" s="17">
        <v>43038</v>
      </c>
      <c r="B1069">
        <v>6119.99</v>
      </c>
      <c r="C1069" s="3">
        <f t="shared" si="117"/>
        <v>-2.8318318758686718E-3</v>
      </c>
      <c r="D1069" s="10">
        <f t="shared" si="118"/>
        <v>1.7261706597183092E-3</v>
      </c>
      <c r="E1069" s="8">
        <f t="shared" si="114"/>
        <v>-593.19684092389127</v>
      </c>
      <c r="F1069" s="8">
        <f t="shared" si="112"/>
        <v>-17.380000000000109</v>
      </c>
      <c r="G1069" s="2">
        <f t="shared" si="113"/>
        <v>0</v>
      </c>
      <c r="H1069" s="2">
        <f t="shared" si="115"/>
        <v>0</v>
      </c>
      <c r="I1069" s="2">
        <f t="shared" si="116"/>
        <v>1</v>
      </c>
    </row>
    <row r="1070" spans="1:9">
      <c r="A1070" s="17">
        <v>43039</v>
      </c>
      <c r="B1070">
        <v>6434.21</v>
      </c>
      <c r="C1070" s="3">
        <f t="shared" si="117"/>
        <v>5.1343221149054208E-2</v>
      </c>
      <c r="D1070" s="10">
        <f t="shared" si="118"/>
        <v>1.6230815764416017E-3</v>
      </c>
      <c r="E1070" s="8">
        <f t="shared" si="114"/>
        <v>-573.58204062504637</v>
      </c>
      <c r="F1070" s="8">
        <f t="shared" si="112"/>
        <v>314.22000000000025</v>
      </c>
      <c r="G1070" s="2">
        <f t="shared" si="113"/>
        <v>0</v>
      </c>
      <c r="H1070" s="2">
        <f t="shared" si="115"/>
        <v>0</v>
      </c>
      <c r="I1070" s="2">
        <f t="shared" si="116"/>
        <v>1</v>
      </c>
    </row>
    <row r="1071" spans="1:9">
      <c r="A1071" s="17">
        <v>43040</v>
      </c>
      <c r="B1071">
        <v>6741.59</v>
      </c>
      <c r="C1071" s="3">
        <f t="shared" si="117"/>
        <v>4.7772764643988948E-2</v>
      </c>
      <c r="D1071" s="10">
        <f t="shared" si="118"/>
        <v>1.6838642633327469E-3</v>
      </c>
      <c r="E1071" s="8">
        <f t="shared" si="114"/>
        <v>-614.21925862204751</v>
      </c>
      <c r="F1071" s="8">
        <f t="shared" si="112"/>
        <v>307.38000000000011</v>
      </c>
      <c r="G1071" s="2">
        <f t="shared" si="113"/>
        <v>0</v>
      </c>
      <c r="H1071" s="2">
        <f t="shared" si="115"/>
        <v>0</v>
      </c>
      <c r="I1071" s="2">
        <f t="shared" si="116"/>
        <v>1</v>
      </c>
    </row>
    <row r="1072" spans="1:9">
      <c r="A1072" s="17">
        <v>43041</v>
      </c>
      <c r="B1072">
        <v>7030</v>
      </c>
      <c r="C1072" s="3">
        <f t="shared" si="117"/>
        <v>4.2780709001882321E-2</v>
      </c>
      <c r="D1072" s="10">
        <f t="shared" si="118"/>
        <v>1.7197666300365797E-3</v>
      </c>
      <c r="E1072" s="8">
        <f t="shared" si="114"/>
        <v>-650.38685290820411</v>
      </c>
      <c r="F1072" s="8">
        <f t="shared" si="112"/>
        <v>288.40999999999985</v>
      </c>
      <c r="G1072" s="2">
        <f t="shared" si="113"/>
        <v>0</v>
      </c>
      <c r="H1072" s="2">
        <f t="shared" si="115"/>
        <v>0</v>
      </c>
      <c r="I1072" s="2">
        <f t="shared" si="116"/>
        <v>1</v>
      </c>
    </row>
    <row r="1073" spans="1:9">
      <c r="A1073" s="17">
        <v>43042</v>
      </c>
      <c r="B1073">
        <v>7146.82</v>
      </c>
      <c r="C1073" s="3">
        <f t="shared" si="117"/>
        <v>1.6617354196301524E-2</v>
      </c>
      <c r="D1073" s="10">
        <f t="shared" si="118"/>
        <v>1.7263919759966091E-3</v>
      </c>
      <c r="E1073" s="8">
        <f t="shared" si="114"/>
        <v>-679.51600064431329</v>
      </c>
      <c r="F1073" s="8">
        <f t="shared" si="112"/>
        <v>116.81999999999971</v>
      </c>
      <c r="G1073" s="2">
        <f t="shared" si="113"/>
        <v>0</v>
      </c>
      <c r="H1073" s="2">
        <f t="shared" si="115"/>
        <v>0</v>
      </c>
      <c r="I1073" s="2">
        <f t="shared" si="116"/>
        <v>1</v>
      </c>
    </row>
    <row r="1074" spans="1:9">
      <c r="A1074" s="17">
        <v>43043</v>
      </c>
      <c r="B1074">
        <v>7388.83</v>
      </c>
      <c r="C1074" s="3">
        <f t="shared" si="117"/>
        <v>3.3862613022295263E-2</v>
      </c>
      <c r="D1074" s="10">
        <f t="shared" si="118"/>
        <v>1.6393766450659329E-3</v>
      </c>
      <c r="E1074" s="8">
        <f t="shared" si="114"/>
        <v>-673.17328734016417</v>
      </c>
      <c r="F1074" s="8">
        <f t="shared" si="112"/>
        <v>242.01000000000022</v>
      </c>
      <c r="G1074" s="2">
        <f t="shared" si="113"/>
        <v>0</v>
      </c>
      <c r="H1074" s="2">
        <f t="shared" si="115"/>
        <v>0</v>
      </c>
      <c r="I1074" s="2">
        <f t="shared" si="116"/>
        <v>1</v>
      </c>
    </row>
    <row r="1075" spans="1:9">
      <c r="A1075" s="17">
        <v>43044</v>
      </c>
      <c r="B1075">
        <v>7372.72</v>
      </c>
      <c r="C1075" s="3">
        <f t="shared" si="117"/>
        <v>-2.180318128851208E-3</v>
      </c>
      <c r="D1075" s="10">
        <f t="shared" si="118"/>
        <v>1.6098146400038401E-3</v>
      </c>
      <c r="E1075" s="8">
        <f t="shared" si="114"/>
        <v>-689.66513118157116</v>
      </c>
      <c r="F1075" s="8">
        <f t="shared" si="112"/>
        <v>-16.109999999999673</v>
      </c>
      <c r="G1075" s="2">
        <f t="shared" si="113"/>
        <v>0</v>
      </c>
      <c r="H1075" s="2">
        <f t="shared" si="115"/>
        <v>0</v>
      </c>
      <c r="I1075" s="2">
        <f t="shared" si="116"/>
        <v>1</v>
      </c>
    </row>
    <row r="1076" spans="1:9">
      <c r="A1076" s="17">
        <v>43045</v>
      </c>
      <c r="B1076">
        <v>6967.68</v>
      </c>
      <c r="C1076" s="3">
        <f t="shared" si="117"/>
        <v>-5.493766208400698E-2</v>
      </c>
      <c r="D1076" s="10">
        <f t="shared" si="118"/>
        <v>1.5135109888321893E-3</v>
      </c>
      <c r="E1076" s="8">
        <f t="shared" si="114"/>
        <v>-667.26014889717874</v>
      </c>
      <c r="F1076" s="8">
        <f t="shared" si="112"/>
        <v>-405.03999999999996</v>
      </c>
      <c r="G1076" s="2">
        <f t="shared" si="113"/>
        <v>0</v>
      </c>
      <c r="H1076" s="2">
        <f t="shared" si="115"/>
        <v>0</v>
      </c>
      <c r="I1076" s="2">
        <f t="shared" si="116"/>
        <v>1</v>
      </c>
    </row>
    <row r="1077" spans="1:9">
      <c r="A1077" s="17">
        <v>43046</v>
      </c>
      <c r="B1077">
        <v>7130.28</v>
      </c>
      <c r="C1077" s="3">
        <f t="shared" si="117"/>
        <v>2.3336318545053653E-2</v>
      </c>
      <c r="D1077" s="10">
        <f t="shared" si="118"/>
        <v>1.6037891324176504E-3</v>
      </c>
      <c r="E1077" s="8">
        <f t="shared" si="114"/>
        <v>-649.13718551413945</v>
      </c>
      <c r="F1077" s="8">
        <f t="shared" si="112"/>
        <v>162.59999999999945</v>
      </c>
      <c r="G1077" s="2">
        <f t="shared" si="113"/>
        <v>0</v>
      </c>
      <c r="H1077" s="2">
        <f t="shared" si="115"/>
        <v>0</v>
      </c>
      <c r="I1077" s="2">
        <f t="shared" si="116"/>
        <v>1</v>
      </c>
    </row>
    <row r="1078" spans="1:9">
      <c r="A1078" s="17">
        <v>43047</v>
      </c>
      <c r="B1078">
        <v>7450.32</v>
      </c>
      <c r="C1078" s="3">
        <f t="shared" si="117"/>
        <v>4.4884632861542602E-2</v>
      </c>
      <c r="D1078" s="10">
        <f t="shared" si="118"/>
        <v>1.5402368102667642E-3</v>
      </c>
      <c r="E1078" s="8">
        <f t="shared" si="114"/>
        <v>-650.99101118918838</v>
      </c>
      <c r="F1078" s="8">
        <f t="shared" si="112"/>
        <v>320.03999999999996</v>
      </c>
      <c r="G1078" s="2">
        <f t="shared" si="113"/>
        <v>0</v>
      </c>
      <c r="H1078" s="2">
        <f t="shared" si="115"/>
        <v>0</v>
      </c>
      <c r="I1078" s="2">
        <f t="shared" si="116"/>
        <v>1</v>
      </c>
    </row>
    <row r="1079" spans="1:9">
      <c r="A1079" s="17">
        <v>43048</v>
      </c>
      <c r="B1079">
        <v>7148</v>
      </c>
      <c r="C1079" s="3">
        <f t="shared" si="117"/>
        <v>-4.0578122818885592E-2</v>
      </c>
      <c r="D1079" s="10">
        <f t="shared" si="118"/>
        <v>1.5687004176776866E-3</v>
      </c>
      <c r="E1079" s="8">
        <f t="shared" si="114"/>
        <v>-686.46688346996825</v>
      </c>
      <c r="F1079" s="8">
        <f t="shared" si="112"/>
        <v>-302.31999999999971</v>
      </c>
      <c r="G1079" s="2">
        <f t="shared" si="113"/>
        <v>0</v>
      </c>
      <c r="H1079" s="2">
        <f t="shared" si="115"/>
        <v>0</v>
      </c>
      <c r="I1079" s="2">
        <f t="shared" si="116"/>
        <v>1</v>
      </c>
    </row>
    <row r="1080" spans="1:9">
      <c r="A1080" s="17">
        <v>43049</v>
      </c>
      <c r="B1080">
        <v>6588.18</v>
      </c>
      <c r="C1080" s="3">
        <f t="shared" si="117"/>
        <v>-7.8318410744264086E-2</v>
      </c>
      <c r="D1080" s="10">
        <f t="shared" si="118"/>
        <v>1.5733734357072991E-3</v>
      </c>
      <c r="E1080" s="8">
        <f t="shared" si="114"/>
        <v>-659.59158859313914</v>
      </c>
      <c r="F1080" s="8">
        <f t="shared" si="112"/>
        <v>-559.81999999999971</v>
      </c>
      <c r="G1080" s="2">
        <f t="shared" si="113"/>
        <v>0</v>
      </c>
      <c r="H1080" s="2">
        <f t="shared" si="115"/>
        <v>0</v>
      </c>
      <c r="I1080" s="2">
        <f t="shared" si="116"/>
        <v>1</v>
      </c>
    </row>
    <row r="1081" spans="1:9">
      <c r="A1081" s="17">
        <v>43050</v>
      </c>
      <c r="B1081">
        <v>6355.13</v>
      </c>
      <c r="C1081" s="3">
        <f t="shared" si="117"/>
        <v>-3.5373957602858476E-2</v>
      </c>
      <c r="D1081" s="10">
        <f t="shared" si="118"/>
        <v>1.846997437255297E-3</v>
      </c>
      <c r="E1081" s="8">
        <f t="shared" si="114"/>
        <v>-658.6781558090737</v>
      </c>
      <c r="F1081" s="8">
        <f t="shared" si="112"/>
        <v>-233.05000000000018</v>
      </c>
      <c r="G1081" s="2">
        <f t="shared" si="113"/>
        <v>0</v>
      </c>
      <c r="H1081" s="2">
        <f t="shared" si="115"/>
        <v>0</v>
      </c>
      <c r="I1081" s="2">
        <f t="shared" si="116"/>
        <v>1</v>
      </c>
    </row>
    <row r="1082" spans="1:9">
      <c r="A1082" s="17">
        <v>43051</v>
      </c>
      <c r="B1082">
        <v>5870.37</v>
      </c>
      <c r="C1082" s="3">
        <f t="shared" si="117"/>
        <v>-7.6278534034708995E-2</v>
      </c>
      <c r="D1082" s="10">
        <f t="shared" si="118"/>
        <v>1.8112566036093088E-3</v>
      </c>
      <c r="E1082" s="8">
        <f t="shared" si="114"/>
        <v>-629.20054184771959</v>
      </c>
      <c r="F1082" s="8">
        <f t="shared" si="112"/>
        <v>-484.76000000000022</v>
      </c>
      <c r="G1082" s="2">
        <f t="shared" si="113"/>
        <v>0</v>
      </c>
      <c r="H1082" s="2">
        <f t="shared" si="115"/>
        <v>0</v>
      </c>
      <c r="I1082" s="2">
        <f t="shared" si="116"/>
        <v>1</v>
      </c>
    </row>
    <row r="1083" spans="1:9">
      <c r="A1083" s="17">
        <v>43052</v>
      </c>
      <c r="B1083">
        <v>6525.17</v>
      </c>
      <c r="C1083" s="3">
        <f t="shared" si="117"/>
        <v>0.11154322470304261</v>
      </c>
      <c r="D1083" s="10">
        <f t="shared" si="118"/>
        <v>2.0516860926618058E-3</v>
      </c>
      <c r="E1083" s="8">
        <f t="shared" si="114"/>
        <v>-618.57959578621217</v>
      </c>
      <c r="F1083" s="8">
        <f t="shared" si="112"/>
        <v>654.80000000000018</v>
      </c>
      <c r="G1083" s="2">
        <f t="shared" si="113"/>
        <v>0</v>
      </c>
      <c r="H1083" s="2">
        <f t="shared" si="115"/>
        <v>0</v>
      </c>
      <c r="I1083" s="2">
        <f t="shared" si="116"/>
        <v>1</v>
      </c>
    </row>
    <row r="1084" spans="1:9">
      <c r="A1084" s="17">
        <v>43053</v>
      </c>
      <c r="B1084">
        <v>6609</v>
      </c>
      <c r="C1084" s="3">
        <f t="shared" si="117"/>
        <v>1.2847174862877125E-2</v>
      </c>
      <c r="D1084" s="10">
        <f t="shared" si="118"/>
        <v>2.6750983857313053E-3</v>
      </c>
      <c r="E1084" s="8">
        <f t="shared" si="114"/>
        <v>-785.12059290826301</v>
      </c>
      <c r="F1084" s="8">
        <f t="shared" si="112"/>
        <v>83.829999999999927</v>
      </c>
      <c r="G1084" s="2">
        <f t="shared" si="113"/>
        <v>0</v>
      </c>
      <c r="H1084" s="2">
        <f t="shared" si="115"/>
        <v>0</v>
      </c>
      <c r="I1084" s="2">
        <f t="shared" si="116"/>
        <v>1</v>
      </c>
    </row>
    <row r="1085" spans="1:9">
      <c r="A1085" s="17">
        <v>43054</v>
      </c>
      <c r="B1085">
        <v>7294</v>
      </c>
      <c r="C1085" s="3">
        <f t="shared" si="117"/>
        <v>0.1036465425934332</v>
      </c>
      <c r="D1085" s="10">
        <f t="shared" si="118"/>
        <v>2.5244954767048677E-3</v>
      </c>
      <c r="E1085" s="8">
        <f t="shared" si="114"/>
        <v>-772.49861322183563</v>
      </c>
      <c r="F1085" s="8">
        <f t="shared" si="112"/>
        <v>685</v>
      </c>
      <c r="G1085" s="2">
        <f t="shared" si="113"/>
        <v>0</v>
      </c>
      <c r="H1085" s="2">
        <f t="shared" si="115"/>
        <v>0</v>
      </c>
      <c r="I1085" s="2">
        <f t="shared" si="116"/>
        <v>1</v>
      </c>
    </row>
    <row r="1086" spans="1:9">
      <c r="A1086" s="17">
        <v>43055</v>
      </c>
      <c r="B1086">
        <v>7846.96</v>
      </c>
      <c r="C1086" s="3">
        <f t="shared" si="117"/>
        <v>7.5810255004112981E-2</v>
      </c>
      <c r="D1086" s="10">
        <f t="shared" si="118"/>
        <v>3.017582095596918E-3</v>
      </c>
      <c r="E1086" s="8">
        <f t="shared" si="114"/>
        <v>-932.11600308077732</v>
      </c>
      <c r="F1086" s="8">
        <f t="shared" si="112"/>
        <v>552.96</v>
      </c>
      <c r="G1086" s="2">
        <f t="shared" si="113"/>
        <v>0</v>
      </c>
      <c r="H1086" s="2">
        <f t="shared" si="115"/>
        <v>0</v>
      </c>
      <c r="I1086" s="2">
        <f t="shared" si="116"/>
        <v>1</v>
      </c>
    </row>
    <row r="1087" spans="1:9">
      <c r="A1087" s="17">
        <v>43056</v>
      </c>
      <c r="B1087">
        <v>7674.99</v>
      </c>
      <c r="C1087" s="3">
        <f t="shared" si="117"/>
        <v>-2.1915493388522465E-2</v>
      </c>
      <c r="D1087" s="10">
        <f t="shared" si="118"/>
        <v>3.1813588556884212E-3</v>
      </c>
      <c r="E1087" s="8">
        <f t="shared" si="114"/>
        <v>-1029.6329374280731</v>
      </c>
      <c r="F1087" s="8">
        <f t="shared" ref="F1087:F1150" si="119">(INDEX(B:B,LOOKUP(A1086,A:A,ROW(A:A))+$J$4)-INDEX(B:B,LOOKUP(A1086,A:A,ROW(A:A))))</f>
        <v>-171.97000000000025</v>
      </c>
      <c r="G1087" s="2">
        <f t="shared" ref="G1087:G1150" si="120">IF(F1087&lt;E1087,1,0)</f>
        <v>0</v>
      </c>
      <c r="H1087" s="2">
        <f t="shared" si="115"/>
        <v>0</v>
      </c>
      <c r="I1087" s="2">
        <f t="shared" si="116"/>
        <v>1</v>
      </c>
    </row>
    <row r="1088" spans="1:9">
      <c r="A1088" s="17">
        <v>43057</v>
      </c>
      <c r="B1088">
        <v>7771.03</v>
      </c>
      <c r="C1088" s="3">
        <f t="shared" si="117"/>
        <v>1.2513371352926839E-2</v>
      </c>
      <c r="D1088" s="10">
        <f t="shared" si="118"/>
        <v>3.0192946553748582E-3</v>
      </c>
      <c r="E1088" s="8">
        <f t="shared" ref="E1088:E1151" si="121">NORMSINV($J$2)*SQRT(D1088*$J$4)*B1087</f>
        <v>-981.08181433770551</v>
      </c>
      <c r="F1088" s="8">
        <f t="shared" si="119"/>
        <v>96.039999999999964</v>
      </c>
      <c r="G1088" s="2">
        <f t="shared" si="120"/>
        <v>0</v>
      </c>
      <c r="H1088" s="2">
        <f t="shared" ref="H1088:H1151" si="122">IF(G1088=G1087,IF(G1087=1,1,0),0)</f>
        <v>0</v>
      </c>
      <c r="I1088" s="2">
        <f t="shared" si="116"/>
        <v>1</v>
      </c>
    </row>
    <row r="1089" spans="1:9">
      <c r="A1089" s="17">
        <v>43058</v>
      </c>
      <c r="B1089">
        <v>8016.58</v>
      </c>
      <c r="C1089" s="3">
        <f t="shared" si="117"/>
        <v>3.159812791869291E-2</v>
      </c>
      <c r="D1089" s="10">
        <f t="shared" si="118"/>
        <v>2.8475320438093414E-3</v>
      </c>
      <c r="E1089" s="8">
        <f t="shared" si="121"/>
        <v>-964.68950476394593</v>
      </c>
      <c r="F1089" s="8">
        <f t="shared" si="119"/>
        <v>245.55000000000018</v>
      </c>
      <c r="G1089" s="2">
        <f t="shared" si="120"/>
        <v>0</v>
      </c>
      <c r="H1089" s="2">
        <f t="shared" si="122"/>
        <v>0</v>
      </c>
      <c r="I1089" s="2">
        <f t="shared" ref="I1089:I1152" si="123">IF(G1089=G1088,IF(G1088=0,1,0),0)</f>
        <v>1</v>
      </c>
    </row>
    <row r="1090" spans="1:9">
      <c r="A1090" s="17">
        <v>43059</v>
      </c>
      <c r="B1090">
        <v>8226.17</v>
      </c>
      <c r="C1090" s="3">
        <f t="shared" si="117"/>
        <v>2.6144565388232906E-2</v>
      </c>
      <c r="D1090" s="10">
        <f t="shared" si="118"/>
        <v>2.7365866224587461E-3</v>
      </c>
      <c r="E1090" s="8">
        <f t="shared" si="121"/>
        <v>-975.59235598935106</v>
      </c>
      <c r="F1090" s="8">
        <f t="shared" si="119"/>
        <v>209.59000000000015</v>
      </c>
      <c r="G1090" s="2">
        <f t="shared" si="120"/>
        <v>0</v>
      </c>
      <c r="H1090" s="2">
        <f t="shared" si="122"/>
        <v>0</v>
      </c>
      <c r="I1090" s="2">
        <f t="shared" si="123"/>
        <v>1</v>
      </c>
    </row>
    <row r="1091" spans="1:9">
      <c r="A1091" s="17">
        <v>43060</v>
      </c>
      <c r="B1091">
        <v>8095.23</v>
      </c>
      <c r="C1091" s="3">
        <f t="shared" si="117"/>
        <v>-1.5917492587680597E-2</v>
      </c>
      <c r="D1091" s="10">
        <f t="shared" si="118"/>
        <v>2.6134037230715963E-3</v>
      </c>
      <c r="E1091" s="8">
        <f t="shared" si="121"/>
        <v>-978.30796899379163</v>
      </c>
      <c r="F1091" s="8">
        <f t="shared" si="119"/>
        <v>-130.94000000000051</v>
      </c>
      <c r="G1091" s="2">
        <f t="shared" si="120"/>
        <v>0</v>
      </c>
      <c r="H1091" s="2">
        <f t="shared" si="122"/>
        <v>0</v>
      </c>
      <c r="I1091" s="2">
        <f t="shared" si="123"/>
        <v>1</v>
      </c>
    </row>
    <row r="1092" spans="1:9">
      <c r="A1092" s="17">
        <v>43061</v>
      </c>
      <c r="B1092">
        <v>8214.69</v>
      </c>
      <c r="C1092" s="3">
        <f t="shared" ref="C1092:C1155" si="124">(B1092-B1091)/B1091</f>
        <v>1.4756838286250169E-2</v>
      </c>
      <c r="D1092" s="10">
        <f t="shared" si="118"/>
        <v>2.4718014939040327E-3</v>
      </c>
      <c r="E1092" s="8">
        <f t="shared" si="121"/>
        <v>-936.29056212421835</v>
      </c>
      <c r="F1092" s="8">
        <f t="shared" si="119"/>
        <v>119.46000000000095</v>
      </c>
      <c r="G1092" s="2">
        <f t="shared" si="120"/>
        <v>0</v>
      </c>
      <c r="H1092" s="2">
        <f t="shared" si="122"/>
        <v>0</v>
      </c>
      <c r="I1092" s="2">
        <f t="shared" si="123"/>
        <v>1</v>
      </c>
    </row>
    <row r="1093" spans="1:9">
      <c r="A1093" s="17">
        <v>43062</v>
      </c>
      <c r="B1093">
        <v>7989</v>
      </c>
      <c r="C1093" s="3">
        <f t="shared" si="124"/>
        <v>-2.7473952151572428E-2</v>
      </c>
      <c r="D1093" s="10">
        <f t="shared" ref="D1093:D1156" si="125">$J$6*D1092+(1-$J$6)*C1092^2</f>
        <v>2.3365592608421831E-3</v>
      </c>
      <c r="E1093" s="8">
        <f t="shared" si="121"/>
        <v>-923.74954454241504</v>
      </c>
      <c r="F1093" s="8">
        <f t="shared" si="119"/>
        <v>-225.69000000000051</v>
      </c>
      <c r="G1093" s="2">
        <f t="shared" si="120"/>
        <v>0</v>
      </c>
      <c r="H1093" s="2">
        <f t="shared" si="122"/>
        <v>0</v>
      </c>
      <c r="I1093" s="2">
        <f t="shared" si="123"/>
        <v>1</v>
      </c>
    </row>
    <row r="1094" spans="1:9">
      <c r="A1094" s="17">
        <v>43063</v>
      </c>
      <c r="B1094">
        <v>8199.19</v>
      </c>
      <c r="C1094" s="3">
        <f t="shared" si="124"/>
        <v>2.6309926148454187E-2</v>
      </c>
      <c r="D1094" s="10">
        <f t="shared" si="125"/>
        <v>2.2416547880012654E-3</v>
      </c>
      <c r="E1094" s="8">
        <f t="shared" si="121"/>
        <v>-879.93672872215495</v>
      </c>
      <c r="F1094" s="8">
        <f t="shared" si="119"/>
        <v>210.19000000000051</v>
      </c>
      <c r="G1094" s="2">
        <f t="shared" si="120"/>
        <v>0</v>
      </c>
      <c r="H1094" s="2">
        <f t="shared" si="122"/>
        <v>0</v>
      </c>
      <c r="I1094" s="2">
        <f t="shared" si="123"/>
        <v>1</v>
      </c>
    </row>
    <row r="1095" spans="1:9">
      <c r="A1095" s="17">
        <v>43064</v>
      </c>
      <c r="B1095">
        <v>8717.99</v>
      </c>
      <c r="C1095" s="3">
        <f t="shared" si="124"/>
        <v>6.327454297314726E-2</v>
      </c>
      <c r="D1095" s="10">
        <f t="shared" si="125"/>
        <v>2.1486882335574162E-3</v>
      </c>
      <c r="E1095" s="8">
        <f t="shared" si="121"/>
        <v>-884.16294823257806</v>
      </c>
      <c r="F1095" s="8">
        <f t="shared" si="119"/>
        <v>518.79999999999927</v>
      </c>
      <c r="G1095" s="2">
        <f t="shared" si="120"/>
        <v>0</v>
      </c>
      <c r="H1095" s="2">
        <f t="shared" si="122"/>
        <v>0</v>
      </c>
      <c r="I1095" s="2">
        <f t="shared" si="123"/>
        <v>1</v>
      </c>
    </row>
    <row r="1096" spans="1:9">
      <c r="A1096" s="17">
        <v>43065</v>
      </c>
      <c r="B1096">
        <v>9271.06</v>
      </c>
      <c r="C1096" s="3">
        <f t="shared" si="124"/>
        <v>6.3440081945494289E-2</v>
      </c>
      <c r="D1096" s="10">
        <f t="shared" si="125"/>
        <v>2.2599870068516106E-3</v>
      </c>
      <c r="E1096" s="8">
        <f t="shared" si="121"/>
        <v>-964.14864629868919</v>
      </c>
      <c r="F1096" s="8">
        <f t="shared" si="119"/>
        <v>553.06999999999971</v>
      </c>
      <c r="G1096" s="2">
        <f t="shared" si="120"/>
        <v>0</v>
      </c>
      <c r="H1096" s="2">
        <f t="shared" si="122"/>
        <v>0</v>
      </c>
      <c r="I1096" s="2">
        <f t="shared" si="123"/>
        <v>1</v>
      </c>
    </row>
    <row r="1097" spans="1:9">
      <c r="A1097" s="17">
        <v>43066</v>
      </c>
      <c r="B1097">
        <v>9708.07</v>
      </c>
      <c r="C1097" s="3">
        <f t="shared" si="124"/>
        <v>4.7137004830084178E-2</v>
      </c>
      <c r="D1097" s="10">
        <f t="shared" si="125"/>
        <v>2.3658664262755759E-3</v>
      </c>
      <c r="E1097" s="8">
        <f t="shared" si="121"/>
        <v>-1049.0571799802958</v>
      </c>
      <c r="F1097" s="8">
        <f t="shared" si="119"/>
        <v>437.01000000000022</v>
      </c>
      <c r="G1097" s="2">
        <f t="shared" si="120"/>
        <v>0</v>
      </c>
      <c r="H1097" s="2">
        <f t="shared" si="122"/>
        <v>0</v>
      </c>
      <c r="I1097" s="2">
        <f t="shared" si="123"/>
        <v>1</v>
      </c>
    </row>
    <row r="1098" spans="1:9">
      <c r="A1098" s="17">
        <v>43067</v>
      </c>
      <c r="B1098">
        <v>9868.82</v>
      </c>
      <c r="C1098" s="3">
        <f t="shared" si="124"/>
        <v>1.6558389051582859E-2</v>
      </c>
      <c r="D1098" s="10">
        <f t="shared" si="125"/>
        <v>2.3572282741601241E-3</v>
      </c>
      <c r="E1098" s="8">
        <f t="shared" si="121"/>
        <v>-1096.4993489079927</v>
      </c>
      <c r="F1098" s="8">
        <f t="shared" si="119"/>
        <v>160.75</v>
      </c>
      <c r="G1098" s="2">
        <f t="shared" si="120"/>
        <v>0</v>
      </c>
      <c r="H1098" s="2">
        <f t="shared" si="122"/>
        <v>0</v>
      </c>
      <c r="I1098" s="2">
        <f t="shared" si="123"/>
        <v>1</v>
      </c>
    </row>
    <row r="1099" spans="1:9">
      <c r="A1099" s="17">
        <v>43068</v>
      </c>
      <c r="B1099">
        <v>9824.68</v>
      </c>
      <c r="C1099" s="3">
        <f t="shared" si="124"/>
        <v>-4.4726725180922761E-3</v>
      </c>
      <c r="D1099" s="10">
        <f t="shared" si="125"/>
        <v>2.2322453925895315E-3</v>
      </c>
      <c r="E1099" s="8">
        <f t="shared" si="121"/>
        <v>-1084.703030726738</v>
      </c>
      <c r="F1099" s="8">
        <f t="shared" si="119"/>
        <v>-44.139999999999418</v>
      </c>
      <c r="G1099" s="2">
        <f t="shared" si="120"/>
        <v>0</v>
      </c>
      <c r="H1099" s="2">
        <f t="shared" si="122"/>
        <v>0</v>
      </c>
      <c r="I1099" s="2">
        <f t="shared" si="123"/>
        <v>1</v>
      </c>
    </row>
    <row r="1100" spans="1:9">
      <c r="A1100" s="17">
        <v>43069</v>
      </c>
      <c r="B1100">
        <v>9947.67</v>
      </c>
      <c r="C1100" s="3">
        <f t="shared" si="124"/>
        <v>1.2518473884136662E-2</v>
      </c>
      <c r="D1100" s="10">
        <f t="shared" si="125"/>
        <v>2.0995109570014054E-3</v>
      </c>
      <c r="E1100" s="8">
        <f t="shared" si="121"/>
        <v>-1047.2542819420212</v>
      </c>
      <c r="F1100" s="8">
        <f t="shared" si="119"/>
        <v>122.98999999999978</v>
      </c>
      <c r="G1100" s="2">
        <f t="shared" si="120"/>
        <v>0</v>
      </c>
      <c r="H1100" s="2">
        <f t="shared" si="122"/>
        <v>0</v>
      </c>
      <c r="I1100" s="2">
        <f t="shared" si="123"/>
        <v>1</v>
      </c>
    </row>
    <row r="1101" spans="1:9">
      <c r="A1101" s="17">
        <v>43070</v>
      </c>
      <c r="B1101">
        <v>10840.45</v>
      </c>
      <c r="C1101" s="3">
        <f t="shared" si="124"/>
        <v>8.9747649449569658E-2</v>
      </c>
      <c r="D1101" s="10">
        <f t="shared" si="125"/>
        <v>1.9829430308845896E-3</v>
      </c>
      <c r="E1101" s="8">
        <f t="shared" si="121"/>
        <v>-1030.5074753478557</v>
      </c>
      <c r="F1101" s="8">
        <f t="shared" si="119"/>
        <v>892.78000000000065</v>
      </c>
      <c r="G1101" s="2">
        <f t="shared" si="120"/>
        <v>0</v>
      </c>
      <c r="H1101" s="2">
        <f t="shared" si="122"/>
        <v>0</v>
      </c>
      <c r="I1101" s="2">
        <f t="shared" si="123"/>
        <v>1</v>
      </c>
    </row>
    <row r="1102" spans="1:9">
      <c r="A1102" s="17">
        <v>43071</v>
      </c>
      <c r="B1102">
        <v>10872</v>
      </c>
      <c r="C1102" s="3">
        <f t="shared" si="124"/>
        <v>2.9103957861527216E-3</v>
      </c>
      <c r="D1102" s="10">
        <f t="shared" si="125"/>
        <v>2.347244883934885E-3</v>
      </c>
      <c r="E1102" s="8">
        <f t="shared" si="121"/>
        <v>-1221.8029499764764</v>
      </c>
      <c r="F1102" s="8">
        <f t="shared" si="119"/>
        <v>31.549999999999272</v>
      </c>
      <c r="G1102" s="2">
        <f t="shared" si="120"/>
        <v>0</v>
      </c>
      <c r="H1102" s="2">
        <f t="shared" si="122"/>
        <v>0</v>
      </c>
      <c r="I1102" s="2">
        <f t="shared" si="123"/>
        <v>1</v>
      </c>
    </row>
    <row r="1103" spans="1:9">
      <c r="A1103" s="17">
        <v>43072</v>
      </c>
      <c r="B1103">
        <v>11250</v>
      </c>
      <c r="C1103" s="3">
        <f t="shared" si="124"/>
        <v>3.4768211920529798E-2</v>
      </c>
      <c r="D1103" s="10">
        <f t="shared" si="125"/>
        <v>2.2069184151167153E-3</v>
      </c>
      <c r="E1103" s="8">
        <f t="shared" si="121"/>
        <v>-1188.1663296644963</v>
      </c>
      <c r="F1103" s="8">
        <f t="shared" si="119"/>
        <v>378</v>
      </c>
      <c r="G1103" s="2">
        <f t="shared" si="120"/>
        <v>0</v>
      </c>
      <c r="H1103" s="2">
        <f t="shared" si="122"/>
        <v>0</v>
      </c>
      <c r="I1103" s="2">
        <f t="shared" si="123"/>
        <v>1</v>
      </c>
    </row>
    <row r="1104" spans="1:9">
      <c r="A1104" s="17">
        <v>43073</v>
      </c>
      <c r="B1104">
        <v>11613.07</v>
      </c>
      <c r="C1104" s="3">
        <f t="shared" si="124"/>
        <v>3.2272888888888865E-2</v>
      </c>
      <c r="D1104" s="10">
        <f t="shared" si="125"/>
        <v>2.1470330238187647E-3</v>
      </c>
      <c r="E1104" s="8">
        <f t="shared" si="121"/>
        <v>-1212.6809151475973</v>
      </c>
      <c r="F1104" s="8">
        <f t="shared" si="119"/>
        <v>363.06999999999971</v>
      </c>
      <c r="G1104" s="2">
        <f t="shared" si="120"/>
        <v>0</v>
      </c>
      <c r="H1104" s="2">
        <f t="shared" si="122"/>
        <v>0</v>
      </c>
      <c r="I1104" s="2">
        <f t="shared" si="123"/>
        <v>1</v>
      </c>
    </row>
    <row r="1105" spans="1:9">
      <c r="A1105" s="17">
        <v>43074</v>
      </c>
      <c r="B1105">
        <v>11677</v>
      </c>
      <c r="C1105" s="3">
        <f t="shared" si="124"/>
        <v>5.5050042753552932E-3</v>
      </c>
      <c r="D1105" s="10">
        <f t="shared" si="125"/>
        <v>2.0807034038237129E-3</v>
      </c>
      <c r="E1105" s="8">
        <f t="shared" si="121"/>
        <v>-1232.3293464410913</v>
      </c>
      <c r="F1105" s="8">
        <f t="shared" si="119"/>
        <v>63.930000000000291</v>
      </c>
      <c r="G1105" s="2">
        <f t="shared" si="120"/>
        <v>0</v>
      </c>
      <c r="H1105" s="2">
        <f t="shared" si="122"/>
        <v>0</v>
      </c>
      <c r="I1105" s="2">
        <f t="shared" si="123"/>
        <v>1</v>
      </c>
    </row>
    <row r="1106" spans="1:9">
      <c r="A1106" s="17">
        <v>43075</v>
      </c>
      <c r="B1106">
        <v>13623.5</v>
      </c>
      <c r="C1106" s="3">
        <f t="shared" si="124"/>
        <v>0.16669521281150981</v>
      </c>
      <c r="D1106" s="10">
        <f t="shared" si="125"/>
        <v>1.9576795039185908E-3</v>
      </c>
      <c r="E1106" s="8">
        <f t="shared" si="121"/>
        <v>-1201.9232474879568</v>
      </c>
      <c r="F1106" s="8">
        <f t="shared" si="119"/>
        <v>1946.5</v>
      </c>
      <c r="G1106" s="2">
        <f t="shared" si="120"/>
        <v>0</v>
      </c>
      <c r="H1106" s="2">
        <f t="shared" si="122"/>
        <v>0</v>
      </c>
      <c r="I1106" s="2">
        <f t="shared" si="123"/>
        <v>1</v>
      </c>
    </row>
    <row r="1107" spans="1:9">
      <c r="A1107" s="17">
        <v>43076</v>
      </c>
      <c r="B1107">
        <v>16599.990000000002</v>
      </c>
      <c r="C1107" s="3">
        <f t="shared" si="124"/>
        <v>0.21848203471941877</v>
      </c>
      <c r="D1107" s="10">
        <f t="shared" si="125"/>
        <v>3.5074563721399494E-3</v>
      </c>
      <c r="E1107" s="8">
        <f t="shared" si="121"/>
        <v>-1876.9793431934429</v>
      </c>
      <c r="F1107" s="8">
        <f t="shared" si="119"/>
        <v>2976.4900000000016</v>
      </c>
      <c r="G1107" s="2">
        <f t="shared" si="120"/>
        <v>0</v>
      </c>
      <c r="H1107" s="2">
        <f t="shared" si="122"/>
        <v>0</v>
      </c>
      <c r="I1107" s="2">
        <f t="shared" si="123"/>
        <v>1</v>
      </c>
    </row>
    <row r="1108" spans="1:9">
      <c r="A1108" s="17">
        <v>43077</v>
      </c>
      <c r="B1108">
        <v>15800</v>
      </c>
      <c r="C1108" s="3">
        <f t="shared" si="124"/>
        <v>-4.8192197706143289E-2</v>
      </c>
      <c r="D1108" s="10">
        <f t="shared" si="125"/>
        <v>6.1610729595197936E-3</v>
      </c>
      <c r="E1108" s="8">
        <f t="shared" si="121"/>
        <v>-3031.1725575456021</v>
      </c>
      <c r="F1108" s="8">
        <f t="shared" si="119"/>
        <v>-799.9900000000016</v>
      </c>
      <c r="G1108" s="2">
        <f t="shared" si="120"/>
        <v>0</v>
      </c>
      <c r="H1108" s="2">
        <f t="shared" si="122"/>
        <v>0</v>
      </c>
      <c r="I1108" s="2">
        <f t="shared" si="123"/>
        <v>1</v>
      </c>
    </row>
    <row r="1109" spans="1:9">
      <c r="A1109" s="17">
        <v>43078</v>
      </c>
      <c r="B1109">
        <v>14607.49</v>
      </c>
      <c r="C1109" s="3">
        <f t="shared" si="124"/>
        <v>-7.5475316455696217E-2</v>
      </c>
      <c r="D1109" s="10">
        <f t="shared" si="125"/>
        <v>5.9307578571334858E-3</v>
      </c>
      <c r="E1109" s="8">
        <f t="shared" si="121"/>
        <v>-2830.6543529698743</v>
      </c>
      <c r="F1109" s="8">
        <f t="shared" si="119"/>
        <v>-1192.5100000000002</v>
      </c>
      <c r="G1109" s="2">
        <f t="shared" si="120"/>
        <v>0</v>
      </c>
      <c r="H1109" s="2">
        <f t="shared" si="122"/>
        <v>0</v>
      </c>
      <c r="I1109" s="2">
        <f t="shared" si="123"/>
        <v>1</v>
      </c>
    </row>
    <row r="1110" spans="1:9">
      <c r="A1110" s="17">
        <v>43079</v>
      </c>
      <c r="B1110">
        <v>14691</v>
      </c>
      <c r="C1110" s="3">
        <f t="shared" si="124"/>
        <v>5.7169301502174715E-3</v>
      </c>
      <c r="D1110" s="10">
        <f t="shared" si="125"/>
        <v>5.916703789350726E-3</v>
      </c>
      <c r="E1110" s="8">
        <f t="shared" si="121"/>
        <v>-2613.9072275160411</v>
      </c>
      <c r="F1110" s="8">
        <f t="shared" si="119"/>
        <v>83.510000000000218</v>
      </c>
      <c r="G1110" s="2">
        <f t="shared" si="120"/>
        <v>0</v>
      </c>
      <c r="H1110" s="2">
        <f t="shared" si="122"/>
        <v>0</v>
      </c>
      <c r="I1110" s="2">
        <f t="shared" si="123"/>
        <v>1</v>
      </c>
    </row>
    <row r="1111" spans="1:9">
      <c r="A1111" s="17">
        <v>43080</v>
      </c>
      <c r="B1111">
        <v>16470</v>
      </c>
      <c r="C1111" s="3">
        <f t="shared" si="124"/>
        <v>0.12109454768225444</v>
      </c>
      <c r="D1111" s="10">
        <f t="shared" si="125"/>
        <v>5.5636625594102295E-3</v>
      </c>
      <c r="E1111" s="8">
        <f t="shared" si="121"/>
        <v>-2549.2146625807059</v>
      </c>
      <c r="F1111" s="8">
        <f t="shared" si="119"/>
        <v>1779</v>
      </c>
      <c r="G1111" s="2">
        <f t="shared" si="120"/>
        <v>0</v>
      </c>
      <c r="H1111" s="2">
        <f t="shared" si="122"/>
        <v>0</v>
      </c>
      <c r="I1111" s="2">
        <f t="shared" si="123"/>
        <v>1</v>
      </c>
    </row>
    <row r="1112" spans="1:9">
      <c r="A1112" s="17">
        <v>43081</v>
      </c>
      <c r="B1112">
        <v>16650.009999999998</v>
      </c>
      <c r="C1112" s="3">
        <f t="shared" si="124"/>
        <v>1.0929568913175373E-2</v>
      </c>
      <c r="D1112" s="10">
        <f t="shared" si="125"/>
        <v>6.1096761745478038E-3</v>
      </c>
      <c r="E1112" s="8">
        <f t="shared" si="121"/>
        <v>-2994.8657108745897</v>
      </c>
      <c r="F1112" s="8">
        <f t="shared" si="119"/>
        <v>180.0099999999984</v>
      </c>
      <c r="G1112" s="2">
        <f t="shared" si="120"/>
        <v>0</v>
      </c>
      <c r="H1112" s="2">
        <f t="shared" si="122"/>
        <v>0</v>
      </c>
      <c r="I1112" s="2">
        <f t="shared" si="123"/>
        <v>1</v>
      </c>
    </row>
    <row r="1113" spans="1:9">
      <c r="A1113" s="17">
        <v>43082</v>
      </c>
      <c r="B1113">
        <v>16250</v>
      </c>
      <c r="C1113" s="3">
        <f t="shared" si="124"/>
        <v>-2.402461019542922E-2</v>
      </c>
      <c r="D1113" s="10">
        <f t="shared" si="125"/>
        <v>5.7502629326726066E-3</v>
      </c>
      <c r="E1113" s="8">
        <f t="shared" si="121"/>
        <v>-2937.1965439857554</v>
      </c>
      <c r="F1113" s="8">
        <f t="shared" si="119"/>
        <v>-400.0099999999984</v>
      </c>
      <c r="G1113" s="2">
        <f t="shared" si="120"/>
        <v>0</v>
      </c>
      <c r="H1113" s="2">
        <f t="shared" si="122"/>
        <v>0</v>
      </c>
      <c r="I1113" s="2">
        <f t="shared" si="123"/>
        <v>1</v>
      </c>
    </row>
    <row r="1114" spans="1:9">
      <c r="A1114" s="17">
        <v>43083</v>
      </c>
      <c r="B1114">
        <v>16404.990000000002</v>
      </c>
      <c r="C1114" s="3">
        <f t="shared" si="124"/>
        <v>9.5378461538462526E-3</v>
      </c>
      <c r="D1114" s="10">
        <f t="shared" si="125"/>
        <v>5.4398780704147899E-3</v>
      </c>
      <c r="E1114" s="8">
        <f t="shared" si="121"/>
        <v>-2788.1915470921795</v>
      </c>
      <c r="F1114" s="8">
        <f t="shared" si="119"/>
        <v>154.9900000000016</v>
      </c>
      <c r="G1114" s="2">
        <f t="shared" si="120"/>
        <v>0</v>
      </c>
      <c r="H1114" s="2">
        <f t="shared" si="122"/>
        <v>0</v>
      </c>
      <c r="I1114" s="2">
        <f t="shared" si="123"/>
        <v>1</v>
      </c>
    </row>
    <row r="1115" spans="1:9">
      <c r="A1115" s="17">
        <v>43084</v>
      </c>
      <c r="B1115">
        <v>17471.5</v>
      </c>
      <c r="C1115" s="3">
        <f t="shared" si="124"/>
        <v>6.5011316678644626E-2</v>
      </c>
      <c r="D1115" s="10">
        <f t="shared" si="125"/>
        <v>5.1189436167451688E-3</v>
      </c>
      <c r="E1115" s="8">
        <f t="shared" si="121"/>
        <v>-2730.4913252879765</v>
      </c>
      <c r="F1115" s="8">
        <f t="shared" si="119"/>
        <v>1066.5099999999984</v>
      </c>
      <c r="G1115" s="2">
        <f t="shared" si="120"/>
        <v>0</v>
      </c>
      <c r="H1115" s="2">
        <f t="shared" si="122"/>
        <v>0</v>
      </c>
      <c r="I1115" s="2">
        <f t="shared" si="123"/>
        <v>1</v>
      </c>
    </row>
    <row r="1116" spans="1:9">
      <c r="A1116" s="17">
        <v>43085</v>
      </c>
      <c r="B1116">
        <v>19187.78</v>
      </c>
      <c r="C1116" s="3">
        <f t="shared" si="124"/>
        <v>9.8233122513808141E-2</v>
      </c>
      <c r="D1116" s="10">
        <f t="shared" si="125"/>
        <v>5.0653952775179195E-3</v>
      </c>
      <c r="E1116" s="8">
        <f t="shared" si="121"/>
        <v>-2892.7541230840989</v>
      </c>
      <c r="F1116" s="8">
        <f t="shared" si="119"/>
        <v>1716.2799999999988</v>
      </c>
      <c r="G1116" s="2">
        <f t="shared" si="120"/>
        <v>0</v>
      </c>
      <c r="H1116" s="2">
        <f t="shared" si="122"/>
        <v>0</v>
      </c>
      <c r="I1116" s="2">
        <f t="shared" si="123"/>
        <v>1</v>
      </c>
    </row>
    <row r="1117" spans="1:9">
      <c r="A1117" s="17">
        <v>43086</v>
      </c>
      <c r="B1117">
        <v>18953</v>
      </c>
      <c r="C1117" s="3">
        <f t="shared" si="124"/>
        <v>-1.2235912648571061E-2</v>
      </c>
      <c r="D1117" s="10">
        <f t="shared" si="125"/>
        <v>5.3404563423956148E-3</v>
      </c>
      <c r="E1117" s="8">
        <f t="shared" si="121"/>
        <v>-3262.0346738242674</v>
      </c>
      <c r="F1117" s="8">
        <f t="shared" si="119"/>
        <v>-234.77999999999884</v>
      </c>
      <c r="G1117" s="2">
        <f t="shared" si="120"/>
        <v>0</v>
      </c>
      <c r="H1117" s="2">
        <f t="shared" si="122"/>
        <v>0</v>
      </c>
      <c r="I1117" s="2">
        <f t="shared" si="123"/>
        <v>1</v>
      </c>
    </row>
    <row r="1118" spans="1:9">
      <c r="A1118" s="17">
        <v>43087</v>
      </c>
      <c r="B1118">
        <v>18940.57</v>
      </c>
      <c r="C1118" s="3">
        <f t="shared" si="124"/>
        <v>-6.5583284968080463E-4</v>
      </c>
      <c r="D1118" s="10">
        <f t="shared" si="125"/>
        <v>5.0290120153524851E-3</v>
      </c>
      <c r="E1118" s="8">
        <f t="shared" si="121"/>
        <v>-3126.7557514644363</v>
      </c>
      <c r="F1118" s="8">
        <f t="shared" si="119"/>
        <v>-12.430000000000291</v>
      </c>
      <c r="G1118" s="2">
        <f t="shared" si="120"/>
        <v>0</v>
      </c>
      <c r="H1118" s="2">
        <f t="shared" si="122"/>
        <v>0</v>
      </c>
      <c r="I1118" s="2">
        <f t="shared" si="123"/>
        <v>1</v>
      </c>
    </row>
    <row r="1119" spans="1:9">
      <c r="A1119" s="17">
        <v>43088</v>
      </c>
      <c r="B1119">
        <v>17700</v>
      </c>
      <c r="C1119" s="3">
        <f t="shared" si="124"/>
        <v>-6.5498028834401478E-2</v>
      </c>
      <c r="D1119" s="10">
        <f t="shared" si="125"/>
        <v>4.7272971014349395E-3</v>
      </c>
      <c r="E1119" s="8">
        <f t="shared" si="121"/>
        <v>-3029.5222856897126</v>
      </c>
      <c r="F1119" s="8">
        <f t="shared" si="119"/>
        <v>-1240.5699999999997</v>
      </c>
      <c r="G1119" s="2">
        <f t="shared" si="120"/>
        <v>0</v>
      </c>
      <c r="H1119" s="2">
        <f t="shared" si="122"/>
        <v>0</v>
      </c>
      <c r="I1119" s="2">
        <f t="shared" si="123"/>
        <v>1</v>
      </c>
    </row>
    <row r="1120" spans="1:9">
      <c r="A1120" s="17">
        <v>43089</v>
      </c>
      <c r="B1120">
        <v>16466.98</v>
      </c>
      <c r="C1120" s="3">
        <f t="shared" si="124"/>
        <v>-6.9662146892655388E-2</v>
      </c>
      <c r="D1120" s="10">
        <f t="shared" si="125"/>
        <v>4.7010587822203685E-3</v>
      </c>
      <c r="E1120" s="8">
        <f t="shared" si="121"/>
        <v>-2823.2267827519863</v>
      </c>
      <c r="F1120" s="8">
        <f t="shared" si="119"/>
        <v>-1233.0200000000004</v>
      </c>
      <c r="G1120" s="2">
        <f t="shared" si="120"/>
        <v>0</v>
      </c>
      <c r="H1120" s="2">
        <f t="shared" si="122"/>
        <v>0</v>
      </c>
      <c r="I1120" s="2">
        <f t="shared" si="123"/>
        <v>1</v>
      </c>
    </row>
    <row r="1121" spans="1:9">
      <c r="A1121" s="17">
        <v>43090</v>
      </c>
      <c r="B1121">
        <v>15600.01</v>
      </c>
      <c r="C1121" s="3">
        <f t="shared" si="124"/>
        <v>-5.2648998176957729E-2</v>
      </c>
      <c r="D1121" s="10">
        <f t="shared" si="125"/>
        <v>4.71016413786878E-3</v>
      </c>
      <c r="E1121" s="8">
        <f t="shared" si="121"/>
        <v>-2629.0971654011928</v>
      </c>
      <c r="F1121" s="8">
        <f t="shared" si="119"/>
        <v>-866.96999999999935</v>
      </c>
      <c r="G1121" s="2">
        <f t="shared" si="120"/>
        <v>0</v>
      </c>
      <c r="H1121" s="2">
        <f t="shared" si="122"/>
        <v>0</v>
      </c>
      <c r="I1121" s="2">
        <f t="shared" si="123"/>
        <v>1</v>
      </c>
    </row>
    <row r="1122" spans="1:9">
      <c r="A1122" s="17">
        <v>43091</v>
      </c>
      <c r="B1122">
        <v>14009.79</v>
      </c>
      <c r="C1122" s="3">
        <f t="shared" si="124"/>
        <v>-0.10193711414287551</v>
      </c>
      <c r="D1122" s="10">
        <f t="shared" si="125"/>
        <v>4.5938693101388916E-3</v>
      </c>
      <c r="E1122" s="8">
        <f t="shared" si="121"/>
        <v>-2459.7380132128078</v>
      </c>
      <c r="F1122" s="8">
        <f t="shared" si="119"/>
        <v>-1590.2199999999993</v>
      </c>
      <c r="G1122" s="2">
        <f t="shared" si="120"/>
        <v>0</v>
      </c>
      <c r="H1122" s="2">
        <f t="shared" si="122"/>
        <v>0</v>
      </c>
      <c r="I1122" s="2">
        <f t="shared" si="123"/>
        <v>1</v>
      </c>
    </row>
    <row r="1123" spans="1:9">
      <c r="A1123" s="17">
        <v>43092</v>
      </c>
      <c r="B1123">
        <v>14619</v>
      </c>
      <c r="C1123" s="3">
        <f t="shared" si="124"/>
        <v>4.3484591846130391E-2</v>
      </c>
      <c r="D1123" s="10">
        <f t="shared" si="125"/>
        <v>4.9417076659172164E-3</v>
      </c>
      <c r="E1123" s="8">
        <f t="shared" si="121"/>
        <v>-2291.1040280213233</v>
      </c>
      <c r="F1123" s="8">
        <f t="shared" si="119"/>
        <v>609.20999999999913</v>
      </c>
      <c r="G1123" s="2">
        <f t="shared" si="120"/>
        <v>0</v>
      </c>
      <c r="H1123" s="2">
        <f t="shared" si="122"/>
        <v>0</v>
      </c>
      <c r="I1123" s="2">
        <f t="shared" si="123"/>
        <v>1</v>
      </c>
    </row>
    <row r="1124" spans="1:9">
      <c r="A1124" s="17">
        <v>43093</v>
      </c>
      <c r="B1124">
        <v>14157.87</v>
      </c>
      <c r="C1124" s="3">
        <f t="shared" si="124"/>
        <v>-3.1543197209111376E-2</v>
      </c>
      <c r="D1124" s="10">
        <f t="shared" si="125"/>
        <v>4.7586597896436562E-3</v>
      </c>
      <c r="E1124" s="8">
        <f t="shared" si="121"/>
        <v>-2346.0358953375685</v>
      </c>
      <c r="F1124" s="8">
        <f t="shared" si="119"/>
        <v>-461.1299999999992</v>
      </c>
      <c r="G1124" s="2">
        <f t="shared" si="120"/>
        <v>0</v>
      </c>
      <c r="H1124" s="2">
        <f t="shared" si="122"/>
        <v>0</v>
      </c>
      <c r="I1124" s="2">
        <f t="shared" si="123"/>
        <v>1</v>
      </c>
    </row>
    <row r="1125" spans="1:9">
      <c r="A1125" s="17">
        <v>43094</v>
      </c>
      <c r="B1125">
        <v>13911.28</v>
      </c>
      <c r="C1125" s="3">
        <f t="shared" si="124"/>
        <v>-1.7417167977951495E-2</v>
      </c>
      <c r="D1125" s="10">
        <f t="shared" si="125"/>
        <v>4.53283859967541E-3</v>
      </c>
      <c r="E1125" s="8">
        <f t="shared" si="121"/>
        <v>-2217.469760617505</v>
      </c>
      <c r="F1125" s="8">
        <f t="shared" si="119"/>
        <v>-246.59000000000015</v>
      </c>
      <c r="G1125" s="2">
        <f t="shared" si="120"/>
        <v>0</v>
      </c>
      <c r="H1125" s="2">
        <f t="shared" si="122"/>
        <v>0</v>
      </c>
      <c r="I1125" s="2">
        <f t="shared" si="123"/>
        <v>1</v>
      </c>
    </row>
    <row r="1126" spans="1:9">
      <c r="A1126" s="17">
        <v>43095</v>
      </c>
      <c r="B1126">
        <v>15764.44</v>
      </c>
      <c r="C1126" s="3">
        <f t="shared" si="124"/>
        <v>0.13321275971729415</v>
      </c>
      <c r="D1126" s="10">
        <f t="shared" si="125"/>
        <v>4.2790697481172165E-3</v>
      </c>
      <c r="E1126" s="8">
        <f t="shared" si="121"/>
        <v>-2116.978429399147</v>
      </c>
      <c r="F1126" s="8">
        <f t="shared" si="119"/>
        <v>1853.1599999999999</v>
      </c>
      <c r="G1126" s="2">
        <f t="shared" si="120"/>
        <v>0</v>
      </c>
      <c r="H1126" s="2">
        <f t="shared" si="122"/>
        <v>0</v>
      </c>
      <c r="I1126" s="2">
        <f t="shared" si="123"/>
        <v>1</v>
      </c>
    </row>
    <row r="1127" spans="1:9">
      <c r="A1127" s="17">
        <v>43096</v>
      </c>
      <c r="B1127">
        <v>15364.93</v>
      </c>
      <c r="C1127" s="3">
        <f t="shared" si="124"/>
        <v>-2.5342479656746464E-2</v>
      </c>
      <c r="D1127" s="10">
        <f t="shared" si="125"/>
        <v>5.0870639243200365E-3</v>
      </c>
      <c r="E1127" s="8">
        <f t="shared" si="121"/>
        <v>-2615.6932014052945</v>
      </c>
      <c r="F1127" s="8">
        <f t="shared" si="119"/>
        <v>-399.51000000000022</v>
      </c>
      <c r="G1127" s="2">
        <f t="shared" si="120"/>
        <v>0</v>
      </c>
      <c r="H1127" s="2">
        <f t="shared" si="122"/>
        <v>0</v>
      </c>
      <c r="I1127" s="2">
        <f t="shared" si="123"/>
        <v>1</v>
      </c>
    </row>
    <row r="1128" spans="1:9">
      <c r="A1128" s="17">
        <v>43097</v>
      </c>
      <c r="B1128">
        <v>14470.07</v>
      </c>
      <c r="C1128" s="3">
        <f t="shared" si="124"/>
        <v>-5.8240421531370504E-2</v>
      </c>
      <c r="D1128" s="10">
        <f t="shared" si="125"/>
        <v>4.8203745653699909E-3</v>
      </c>
      <c r="E1128" s="8">
        <f t="shared" si="121"/>
        <v>-2481.6791804664635</v>
      </c>
      <c r="F1128" s="8">
        <f t="shared" si="119"/>
        <v>-894.86000000000058</v>
      </c>
      <c r="G1128" s="2">
        <f t="shared" si="120"/>
        <v>0</v>
      </c>
      <c r="H1128" s="2">
        <f t="shared" si="122"/>
        <v>0</v>
      </c>
      <c r="I1128" s="2">
        <f t="shared" si="123"/>
        <v>1</v>
      </c>
    </row>
    <row r="1129" spans="1:9">
      <c r="A1129" s="17">
        <v>43098</v>
      </c>
      <c r="B1129">
        <v>14340</v>
      </c>
      <c r="C1129" s="3">
        <f t="shared" si="124"/>
        <v>-8.9888991552908668E-3</v>
      </c>
      <c r="D1129" s="10">
        <f t="shared" si="125"/>
        <v>4.7346688934568953E-3</v>
      </c>
      <c r="E1129" s="8">
        <f t="shared" si="121"/>
        <v>-2316.2748773840744</v>
      </c>
      <c r="F1129" s="8">
        <f t="shared" si="119"/>
        <v>-130.06999999999971</v>
      </c>
      <c r="G1129" s="2">
        <f t="shared" si="120"/>
        <v>0</v>
      </c>
      <c r="H1129" s="2">
        <f t="shared" si="122"/>
        <v>0</v>
      </c>
      <c r="I1129" s="2">
        <f t="shared" si="123"/>
        <v>1</v>
      </c>
    </row>
    <row r="1130" spans="1:9">
      <c r="A1130" s="17">
        <v>43099</v>
      </c>
      <c r="B1130">
        <v>12640</v>
      </c>
      <c r="C1130" s="3">
        <f t="shared" si="124"/>
        <v>-0.11854951185495119</v>
      </c>
      <c r="D1130" s="10">
        <f t="shared" si="125"/>
        <v>4.4554367783309207E-3</v>
      </c>
      <c r="E1130" s="8">
        <f t="shared" si="121"/>
        <v>-2226.737136941159</v>
      </c>
      <c r="F1130" s="8">
        <f t="shared" si="119"/>
        <v>-1700</v>
      </c>
      <c r="G1130" s="2">
        <f t="shared" si="120"/>
        <v>0</v>
      </c>
      <c r="H1130" s="2">
        <f t="shared" si="122"/>
        <v>0</v>
      </c>
      <c r="I1130" s="2">
        <f t="shared" si="123"/>
        <v>1</v>
      </c>
    </row>
    <row r="1131" spans="1:9">
      <c r="A1131" s="17">
        <v>43100</v>
      </c>
      <c r="B1131">
        <v>13880</v>
      </c>
      <c r="C1131" s="3">
        <f t="shared" si="124"/>
        <v>9.8101265822784806E-2</v>
      </c>
      <c r="D1131" s="10">
        <f t="shared" si="125"/>
        <v>5.0313497772938986E-3</v>
      </c>
      <c r="E1131" s="8">
        <f t="shared" si="121"/>
        <v>-2085.7583326049307</v>
      </c>
      <c r="F1131" s="8">
        <f t="shared" si="119"/>
        <v>1240</v>
      </c>
      <c r="G1131" s="2">
        <f t="shared" si="120"/>
        <v>0</v>
      </c>
      <c r="H1131" s="2">
        <f t="shared" si="122"/>
        <v>0</v>
      </c>
      <c r="I1131" s="2">
        <f t="shared" si="123"/>
        <v>1</v>
      </c>
    </row>
    <row r="1132" spans="1:9">
      <c r="A1132" s="17">
        <v>43101</v>
      </c>
      <c r="B1132">
        <v>13443.41</v>
      </c>
      <c r="C1132" s="3">
        <f t="shared" si="124"/>
        <v>-3.1454610951008655E-2</v>
      </c>
      <c r="D1132" s="10">
        <f t="shared" si="125"/>
        <v>5.3069002920182254E-3</v>
      </c>
      <c r="E1132" s="8">
        <f t="shared" si="121"/>
        <v>-2352.2560178674203</v>
      </c>
      <c r="F1132" s="8">
        <f t="shared" si="119"/>
        <v>-436.59000000000015</v>
      </c>
      <c r="G1132" s="2">
        <f t="shared" si="120"/>
        <v>0</v>
      </c>
      <c r="H1132" s="2">
        <f t="shared" si="122"/>
        <v>0</v>
      </c>
      <c r="I1132" s="2">
        <f t="shared" si="123"/>
        <v>1</v>
      </c>
    </row>
    <row r="1133" spans="1:9">
      <c r="A1133" s="17">
        <v>43102</v>
      </c>
      <c r="B1133">
        <v>14678.94</v>
      </c>
      <c r="C1133" s="3">
        <f t="shared" si="124"/>
        <v>9.1905997064732875E-2</v>
      </c>
      <c r="D1133" s="10">
        <f t="shared" si="125"/>
        <v>5.0478498275018909E-3</v>
      </c>
      <c r="E1133" s="8">
        <f t="shared" si="121"/>
        <v>-2221.9655197533134</v>
      </c>
      <c r="F1133" s="8">
        <f t="shared" si="119"/>
        <v>1235.5300000000007</v>
      </c>
      <c r="G1133" s="2">
        <f t="shared" si="120"/>
        <v>0</v>
      </c>
      <c r="H1133" s="2">
        <f t="shared" si="122"/>
        <v>0</v>
      </c>
      <c r="I1133" s="2">
        <f t="shared" si="123"/>
        <v>1</v>
      </c>
    </row>
    <row r="1134" spans="1:9">
      <c r="A1134" s="17">
        <v>43103</v>
      </c>
      <c r="B1134">
        <v>15155.62</v>
      </c>
      <c r="C1134" s="3">
        <f t="shared" si="124"/>
        <v>3.2473734479465159E-2</v>
      </c>
      <c r="D1134" s="10">
        <f t="shared" si="125"/>
        <v>5.2517815756395391E-3</v>
      </c>
      <c r="E1134" s="8">
        <f t="shared" si="121"/>
        <v>-2474.700699526551</v>
      </c>
      <c r="F1134" s="8">
        <f t="shared" si="119"/>
        <v>476.68000000000029</v>
      </c>
      <c r="G1134" s="2">
        <f t="shared" si="120"/>
        <v>0</v>
      </c>
      <c r="H1134" s="2">
        <f t="shared" si="122"/>
        <v>0</v>
      </c>
      <c r="I1134" s="2">
        <f t="shared" si="123"/>
        <v>1</v>
      </c>
    </row>
    <row r="1135" spans="1:9">
      <c r="A1135" s="17">
        <v>43104</v>
      </c>
      <c r="B1135">
        <v>15143.67</v>
      </c>
      <c r="C1135" s="3">
        <f t="shared" si="124"/>
        <v>-7.884863832690927E-4</v>
      </c>
      <c r="D1135" s="10">
        <f t="shared" si="125"/>
        <v>4.9999472869637343E-3</v>
      </c>
      <c r="E1135" s="8">
        <f t="shared" si="121"/>
        <v>-2493.0505160393495</v>
      </c>
      <c r="F1135" s="8">
        <f t="shared" si="119"/>
        <v>-11.950000000000728</v>
      </c>
      <c r="G1135" s="2">
        <f t="shared" si="120"/>
        <v>0</v>
      </c>
      <c r="H1135" s="2">
        <f t="shared" si="122"/>
        <v>0</v>
      </c>
      <c r="I1135" s="2">
        <f t="shared" si="123"/>
        <v>1</v>
      </c>
    </row>
    <row r="1136" spans="1:9">
      <c r="A1136" s="17">
        <v>43105</v>
      </c>
      <c r="B1136">
        <v>16928</v>
      </c>
      <c r="C1136" s="3">
        <f t="shared" si="124"/>
        <v>0.11782678835447417</v>
      </c>
      <c r="D1136" s="10">
        <f t="shared" si="125"/>
        <v>4.699987752392506E-3</v>
      </c>
      <c r="E1136" s="8">
        <f t="shared" si="121"/>
        <v>-2415.2058863561565</v>
      </c>
      <c r="F1136" s="8">
        <f t="shared" si="119"/>
        <v>1784.33</v>
      </c>
      <c r="G1136" s="2">
        <f t="shared" si="120"/>
        <v>0</v>
      </c>
      <c r="H1136" s="2">
        <f t="shared" si="122"/>
        <v>0</v>
      </c>
      <c r="I1136" s="2">
        <f t="shared" si="123"/>
        <v>1</v>
      </c>
    </row>
    <row r="1137" spans="1:9">
      <c r="A1137" s="17">
        <v>43106</v>
      </c>
      <c r="B1137">
        <v>17149.669999999998</v>
      </c>
      <c r="C1137" s="3">
        <f t="shared" si="124"/>
        <v>1.309487240075604E-2</v>
      </c>
      <c r="D1137" s="10">
        <f t="shared" si="125"/>
        <v>5.2509776104847587E-3</v>
      </c>
      <c r="E1137" s="8">
        <f t="shared" si="121"/>
        <v>-2853.6479361670426</v>
      </c>
      <c r="F1137" s="8">
        <f t="shared" si="119"/>
        <v>221.66999999999825</v>
      </c>
      <c r="G1137" s="2">
        <f t="shared" si="120"/>
        <v>0</v>
      </c>
      <c r="H1137" s="2">
        <f t="shared" si="122"/>
        <v>0</v>
      </c>
      <c r="I1137" s="2">
        <f t="shared" si="123"/>
        <v>1</v>
      </c>
    </row>
    <row r="1138" spans="1:9">
      <c r="A1138" s="17">
        <v>43107</v>
      </c>
      <c r="B1138">
        <v>16124.02</v>
      </c>
      <c r="C1138" s="3">
        <f t="shared" si="124"/>
        <v>-5.980581550548774E-2</v>
      </c>
      <c r="D1138" s="10">
        <f t="shared" si="125"/>
        <v>4.9462074948471973E-3</v>
      </c>
      <c r="E1138" s="8">
        <f t="shared" si="121"/>
        <v>-2805.863834406603</v>
      </c>
      <c r="F1138" s="8">
        <f t="shared" si="119"/>
        <v>-1025.6499999999978</v>
      </c>
      <c r="G1138" s="2">
        <f t="shared" si="120"/>
        <v>0</v>
      </c>
      <c r="H1138" s="2">
        <f t="shared" si="122"/>
        <v>0</v>
      </c>
      <c r="I1138" s="2">
        <f t="shared" si="123"/>
        <v>1</v>
      </c>
    </row>
    <row r="1139" spans="1:9">
      <c r="A1139" s="17">
        <v>43108</v>
      </c>
      <c r="B1139">
        <v>14999.99</v>
      </c>
      <c r="C1139" s="3">
        <f t="shared" si="124"/>
        <v>-6.9711523553059387E-2</v>
      </c>
      <c r="D1139" s="10">
        <f t="shared" si="125"/>
        <v>4.8640391792529516E-3</v>
      </c>
      <c r="E1139" s="8">
        <f t="shared" si="121"/>
        <v>-2616.0528808136542</v>
      </c>
      <c r="F1139" s="8">
        <f t="shared" si="119"/>
        <v>-1124.0300000000007</v>
      </c>
      <c r="G1139" s="2">
        <f t="shared" si="120"/>
        <v>0</v>
      </c>
      <c r="H1139" s="2">
        <f t="shared" si="122"/>
        <v>0</v>
      </c>
      <c r="I1139" s="2">
        <f t="shared" si="123"/>
        <v>1</v>
      </c>
    </row>
    <row r="1140" spans="1:9">
      <c r="A1140" s="17">
        <v>43109</v>
      </c>
      <c r="B1140">
        <v>14403.51</v>
      </c>
      <c r="C1140" s="3">
        <f t="shared" si="124"/>
        <v>-3.9765359843573198E-2</v>
      </c>
      <c r="D1140" s="10">
        <f t="shared" si="125"/>
        <v>4.8637786194630998E-3</v>
      </c>
      <c r="E1140" s="8">
        <f t="shared" si="121"/>
        <v>-2433.6186634002966</v>
      </c>
      <c r="F1140" s="8">
        <f t="shared" si="119"/>
        <v>-596.47999999999956</v>
      </c>
      <c r="G1140" s="2">
        <f t="shared" si="120"/>
        <v>0</v>
      </c>
      <c r="H1140" s="2">
        <f t="shared" si="122"/>
        <v>0</v>
      </c>
      <c r="I1140" s="2">
        <f t="shared" si="123"/>
        <v>1</v>
      </c>
    </row>
    <row r="1141" spans="1:9">
      <c r="A1141" s="17">
        <v>43110</v>
      </c>
      <c r="B1141">
        <v>14890.02</v>
      </c>
      <c r="C1141" s="3">
        <f t="shared" si="124"/>
        <v>3.3777183478193869E-2</v>
      </c>
      <c r="D1141" s="10">
        <f t="shared" si="125"/>
        <v>4.6668289329046455E-3</v>
      </c>
      <c r="E1141" s="8">
        <f t="shared" si="121"/>
        <v>-2289.0429285112004</v>
      </c>
      <c r="F1141" s="8">
        <f t="shared" si="119"/>
        <v>486.51000000000022</v>
      </c>
      <c r="G1141" s="2">
        <f t="shared" si="120"/>
        <v>0</v>
      </c>
      <c r="H1141" s="2">
        <f t="shared" si="122"/>
        <v>0</v>
      </c>
      <c r="I1141" s="2">
        <f t="shared" si="123"/>
        <v>1</v>
      </c>
    </row>
    <row r="1142" spans="1:9">
      <c r="A1142" s="17">
        <v>43111</v>
      </c>
      <c r="B1142">
        <v>13243.83</v>
      </c>
      <c r="C1142" s="3">
        <f t="shared" si="124"/>
        <v>-0.11055660099852119</v>
      </c>
      <c r="D1142" s="10">
        <f t="shared" si="125"/>
        <v>4.4552730843535407E-3</v>
      </c>
      <c r="E1142" s="8">
        <f t="shared" si="121"/>
        <v>-2312.1026091322433</v>
      </c>
      <c r="F1142" s="8">
        <f t="shared" si="119"/>
        <v>-1646.1900000000005</v>
      </c>
      <c r="G1142" s="2">
        <f t="shared" si="120"/>
        <v>0</v>
      </c>
      <c r="H1142" s="2">
        <f t="shared" si="122"/>
        <v>0</v>
      </c>
      <c r="I1142" s="2">
        <f t="shared" si="123"/>
        <v>1</v>
      </c>
    </row>
    <row r="1143" spans="1:9">
      <c r="A1143" s="17">
        <v>43112</v>
      </c>
      <c r="B1143">
        <v>13781.41</v>
      </c>
      <c r="C1143" s="3">
        <f t="shared" si="124"/>
        <v>4.0590977081403183E-2</v>
      </c>
      <c r="D1143" s="10">
        <f t="shared" si="125"/>
        <v>4.9213224207531013E-3</v>
      </c>
      <c r="E1143" s="8">
        <f t="shared" si="121"/>
        <v>-2161.3702282190875</v>
      </c>
      <c r="F1143" s="8">
        <f t="shared" si="119"/>
        <v>537.57999999999993</v>
      </c>
      <c r="G1143" s="2">
        <f t="shared" si="120"/>
        <v>0</v>
      </c>
      <c r="H1143" s="2">
        <f t="shared" si="122"/>
        <v>0</v>
      </c>
      <c r="I1143" s="2">
        <f t="shared" si="123"/>
        <v>1</v>
      </c>
    </row>
    <row r="1144" spans="1:9">
      <c r="A1144" s="17">
        <v>43113</v>
      </c>
      <c r="B1144">
        <v>14197.78</v>
      </c>
      <c r="C1144" s="3">
        <f t="shared" si="124"/>
        <v>3.0212438349922162E-2</v>
      </c>
      <c r="D1144" s="10">
        <f t="shared" si="125"/>
        <v>4.7249007207332949E-3</v>
      </c>
      <c r="E1144" s="8">
        <f t="shared" si="121"/>
        <v>-2203.7618226802242</v>
      </c>
      <c r="F1144" s="8">
        <f t="shared" si="119"/>
        <v>416.3700000000008</v>
      </c>
      <c r="G1144" s="2">
        <f t="shared" si="120"/>
        <v>0</v>
      </c>
      <c r="H1144" s="2">
        <f t="shared" si="122"/>
        <v>0</v>
      </c>
      <c r="I1144" s="2">
        <f t="shared" si="123"/>
        <v>1</v>
      </c>
    </row>
    <row r="1145" spans="1:9">
      <c r="A1145" s="17">
        <v>43114</v>
      </c>
      <c r="B1145">
        <v>13647.99</v>
      </c>
      <c r="C1145" s="3">
        <f t="shared" si="124"/>
        <v>-3.8723659614390477E-2</v>
      </c>
      <c r="D1145" s="10">
        <f t="shared" si="125"/>
        <v>4.4961741633521672E-3</v>
      </c>
      <c r="E1145" s="8">
        <f t="shared" si="121"/>
        <v>-2214.7089632935445</v>
      </c>
      <c r="F1145" s="8">
        <f t="shared" si="119"/>
        <v>-549.79000000000087</v>
      </c>
      <c r="G1145" s="2">
        <f t="shared" si="120"/>
        <v>0</v>
      </c>
      <c r="H1145" s="2">
        <f t="shared" si="122"/>
        <v>0</v>
      </c>
      <c r="I1145" s="2">
        <f t="shared" si="123"/>
        <v>1</v>
      </c>
    </row>
    <row r="1146" spans="1:9">
      <c r="A1146" s="17">
        <v>43115</v>
      </c>
      <c r="B1146">
        <v>13607.04</v>
      </c>
      <c r="C1146" s="3">
        <f t="shared" si="124"/>
        <v>-3.0004418233013732E-3</v>
      </c>
      <c r="D1146" s="10">
        <f t="shared" si="125"/>
        <v>4.3163750223869073E-3</v>
      </c>
      <c r="E1146" s="8">
        <f t="shared" si="121"/>
        <v>-2085.9454126156324</v>
      </c>
      <c r="F1146" s="8">
        <f t="shared" si="119"/>
        <v>-40.949999999998909</v>
      </c>
      <c r="G1146" s="2">
        <f t="shared" si="120"/>
        <v>0</v>
      </c>
      <c r="H1146" s="2">
        <f t="shared" si="122"/>
        <v>0</v>
      </c>
      <c r="I1146" s="2">
        <f t="shared" si="123"/>
        <v>1</v>
      </c>
    </row>
    <row r="1147" spans="1:9">
      <c r="A1147" s="17">
        <v>43116</v>
      </c>
      <c r="B1147">
        <v>11386.34</v>
      </c>
      <c r="C1147" s="3">
        <f t="shared" si="124"/>
        <v>-0.16320228352382302</v>
      </c>
      <c r="D1147" s="10">
        <f t="shared" si="125"/>
        <v>4.0579326801117935E-3</v>
      </c>
      <c r="E1147" s="8">
        <f t="shared" si="121"/>
        <v>-2016.465233412612</v>
      </c>
      <c r="F1147" s="8">
        <f t="shared" si="119"/>
        <v>-2220.7000000000007</v>
      </c>
      <c r="G1147" s="2">
        <f t="shared" si="120"/>
        <v>1</v>
      </c>
      <c r="H1147" s="2">
        <f t="shared" si="122"/>
        <v>0</v>
      </c>
      <c r="I1147" s="2">
        <f t="shared" si="123"/>
        <v>0</v>
      </c>
    </row>
    <row r="1148" spans="1:9">
      <c r="A1148" s="17">
        <v>43117</v>
      </c>
      <c r="B1148">
        <v>11191.35</v>
      </c>
      <c r="C1148" s="3">
        <f t="shared" si="124"/>
        <v>-1.7124905808187686E-2</v>
      </c>
      <c r="D1148" s="10">
        <f t="shared" si="125"/>
        <v>5.4125558401485058E-3</v>
      </c>
      <c r="E1148" s="8">
        <f t="shared" si="121"/>
        <v>-1948.7673777570817</v>
      </c>
      <c r="F1148" s="8">
        <f t="shared" si="119"/>
        <v>-194.98999999999978</v>
      </c>
      <c r="G1148" s="2">
        <f t="shared" si="120"/>
        <v>0</v>
      </c>
      <c r="H1148" s="2">
        <f t="shared" si="122"/>
        <v>0</v>
      </c>
      <c r="I1148" s="2">
        <f t="shared" si="123"/>
        <v>0</v>
      </c>
    </row>
    <row r="1149" spans="1:9">
      <c r="A1149" s="17">
        <v>43118</v>
      </c>
      <c r="B1149">
        <v>11247.57</v>
      </c>
      <c r="C1149" s="3">
        <f t="shared" si="124"/>
        <v>5.0235226313178789E-3</v>
      </c>
      <c r="D1149" s="10">
        <f t="shared" si="125"/>
        <v>5.1053982336759533E-3</v>
      </c>
      <c r="E1149" s="8">
        <f t="shared" si="121"/>
        <v>-1860.2527198507535</v>
      </c>
      <c r="F1149" s="8">
        <f t="shared" si="119"/>
        <v>56.219999999999345</v>
      </c>
      <c r="G1149" s="2">
        <f t="shared" si="120"/>
        <v>0</v>
      </c>
      <c r="H1149" s="2">
        <f t="shared" si="122"/>
        <v>0</v>
      </c>
      <c r="I1149" s="2">
        <f t="shared" si="123"/>
        <v>1</v>
      </c>
    </row>
    <row r="1150" spans="1:9">
      <c r="A1150" s="17">
        <v>43119</v>
      </c>
      <c r="B1150">
        <v>11552</v>
      </c>
      <c r="C1150" s="3">
        <f t="shared" si="124"/>
        <v>2.7066290763249332E-2</v>
      </c>
      <c r="D1150" s="10">
        <f t="shared" si="125"/>
        <v>4.8005884864330377E-3</v>
      </c>
      <c r="E1150" s="8">
        <f t="shared" si="121"/>
        <v>-1812.9281916747627</v>
      </c>
      <c r="F1150" s="8">
        <f t="shared" si="119"/>
        <v>304.43000000000029</v>
      </c>
      <c r="G1150" s="2">
        <f t="shared" si="120"/>
        <v>0</v>
      </c>
      <c r="H1150" s="2">
        <f t="shared" si="122"/>
        <v>0</v>
      </c>
      <c r="I1150" s="2">
        <f t="shared" si="123"/>
        <v>1</v>
      </c>
    </row>
    <row r="1151" spans="1:9">
      <c r="A1151" s="17">
        <v>43120</v>
      </c>
      <c r="B1151">
        <v>12775.99</v>
      </c>
      <c r="C1151" s="3">
        <f t="shared" si="124"/>
        <v>0.10595481301939057</v>
      </c>
      <c r="D1151" s="10">
        <f t="shared" si="125"/>
        <v>4.5565082229879006E-3</v>
      </c>
      <c r="E1151" s="8">
        <f t="shared" si="121"/>
        <v>-1814.0444210670912</v>
      </c>
      <c r="F1151" s="8">
        <f t="shared" ref="F1151:F1214" si="126">(INDEX(B:B,LOOKUP(A1150,A:A,ROW(A:A))+$J$4)-INDEX(B:B,LOOKUP(A1150,A:A,ROW(A:A))))</f>
        <v>1223.9899999999998</v>
      </c>
      <c r="G1151" s="2">
        <f t="shared" ref="G1151:G1214" si="127">IF(F1151&lt;E1151,1,0)</f>
        <v>0</v>
      </c>
      <c r="H1151" s="2">
        <f t="shared" si="122"/>
        <v>0</v>
      </c>
      <c r="I1151" s="2">
        <f t="shared" si="123"/>
        <v>1</v>
      </c>
    </row>
    <row r="1152" spans="1:9">
      <c r="A1152" s="17">
        <v>43121</v>
      </c>
      <c r="B1152">
        <v>11558.87</v>
      </c>
      <c r="C1152" s="3">
        <f t="shared" si="124"/>
        <v>-9.5266198548996914E-2</v>
      </c>
      <c r="D1152" s="10">
        <f t="shared" si="125"/>
        <v>4.9567030737270677E-3</v>
      </c>
      <c r="E1152" s="8">
        <f t="shared" ref="E1152:E1215" si="128">NORMSINV($J$2)*SQRT(D1152*$J$4)*B1151</f>
        <v>-2092.5009951430593</v>
      </c>
      <c r="F1152" s="8">
        <f t="shared" si="126"/>
        <v>-1217.119999999999</v>
      </c>
      <c r="G1152" s="2">
        <f t="shared" si="127"/>
        <v>0</v>
      </c>
      <c r="H1152" s="2">
        <f t="shared" ref="H1152:H1215" si="129">IF(G1152=G1151,IF(G1151=1,1,0),0)</f>
        <v>0</v>
      </c>
      <c r="I1152" s="2">
        <f t="shared" si="123"/>
        <v>1</v>
      </c>
    </row>
    <row r="1153" spans="1:9">
      <c r="A1153" s="17">
        <v>43122</v>
      </c>
      <c r="B1153">
        <v>10808.99</v>
      </c>
      <c r="C1153" s="3">
        <f t="shared" si="124"/>
        <v>-6.4874853683794434E-2</v>
      </c>
      <c r="D1153" s="10">
        <f t="shared" si="125"/>
        <v>5.2038398044620578E-3</v>
      </c>
      <c r="E1153" s="8">
        <f t="shared" si="128"/>
        <v>-1939.7778543498159</v>
      </c>
      <c r="F1153" s="8">
        <f t="shared" si="126"/>
        <v>-749.88000000000102</v>
      </c>
      <c r="G1153" s="2">
        <f t="shared" si="127"/>
        <v>0</v>
      </c>
      <c r="H1153" s="2">
        <f t="shared" si="129"/>
        <v>0</v>
      </c>
      <c r="I1153" s="2">
        <f t="shared" ref="I1153:I1216" si="130">IF(G1153=G1152,IF(G1152=0,1,0),0)</f>
        <v>1</v>
      </c>
    </row>
    <row r="1154" spans="1:9">
      <c r="A1154" s="17">
        <v>43123</v>
      </c>
      <c r="B1154">
        <v>10851.82</v>
      </c>
      <c r="C1154" s="3">
        <f t="shared" si="124"/>
        <v>3.9624423743568945E-3</v>
      </c>
      <c r="D1154" s="10">
        <f t="shared" si="125"/>
        <v>5.1441342146239582E-3</v>
      </c>
      <c r="E1154" s="8">
        <f t="shared" si="128"/>
        <v>-1803.4990537023027</v>
      </c>
      <c r="F1154" s="8">
        <f t="shared" si="126"/>
        <v>42.829999999999927</v>
      </c>
      <c r="G1154" s="2">
        <f t="shared" si="127"/>
        <v>0</v>
      </c>
      <c r="H1154" s="2">
        <f t="shared" si="129"/>
        <v>0</v>
      </c>
      <c r="I1154" s="2">
        <f t="shared" si="130"/>
        <v>1</v>
      </c>
    </row>
    <row r="1155" spans="1:9">
      <c r="A1155" s="17">
        <v>43124</v>
      </c>
      <c r="B1155">
        <v>11400.96</v>
      </c>
      <c r="C1155" s="3">
        <f t="shared" si="124"/>
        <v>5.0603493238922083E-2</v>
      </c>
      <c r="D1155" s="10">
        <f t="shared" si="125"/>
        <v>4.8364282187207267E-3</v>
      </c>
      <c r="E1155" s="8">
        <f t="shared" si="128"/>
        <v>-1755.6567591844753</v>
      </c>
      <c r="F1155" s="8">
        <f t="shared" si="126"/>
        <v>549.13999999999942</v>
      </c>
      <c r="G1155" s="2">
        <f t="shared" si="127"/>
        <v>0</v>
      </c>
      <c r="H1155" s="2">
        <f t="shared" si="129"/>
        <v>0</v>
      </c>
      <c r="I1155" s="2">
        <f t="shared" si="130"/>
        <v>1</v>
      </c>
    </row>
    <row r="1156" spans="1:9">
      <c r="A1156" s="17">
        <v>43125</v>
      </c>
      <c r="B1156">
        <v>11155.54</v>
      </c>
      <c r="C1156" s="3">
        <f t="shared" ref="C1156:C1219" si="131">(B1156-B1155)/B1155</f>
        <v>-2.1526257437969983E-2</v>
      </c>
      <c r="D1156" s="10">
        <f t="shared" si="125"/>
        <v>4.6998853372763813E-3</v>
      </c>
      <c r="E1156" s="8">
        <f t="shared" si="128"/>
        <v>-1818.2756024410401</v>
      </c>
      <c r="F1156" s="8">
        <f t="shared" si="126"/>
        <v>-245.41999999999825</v>
      </c>
      <c r="G1156" s="2">
        <f t="shared" si="127"/>
        <v>0</v>
      </c>
      <c r="H1156" s="2">
        <f t="shared" si="129"/>
        <v>0</v>
      </c>
      <c r="I1156" s="2">
        <f t="shared" si="130"/>
        <v>1</v>
      </c>
    </row>
    <row r="1157" spans="1:9">
      <c r="A1157" s="17">
        <v>43126</v>
      </c>
      <c r="B1157">
        <v>11092.95</v>
      </c>
      <c r="C1157" s="3">
        <f t="shared" si="131"/>
        <v>-5.6106651941546662E-3</v>
      </c>
      <c r="D1157" s="10">
        <f t="shared" ref="D1157:D1220" si="132">$J$6*D1156+(1-$J$6)*C1156^2</f>
        <v>4.4456950025969439E-3</v>
      </c>
      <c r="E1157" s="8">
        <f t="shared" si="128"/>
        <v>-1730.3545059121291</v>
      </c>
      <c r="F1157" s="8">
        <f t="shared" si="126"/>
        <v>-62.590000000000146</v>
      </c>
      <c r="G1157" s="2">
        <f t="shared" si="127"/>
        <v>0</v>
      </c>
      <c r="H1157" s="2">
        <f t="shared" si="129"/>
        <v>0</v>
      </c>
      <c r="I1157" s="2">
        <f t="shared" si="130"/>
        <v>1</v>
      </c>
    </row>
    <row r="1158" spans="1:9">
      <c r="A1158" s="17">
        <v>43127</v>
      </c>
      <c r="B1158">
        <v>11446.54</v>
      </c>
      <c r="C1158" s="3">
        <f t="shared" si="131"/>
        <v>3.1875200014423587E-2</v>
      </c>
      <c r="D1158" s="10">
        <f t="shared" si="132"/>
        <v>4.1808420762763808E-3</v>
      </c>
      <c r="E1158" s="8">
        <f t="shared" si="128"/>
        <v>-1668.6052097180814</v>
      </c>
      <c r="F1158" s="8">
        <f t="shared" si="126"/>
        <v>353.59000000000015</v>
      </c>
      <c r="G1158" s="2">
        <f t="shared" si="127"/>
        <v>0</v>
      </c>
      <c r="H1158" s="2">
        <f t="shared" si="129"/>
        <v>0</v>
      </c>
      <c r="I1158" s="2">
        <f t="shared" si="130"/>
        <v>1</v>
      </c>
    </row>
    <row r="1159" spans="1:9">
      <c r="A1159" s="17">
        <v>43128</v>
      </c>
      <c r="B1159">
        <v>11685.58</v>
      </c>
      <c r="C1159" s="3">
        <f t="shared" si="131"/>
        <v>2.088316644156217E-2</v>
      </c>
      <c r="D1159" s="10">
        <f t="shared" si="132"/>
        <v>3.990953254257368E-3</v>
      </c>
      <c r="E1159" s="8">
        <f t="shared" si="128"/>
        <v>-1682.2371086060687</v>
      </c>
      <c r="F1159" s="8">
        <f t="shared" si="126"/>
        <v>239.03999999999905</v>
      </c>
      <c r="G1159" s="2">
        <f t="shared" si="127"/>
        <v>0</v>
      </c>
      <c r="H1159" s="2">
        <f t="shared" si="129"/>
        <v>0</v>
      </c>
      <c r="I1159" s="2">
        <f t="shared" si="130"/>
        <v>1</v>
      </c>
    </row>
    <row r="1160" spans="1:9">
      <c r="A1160" s="17">
        <v>43129</v>
      </c>
      <c r="B1160">
        <v>11162.62</v>
      </c>
      <c r="C1160" s="3">
        <f t="shared" si="131"/>
        <v>-4.4752592511454213E-2</v>
      </c>
      <c r="D1160" s="10">
        <f t="shared" si="132"/>
        <v>3.7776624574394849E-3</v>
      </c>
      <c r="E1160" s="8">
        <f t="shared" si="128"/>
        <v>-1670.8463188345277</v>
      </c>
      <c r="F1160" s="8">
        <f t="shared" si="126"/>
        <v>-522.95999999999913</v>
      </c>
      <c r="G1160" s="2">
        <f t="shared" si="127"/>
        <v>0</v>
      </c>
      <c r="H1160" s="2">
        <f t="shared" si="129"/>
        <v>0</v>
      </c>
      <c r="I1160" s="2">
        <f t="shared" si="130"/>
        <v>1</v>
      </c>
    </row>
    <row r="1161" spans="1:9">
      <c r="A1161" s="17">
        <v>43130</v>
      </c>
      <c r="B1161">
        <v>9971</v>
      </c>
      <c r="C1161" s="3">
        <f t="shared" si="131"/>
        <v>-0.10675092406621391</v>
      </c>
      <c r="D1161" s="10">
        <f t="shared" si="132"/>
        <v>3.6711703821828917E-3</v>
      </c>
      <c r="E1161" s="8">
        <f t="shared" si="128"/>
        <v>-1573.4142142830119</v>
      </c>
      <c r="F1161" s="8">
        <f t="shared" si="126"/>
        <v>-1191.6200000000008</v>
      </c>
      <c r="G1161" s="2">
        <f t="shared" si="127"/>
        <v>0</v>
      </c>
      <c r="H1161" s="2">
        <f t="shared" si="129"/>
        <v>0</v>
      </c>
      <c r="I1161" s="2">
        <f t="shared" si="130"/>
        <v>1</v>
      </c>
    </row>
    <row r="1162" spans="1:9">
      <c r="A1162" s="17">
        <v>43131</v>
      </c>
      <c r="B1162">
        <v>10149</v>
      </c>
      <c r="C1162" s="3">
        <f t="shared" si="131"/>
        <v>1.7851770133386822E-2</v>
      </c>
      <c r="D1162" s="10">
        <f t="shared" si="132"/>
        <v>4.1346457465913523E-3</v>
      </c>
      <c r="E1162" s="8">
        <f t="shared" si="128"/>
        <v>-1491.5318343996437</v>
      </c>
      <c r="F1162" s="8">
        <f t="shared" si="126"/>
        <v>178</v>
      </c>
      <c r="G1162" s="2">
        <f t="shared" si="127"/>
        <v>0</v>
      </c>
      <c r="H1162" s="2">
        <f t="shared" si="129"/>
        <v>0</v>
      </c>
      <c r="I1162" s="2">
        <f t="shared" si="130"/>
        <v>1</v>
      </c>
    </row>
    <row r="1163" spans="1:9">
      <c r="A1163" s="17">
        <v>43132</v>
      </c>
      <c r="B1163">
        <v>8998.99</v>
      </c>
      <c r="C1163" s="3">
        <f t="shared" si="131"/>
        <v>-0.11331264163957042</v>
      </c>
      <c r="D1163" s="10">
        <f t="shared" si="132"/>
        <v>3.9056881436095878E-3</v>
      </c>
      <c r="E1163" s="8">
        <f t="shared" si="128"/>
        <v>-1475.5254081311032</v>
      </c>
      <c r="F1163" s="8">
        <f t="shared" si="126"/>
        <v>-1150.0100000000002</v>
      </c>
      <c r="G1163" s="2">
        <f t="shared" si="127"/>
        <v>0</v>
      </c>
      <c r="H1163" s="2">
        <f t="shared" si="129"/>
        <v>0</v>
      </c>
      <c r="I1163" s="2">
        <f t="shared" si="130"/>
        <v>1</v>
      </c>
    </row>
    <row r="1164" spans="1:9">
      <c r="A1164" s="17">
        <v>43133</v>
      </c>
      <c r="B1164">
        <v>8838.83</v>
      </c>
      <c r="C1164" s="3">
        <f t="shared" si="131"/>
        <v>-1.7797552836484969E-2</v>
      </c>
      <c r="D1164" s="10">
        <f t="shared" si="132"/>
        <v>4.4417321403132752E-3</v>
      </c>
      <c r="E1164" s="8">
        <f t="shared" si="128"/>
        <v>-1395.2261574727843</v>
      </c>
      <c r="F1164" s="8">
        <f t="shared" si="126"/>
        <v>-160.15999999999985</v>
      </c>
      <c r="G1164" s="2">
        <f t="shared" si="127"/>
        <v>0</v>
      </c>
      <c r="H1164" s="2">
        <f t="shared" si="129"/>
        <v>0</v>
      </c>
      <c r="I1164" s="2">
        <f t="shared" si="130"/>
        <v>1</v>
      </c>
    </row>
    <row r="1165" spans="1:9">
      <c r="A1165" s="17">
        <v>43134</v>
      </c>
      <c r="B1165">
        <v>9225.86</v>
      </c>
      <c r="C1165" s="3">
        <f t="shared" si="131"/>
        <v>4.3787469608534232E-2</v>
      </c>
      <c r="D1165" s="10">
        <f t="shared" si="132"/>
        <v>4.1942333851125264E-3</v>
      </c>
      <c r="E1165" s="8">
        <f t="shared" si="128"/>
        <v>-1331.6673003992551</v>
      </c>
      <c r="F1165" s="8">
        <f t="shared" si="126"/>
        <v>387.03000000000065</v>
      </c>
      <c r="G1165" s="2">
        <f t="shared" si="127"/>
        <v>0</v>
      </c>
      <c r="H1165" s="2">
        <f t="shared" si="129"/>
        <v>0</v>
      </c>
      <c r="I1165" s="2">
        <f t="shared" si="130"/>
        <v>1</v>
      </c>
    </row>
    <row r="1166" spans="1:9">
      <c r="A1166" s="17">
        <v>43135</v>
      </c>
      <c r="B1166">
        <v>8191</v>
      </c>
      <c r="C1166" s="3">
        <f t="shared" si="131"/>
        <v>-0.11216948880646363</v>
      </c>
      <c r="D1166" s="10">
        <f t="shared" si="132"/>
        <v>4.0576199316888738E-3</v>
      </c>
      <c r="E1166" s="8">
        <f t="shared" si="128"/>
        <v>-1367.1532549072106</v>
      </c>
      <c r="F1166" s="8">
        <f t="shared" si="126"/>
        <v>-1034.8600000000006</v>
      </c>
      <c r="G1166" s="2">
        <f t="shared" si="127"/>
        <v>0</v>
      </c>
      <c r="H1166" s="2">
        <f t="shared" si="129"/>
        <v>0</v>
      </c>
      <c r="I1166" s="2">
        <f t="shared" si="130"/>
        <v>1</v>
      </c>
    </row>
    <row r="1167" spans="1:9">
      <c r="A1167" s="17">
        <v>43136</v>
      </c>
      <c r="B1167">
        <v>6874.27</v>
      </c>
      <c r="C1167" s="3">
        <f t="shared" si="131"/>
        <v>-0.16075326577951404</v>
      </c>
      <c r="D1167" s="10">
        <f t="shared" si="132"/>
        <v>4.5690823889337441E-3</v>
      </c>
      <c r="E1167" s="8">
        <f t="shared" si="128"/>
        <v>-1288.0302973099836</v>
      </c>
      <c r="F1167" s="8">
        <f t="shared" si="126"/>
        <v>-1316.7299999999996</v>
      </c>
      <c r="G1167" s="2">
        <f t="shared" si="127"/>
        <v>1</v>
      </c>
      <c r="H1167" s="2">
        <f t="shared" si="129"/>
        <v>0</v>
      </c>
      <c r="I1167" s="2">
        <f t="shared" si="130"/>
        <v>0</v>
      </c>
    </row>
    <row r="1168" spans="1:9">
      <c r="A1168" s="17">
        <v>43137</v>
      </c>
      <c r="B1168">
        <v>7737.37</v>
      </c>
      <c r="C1168" s="3">
        <f t="shared" si="131"/>
        <v>0.12555514985591187</v>
      </c>
      <c r="D1168" s="10">
        <f t="shared" si="132"/>
        <v>5.8454341931244653E-3</v>
      </c>
      <c r="E1168" s="8">
        <f t="shared" si="128"/>
        <v>-1222.6710573460141</v>
      </c>
      <c r="F1168" s="8">
        <f t="shared" si="126"/>
        <v>863.09999999999945</v>
      </c>
      <c r="G1168" s="2">
        <f t="shared" si="127"/>
        <v>0</v>
      </c>
      <c r="H1168" s="2">
        <f t="shared" si="129"/>
        <v>0</v>
      </c>
      <c r="I1168" s="2">
        <f t="shared" si="130"/>
        <v>0</v>
      </c>
    </row>
    <row r="1169" spans="1:9">
      <c r="A1169" s="17">
        <v>43138</v>
      </c>
      <c r="B1169">
        <v>7588.01</v>
      </c>
      <c r="C1169" s="3">
        <f t="shared" si="131"/>
        <v>-1.9303716896051201E-2</v>
      </c>
      <c r="D1169" s="10">
        <f t="shared" si="132"/>
        <v>6.4405538808574277E-3</v>
      </c>
      <c r="E1169" s="8">
        <f t="shared" si="128"/>
        <v>-1444.5402000896454</v>
      </c>
      <c r="F1169" s="8">
        <f t="shared" si="126"/>
        <v>-149.35999999999967</v>
      </c>
      <c r="G1169" s="2">
        <f t="shared" si="127"/>
        <v>0</v>
      </c>
      <c r="H1169" s="2">
        <f t="shared" si="129"/>
        <v>0</v>
      </c>
      <c r="I1169" s="2">
        <f t="shared" si="130"/>
        <v>1</v>
      </c>
    </row>
    <row r="1170" spans="1:9">
      <c r="A1170" s="17">
        <v>43139</v>
      </c>
      <c r="B1170">
        <v>8259.76</v>
      </c>
      <c r="C1170" s="3">
        <f t="shared" si="131"/>
        <v>8.8527822182627586E-2</v>
      </c>
      <c r="D1170" s="10">
        <f t="shared" si="132"/>
        <v>6.0764786571661554E-3</v>
      </c>
      <c r="E1170" s="8">
        <f t="shared" si="128"/>
        <v>-1376.0320236816879</v>
      </c>
      <c r="F1170" s="8">
        <f t="shared" si="126"/>
        <v>671.75</v>
      </c>
      <c r="G1170" s="2">
        <f t="shared" si="127"/>
        <v>0</v>
      </c>
      <c r="H1170" s="2">
        <f t="shared" si="129"/>
        <v>0</v>
      </c>
      <c r="I1170" s="2">
        <f t="shared" si="130"/>
        <v>1</v>
      </c>
    </row>
    <row r="1171" spans="1:9">
      <c r="A1171" s="17">
        <v>43140</v>
      </c>
      <c r="B1171">
        <v>8693.98</v>
      </c>
      <c r="C1171" s="3">
        <f t="shared" si="131"/>
        <v>5.2570534737086713E-2</v>
      </c>
      <c r="D1171" s="10">
        <f t="shared" si="132"/>
        <v>6.1821204557601216E-3</v>
      </c>
      <c r="E1171" s="8">
        <f t="shared" si="128"/>
        <v>-1510.8133647815519</v>
      </c>
      <c r="F1171" s="8">
        <f t="shared" si="126"/>
        <v>434.21999999999935</v>
      </c>
      <c r="G1171" s="2">
        <f t="shared" si="127"/>
        <v>0</v>
      </c>
      <c r="H1171" s="2">
        <f t="shared" si="129"/>
        <v>0</v>
      </c>
      <c r="I1171" s="2">
        <f t="shared" si="130"/>
        <v>1</v>
      </c>
    </row>
    <row r="1172" spans="1:9">
      <c r="A1172" s="17">
        <v>43141</v>
      </c>
      <c r="B1172">
        <v>8560</v>
      </c>
      <c r="C1172" s="3">
        <f t="shared" si="131"/>
        <v>-1.5410663470585345E-2</v>
      </c>
      <c r="D1172" s="10">
        <f t="shared" si="132"/>
        <v>5.9770128957671084E-3</v>
      </c>
      <c r="E1172" s="8">
        <f t="shared" si="128"/>
        <v>-1563.6350300863169</v>
      </c>
      <c r="F1172" s="8">
        <f t="shared" si="126"/>
        <v>-133.97999999999956</v>
      </c>
      <c r="G1172" s="2">
        <f t="shared" si="127"/>
        <v>0</v>
      </c>
      <c r="H1172" s="2">
        <f t="shared" si="129"/>
        <v>0</v>
      </c>
      <c r="I1172" s="2">
        <f t="shared" si="130"/>
        <v>1</v>
      </c>
    </row>
    <row r="1173" spans="1:9">
      <c r="A1173" s="17">
        <v>43142</v>
      </c>
      <c r="B1173">
        <v>8067</v>
      </c>
      <c r="C1173" s="3">
        <f t="shared" si="131"/>
        <v>-5.759345794392523E-2</v>
      </c>
      <c r="D1173" s="10">
        <f t="shared" si="132"/>
        <v>5.6326414349372996E-3</v>
      </c>
      <c r="E1173" s="8">
        <f t="shared" si="128"/>
        <v>-1494.5294441966271</v>
      </c>
      <c r="F1173" s="8">
        <f t="shared" si="126"/>
        <v>-493</v>
      </c>
      <c r="G1173" s="2">
        <f t="shared" si="127"/>
        <v>0</v>
      </c>
      <c r="H1173" s="2">
        <f t="shared" si="129"/>
        <v>0</v>
      </c>
      <c r="I1173" s="2">
        <f t="shared" si="130"/>
        <v>1</v>
      </c>
    </row>
    <row r="1174" spans="1:9">
      <c r="A1174" s="17">
        <v>43143</v>
      </c>
      <c r="B1174">
        <v>8899</v>
      </c>
      <c r="C1174" s="3">
        <f t="shared" si="131"/>
        <v>0.1031362340399157</v>
      </c>
      <c r="D1174" s="10">
        <f t="shared" si="132"/>
        <v>5.4937033327173831E-3</v>
      </c>
      <c r="E1174" s="8">
        <f t="shared" si="128"/>
        <v>-1390.974975097402</v>
      </c>
      <c r="F1174" s="8">
        <f t="shared" si="126"/>
        <v>832</v>
      </c>
      <c r="G1174" s="2">
        <f t="shared" si="127"/>
        <v>0</v>
      </c>
      <c r="H1174" s="2">
        <f t="shared" si="129"/>
        <v>0</v>
      </c>
      <c r="I1174" s="2">
        <f t="shared" si="130"/>
        <v>1</v>
      </c>
    </row>
    <row r="1175" spans="1:9">
      <c r="A1175" s="17">
        <v>43144</v>
      </c>
      <c r="B1175">
        <v>8522.99</v>
      </c>
      <c r="C1175" s="3">
        <f t="shared" si="131"/>
        <v>-4.2253062141813715E-2</v>
      </c>
      <c r="D1175" s="10">
        <f t="shared" si="132"/>
        <v>5.8023060990705158E-3</v>
      </c>
      <c r="E1175" s="8">
        <f t="shared" si="128"/>
        <v>-1576.943680251544</v>
      </c>
      <c r="F1175" s="8">
        <f t="shared" si="126"/>
        <v>-376.01000000000022</v>
      </c>
      <c r="G1175" s="2">
        <f t="shared" si="127"/>
        <v>0</v>
      </c>
      <c r="H1175" s="2">
        <f t="shared" si="129"/>
        <v>0</v>
      </c>
      <c r="I1175" s="2">
        <f t="shared" si="130"/>
        <v>1</v>
      </c>
    </row>
    <row r="1176" spans="1:9">
      <c r="A1176" s="17">
        <v>43145</v>
      </c>
      <c r="B1176">
        <v>9490.98</v>
      </c>
      <c r="C1176" s="3">
        <f t="shared" si="131"/>
        <v>0.11357399222573296</v>
      </c>
      <c r="D1176" s="10">
        <f t="shared" si="132"/>
        <v>5.5612870087478833E-3</v>
      </c>
      <c r="E1176" s="8">
        <f t="shared" si="128"/>
        <v>-1478.6122212370819</v>
      </c>
      <c r="F1176" s="8">
        <f t="shared" si="126"/>
        <v>967.98999999999978</v>
      </c>
      <c r="G1176" s="2">
        <f t="shared" si="127"/>
        <v>0</v>
      </c>
      <c r="H1176" s="2">
        <f t="shared" si="129"/>
        <v>0</v>
      </c>
      <c r="I1176" s="2">
        <f t="shared" si="130"/>
        <v>1</v>
      </c>
    </row>
    <row r="1177" spans="1:9">
      <c r="A1177" s="17">
        <v>43146</v>
      </c>
      <c r="B1177">
        <v>10018</v>
      </c>
      <c r="C1177" s="3">
        <f t="shared" si="131"/>
        <v>5.5528512334869579E-2</v>
      </c>
      <c r="D1177" s="10">
        <f t="shared" si="132"/>
        <v>6.0015528908284616E-3</v>
      </c>
      <c r="E1177" s="8">
        <f t="shared" si="128"/>
        <v>-1710.478167711226</v>
      </c>
      <c r="F1177" s="8">
        <f t="shared" si="126"/>
        <v>527.02000000000044</v>
      </c>
      <c r="G1177" s="2">
        <f t="shared" si="127"/>
        <v>0</v>
      </c>
      <c r="H1177" s="2">
        <f t="shared" si="129"/>
        <v>0</v>
      </c>
      <c r="I1177" s="2">
        <f t="shared" si="130"/>
        <v>1</v>
      </c>
    </row>
    <row r="1178" spans="1:9">
      <c r="A1178" s="17">
        <v>43147</v>
      </c>
      <c r="B1178">
        <v>10196</v>
      </c>
      <c r="C1178" s="3">
        <f t="shared" si="131"/>
        <v>1.7768017568376922E-2</v>
      </c>
      <c r="D1178" s="10">
        <f t="shared" si="132"/>
        <v>5.8264646583061795E-3</v>
      </c>
      <c r="E1178" s="8">
        <f t="shared" si="128"/>
        <v>-1778.9274792211493</v>
      </c>
      <c r="F1178" s="8">
        <f t="shared" si="126"/>
        <v>178</v>
      </c>
      <c r="G1178" s="2">
        <f t="shared" si="127"/>
        <v>0</v>
      </c>
      <c r="H1178" s="2">
        <f t="shared" si="129"/>
        <v>0</v>
      </c>
      <c r="I1178" s="2">
        <f t="shared" si="130"/>
        <v>1</v>
      </c>
    </row>
    <row r="1179" spans="1:9">
      <c r="A1179" s="17">
        <v>43148</v>
      </c>
      <c r="B1179">
        <v>11101</v>
      </c>
      <c r="C1179" s="3">
        <f t="shared" si="131"/>
        <v>8.8760298156139658E-2</v>
      </c>
      <c r="D1179" s="10">
        <f t="shared" si="132"/>
        <v>5.4958189257064173E-3</v>
      </c>
      <c r="E1179" s="8">
        <f t="shared" si="128"/>
        <v>-1758.4122175724378</v>
      </c>
      <c r="F1179" s="8">
        <f t="shared" si="126"/>
        <v>905</v>
      </c>
      <c r="G1179" s="2">
        <f t="shared" si="127"/>
        <v>0</v>
      </c>
      <c r="H1179" s="2">
        <f t="shared" si="129"/>
        <v>0</v>
      </c>
      <c r="I1179" s="2">
        <f t="shared" si="130"/>
        <v>1</v>
      </c>
    </row>
    <row r="1180" spans="1:9">
      <c r="A1180" s="17">
        <v>43149</v>
      </c>
      <c r="B1180">
        <v>10421.06</v>
      </c>
      <c r="C1180" s="3">
        <f t="shared" si="131"/>
        <v>-6.1250337807404784E-2</v>
      </c>
      <c r="D1180" s="10">
        <f t="shared" si="132"/>
        <v>5.6387732218900408E-3</v>
      </c>
      <c r="E1180" s="8">
        <f t="shared" si="128"/>
        <v>-1939.2289016599696</v>
      </c>
      <c r="F1180" s="8">
        <f t="shared" si="126"/>
        <v>-679.94000000000051</v>
      </c>
      <c r="G1180" s="2">
        <f t="shared" si="127"/>
        <v>0</v>
      </c>
      <c r="H1180" s="2">
        <f t="shared" si="129"/>
        <v>0</v>
      </c>
      <c r="I1180" s="2">
        <f t="shared" si="130"/>
        <v>1</v>
      </c>
    </row>
    <row r="1181" spans="1:9">
      <c r="A1181" s="17">
        <v>43150</v>
      </c>
      <c r="B1181">
        <v>11173</v>
      </c>
      <c r="C1181" s="3">
        <f t="shared" si="131"/>
        <v>7.2155807566600769E-2</v>
      </c>
      <c r="D1181" s="10">
        <f t="shared" si="132"/>
        <v>5.5255430614679106E-3</v>
      </c>
      <c r="E1181" s="8">
        <f t="shared" si="128"/>
        <v>-1802.0798823995012</v>
      </c>
      <c r="F1181" s="8">
        <f t="shared" si="126"/>
        <v>751.94000000000051</v>
      </c>
      <c r="G1181" s="2">
        <f t="shared" si="127"/>
        <v>0</v>
      </c>
      <c r="H1181" s="2">
        <f t="shared" si="129"/>
        <v>0</v>
      </c>
      <c r="I1181" s="2">
        <f t="shared" si="130"/>
        <v>1</v>
      </c>
    </row>
    <row r="1182" spans="1:9">
      <c r="A1182" s="17">
        <v>43151</v>
      </c>
      <c r="B1182">
        <v>11233.41</v>
      </c>
      <c r="C1182" s="3">
        <f t="shared" si="131"/>
        <v>5.4067842119394837E-3</v>
      </c>
      <c r="D1182" s="10">
        <f t="shared" si="132"/>
        <v>5.5063981117151346E-3</v>
      </c>
      <c r="E1182" s="8">
        <f t="shared" si="128"/>
        <v>-1928.7603107349644</v>
      </c>
      <c r="F1182" s="8">
        <f t="shared" si="126"/>
        <v>60.409999999999854</v>
      </c>
      <c r="G1182" s="2">
        <f t="shared" si="127"/>
        <v>0</v>
      </c>
      <c r="H1182" s="2">
        <f t="shared" si="129"/>
        <v>0</v>
      </c>
      <c r="I1182" s="2">
        <f t="shared" si="130"/>
        <v>1</v>
      </c>
    </row>
    <row r="1183" spans="1:9">
      <c r="A1183" s="17">
        <v>43152</v>
      </c>
      <c r="B1183">
        <v>10449.4</v>
      </c>
      <c r="C1183" s="3">
        <f t="shared" si="131"/>
        <v>-6.9792698744192569E-2</v>
      </c>
      <c r="D1183" s="10">
        <f t="shared" si="132"/>
        <v>5.1777682239430951E-3</v>
      </c>
      <c r="E1183" s="8">
        <f t="shared" si="128"/>
        <v>-1880.4317321694364</v>
      </c>
      <c r="F1183" s="8">
        <f t="shared" si="126"/>
        <v>-784.01000000000022</v>
      </c>
      <c r="G1183" s="2">
        <f t="shared" si="127"/>
        <v>0</v>
      </c>
      <c r="H1183" s="2">
        <f t="shared" si="129"/>
        <v>0</v>
      </c>
      <c r="I1183" s="2">
        <f t="shared" si="130"/>
        <v>1</v>
      </c>
    </row>
    <row r="1184" spans="1:9">
      <c r="A1184" s="17">
        <v>43153</v>
      </c>
      <c r="B1184">
        <v>9843.34</v>
      </c>
      <c r="C1184" s="3">
        <f t="shared" si="131"/>
        <v>-5.7999502363772035E-2</v>
      </c>
      <c r="D1184" s="10">
        <f t="shared" si="132"/>
        <v>5.1593633783863667E-3</v>
      </c>
      <c r="E1184" s="8">
        <f t="shared" si="128"/>
        <v>-1746.0797297968275</v>
      </c>
      <c r="F1184" s="8">
        <f t="shared" si="126"/>
        <v>-606.05999999999949</v>
      </c>
      <c r="G1184" s="2">
        <f t="shared" si="127"/>
        <v>0</v>
      </c>
      <c r="H1184" s="2">
        <f t="shared" si="129"/>
        <v>0</v>
      </c>
      <c r="I1184" s="2">
        <f t="shared" si="130"/>
        <v>1</v>
      </c>
    </row>
    <row r="1185" spans="1:9">
      <c r="A1185" s="17">
        <v>43154</v>
      </c>
      <c r="B1185">
        <v>10166.1</v>
      </c>
      <c r="C1185" s="3">
        <f t="shared" si="131"/>
        <v>3.2789683176645344E-2</v>
      </c>
      <c r="D1185" s="10">
        <f t="shared" si="132"/>
        <v>5.0516381121498959E-3</v>
      </c>
      <c r="E1185" s="8">
        <f t="shared" si="128"/>
        <v>-1627.5459551774227</v>
      </c>
      <c r="F1185" s="8">
        <f t="shared" si="126"/>
        <v>322.76000000000022</v>
      </c>
      <c r="G1185" s="2">
        <f t="shared" si="127"/>
        <v>0</v>
      </c>
      <c r="H1185" s="2">
        <f t="shared" si="129"/>
        <v>0</v>
      </c>
      <c r="I1185" s="2">
        <f t="shared" si="130"/>
        <v>1</v>
      </c>
    </row>
    <row r="1186" spans="1:9">
      <c r="A1186" s="17">
        <v>43155</v>
      </c>
      <c r="B1186">
        <v>9689.99</v>
      </c>
      <c r="C1186" s="3">
        <f t="shared" si="131"/>
        <v>-4.683310217290805E-2</v>
      </c>
      <c r="D1186" s="10">
        <f t="shared" si="132"/>
        <v>4.8130496247903894E-3</v>
      </c>
      <c r="E1186" s="8">
        <f t="shared" si="128"/>
        <v>-1640.7378815890534</v>
      </c>
      <c r="F1186" s="8">
        <f t="shared" si="126"/>
        <v>-476.11000000000058</v>
      </c>
      <c r="G1186" s="2">
        <f t="shared" si="127"/>
        <v>0</v>
      </c>
      <c r="H1186" s="2">
        <f t="shared" si="129"/>
        <v>0</v>
      </c>
      <c r="I1186" s="2">
        <f t="shared" si="130"/>
        <v>1</v>
      </c>
    </row>
    <row r="1187" spans="1:9">
      <c r="A1187" s="17">
        <v>43156</v>
      </c>
      <c r="B1187">
        <v>9590.0400000000009</v>
      </c>
      <c r="C1187" s="3">
        <f t="shared" si="131"/>
        <v>-1.0314768126695581E-2</v>
      </c>
      <c r="D1187" s="10">
        <f t="shared" si="132"/>
        <v>4.655867014851248E-3</v>
      </c>
      <c r="E1187" s="8">
        <f t="shared" si="128"/>
        <v>-1538.1485151057716</v>
      </c>
      <c r="F1187" s="8">
        <f t="shared" si="126"/>
        <v>-99.949999999998909</v>
      </c>
      <c r="G1187" s="2">
        <f t="shared" si="127"/>
        <v>0</v>
      </c>
      <c r="H1187" s="2">
        <f t="shared" si="129"/>
        <v>0</v>
      </c>
      <c r="I1187" s="2">
        <f t="shared" si="130"/>
        <v>1</v>
      </c>
    </row>
    <row r="1188" spans="1:9">
      <c r="A1188" s="17">
        <v>43157</v>
      </c>
      <c r="B1188">
        <v>10324.700000000001</v>
      </c>
      <c r="C1188" s="3">
        <f t="shared" si="131"/>
        <v>7.6606562642074466E-2</v>
      </c>
      <c r="D1188" s="10">
        <f t="shared" si="132"/>
        <v>4.3828986604506227E-3</v>
      </c>
      <c r="E1188" s="8">
        <f t="shared" si="128"/>
        <v>-1476.9840023297404</v>
      </c>
      <c r="F1188" s="8">
        <f t="shared" si="126"/>
        <v>734.65999999999985</v>
      </c>
      <c r="G1188" s="2">
        <f t="shared" si="127"/>
        <v>0</v>
      </c>
      <c r="H1188" s="2">
        <f t="shared" si="129"/>
        <v>0</v>
      </c>
      <c r="I1188" s="2">
        <f t="shared" si="130"/>
        <v>1</v>
      </c>
    </row>
    <row r="1189" spans="1:9">
      <c r="A1189" s="17">
        <v>43158</v>
      </c>
      <c r="B1189">
        <v>10566.3</v>
      </c>
      <c r="C1189" s="3">
        <f t="shared" si="131"/>
        <v>2.3400195647331014E-2</v>
      </c>
      <c r="D1189" s="10">
        <f t="shared" si="132"/>
        <v>4.4720386672136301E-3</v>
      </c>
      <c r="E1189" s="8">
        <f t="shared" si="128"/>
        <v>-1606.2194278570096</v>
      </c>
      <c r="F1189" s="8">
        <f t="shared" si="126"/>
        <v>241.59999999999854</v>
      </c>
      <c r="G1189" s="2">
        <f t="shared" si="127"/>
        <v>0</v>
      </c>
      <c r="H1189" s="2">
        <f t="shared" si="129"/>
        <v>0</v>
      </c>
      <c r="I1189" s="2">
        <f t="shared" si="130"/>
        <v>1</v>
      </c>
    </row>
    <row r="1190" spans="1:9">
      <c r="A1190" s="17">
        <v>43159</v>
      </c>
      <c r="B1190">
        <v>10314.9</v>
      </c>
      <c r="C1190" s="3">
        <f t="shared" si="131"/>
        <v>-2.3792623718804088E-2</v>
      </c>
      <c r="D1190" s="10">
        <f t="shared" si="132"/>
        <v>4.2365704965608144E-3</v>
      </c>
      <c r="E1190" s="8">
        <f t="shared" si="128"/>
        <v>-1599.9441174432643</v>
      </c>
      <c r="F1190" s="8">
        <f t="shared" si="126"/>
        <v>-251.39999999999964</v>
      </c>
      <c r="G1190" s="2">
        <f t="shared" si="127"/>
        <v>0</v>
      </c>
      <c r="H1190" s="2">
        <f t="shared" si="129"/>
        <v>0</v>
      </c>
      <c r="I1190" s="2">
        <f t="shared" si="130"/>
        <v>1</v>
      </c>
    </row>
    <row r="1191" spans="1:9">
      <c r="A1191" s="17">
        <v>43160</v>
      </c>
      <c r="B1191">
        <v>10903.13</v>
      </c>
      <c r="C1191" s="3">
        <f t="shared" si="131"/>
        <v>5.7027213060717952E-2</v>
      </c>
      <c r="D1191" s="10">
        <f t="shared" si="132"/>
        <v>4.0163416033726406E-3</v>
      </c>
      <c r="E1191" s="8">
        <f t="shared" si="128"/>
        <v>-1520.7401146461079</v>
      </c>
      <c r="F1191" s="8">
        <f t="shared" si="126"/>
        <v>588.22999999999956</v>
      </c>
      <c r="G1191" s="2">
        <f t="shared" si="127"/>
        <v>0</v>
      </c>
      <c r="H1191" s="2">
        <f t="shared" si="129"/>
        <v>0</v>
      </c>
      <c r="I1191" s="2">
        <f t="shared" si="130"/>
        <v>1</v>
      </c>
    </row>
    <row r="1192" spans="1:9">
      <c r="A1192" s="17">
        <v>43161</v>
      </c>
      <c r="B1192">
        <v>11029.99</v>
      </c>
      <c r="C1192" s="3">
        <f t="shared" si="131"/>
        <v>1.1635190995613241E-2</v>
      </c>
      <c r="D1192" s="10">
        <f t="shared" si="132"/>
        <v>3.9704872889386334E-3</v>
      </c>
      <c r="E1192" s="8">
        <f t="shared" si="128"/>
        <v>-1598.2611888090378</v>
      </c>
      <c r="F1192" s="8">
        <f t="shared" si="126"/>
        <v>126.86000000000058</v>
      </c>
      <c r="G1192" s="2">
        <f t="shared" si="127"/>
        <v>0</v>
      </c>
      <c r="H1192" s="2">
        <f t="shared" si="129"/>
        <v>0</v>
      </c>
      <c r="I1192" s="2">
        <f t="shared" si="130"/>
        <v>1</v>
      </c>
    </row>
    <row r="1193" spans="1:9">
      <c r="A1193" s="17">
        <v>43162</v>
      </c>
      <c r="B1193">
        <v>11445</v>
      </c>
      <c r="C1193" s="3">
        <f t="shared" si="131"/>
        <v>3.7625600748504781E-2</v>
      </c>
      <c r="D1193" s="10">
        <f t="shared" si="132"/>
        <v>3.7403807117725794E-3</v>
      </c>
      <c r="E1193" s="8">
        <f t="shared" si="128"/>
        <v>-1569.3061663290644</v>
      </c>
      <c r="F1193" s="8">
        <f t="shared" si="126"/>
        <v>415.01000000000022</v>
      </c>
      <c r="G1193" s="2">
        <f t="shared" si="127"/>
        <v>0</v>
      </c>
      <c r="H1193" s="2">
        <f t="shared" si="129"/>
        <v>0</v>
      </c>
      <c r="I1193" s="2">
        <f t="shared" si="130"/>
        <v>1</v>
      </c>
    </row>
    <row r="1194" spans="1:9">
      <c r="A1194" s="17">
        <v>43163</v>
      </c>
      <c r="B1194">
        <v>11463.27</v>
      </c>
      <c r="C1194" s="3">
        <f t="shared" si="131"/>
        <v>1.5963302752293959E-3</v>
      </c>
      <c r="D1194" s="10">
        <f t="shared" si="132"/>
        <v>3.6008990189673774E-3</v>
      </c>
      <c r="E1194" s="8">
        <f t="shared" si="128"/>
        <v>-1597.7025428707054</v>
      </c>
      <c r="F1194" s="8">
        <f t="shared" si="126"/>
        <v>18.270000000000437</v>
      </c>
      <c r="G1194" s="2">
        <f t="shared" si="127"/>
        <v>0</v>
      </c>
      <c r="H1194" s="2">
        <f t="shared" si="129"/>
        <v>0</v>
      </c>
      <c r="I1194" s="2">
        <f t="shared" si="130"/>
        <v>1</v>
      </c>
    </row>
    <row r="1195" spans="1:9">
      <c r="A1195" s="17">
        <v>43164</v>
      </c>
      <c r="B1195">
        <v>11419.24</v>
      </c>
      <c r="C1195" s="3">
        <f t="shared" si="131"/>
        <v>-3.8409633551334528E-3</v>
      </c>
      <c r="D1195" s="10">
        <f t="shared" si="132"/>
        <v>3.3849979740501915E-3</v>
      </c>
      <c r="E1195" s="8">
        <f t="shared" si="128"/>
        <v>-1551.537891599341</v>
      </c>
      <c r="F1195" s="8">
        <f t="shared" si="126"/>
        <v>-44.030000000000655</v>
      </c>
      <c r="G1195" s="2">
        <f t="shared" si="127"/>
        <v>0</v>
      </c>
      <c r="H1195" s="2">
        <f t="shared" si="129"/>
        <v>0</v>
      </c>
      <c r="I1195" s="2">
        <f t="shared" si="130"/>
        <v>1</v>
      </c>
    </row>
    <row r="1196" spans="1:9">
      <c r="A1196" s="17">
        <v>43165</v>
      </c>
      <c r="B1196">
        <v>10723.76</v>
      </c>
      <c r="C1196" s="3">
        <f t="shared" si="131"/>
        <v>-6.090422830240888E-2</v>
      </c>
      <c r="D1196" s="10">
        <f t="shared" si="132"/>
        <v>3.1827832755769087E-3</v>
      </c>
      <c r="E1196" s="8">
        <f t="shared" si="128"/>
        <v>-1498.7023645194652</v>
      </c>
      <c r="F1196" s="8">
        <f t="shared" si="126"/>
        <v>-695.47999999999956</v>
      </c>
      <c r="G1196" s="2">
        <f t="shared" si="127"/>
        <v>0</v>
      </c>
      <c r="H1196" s="2">
        <f t="shared" si="129"/>
        <v>0</v>
      </c>
      <c r="I1196" s="2">
        <f t="shared" si="130"/>
        <v>1</v>
      </c>
    </row>
    <row r="1197" spans="1:9">
      <c r="A1197" s="17">
        <v>43166</v>
      </c>
      <c r="B1197">
        <v>9913.0300000000007</v>
      </c>
      <c r="C1197" s="3">
        <f t="shared" si="131"/>
        <v>-7.5601281640021736E-2</v>
      </c>
      <c r="D1197" s="10">
        <f t="shared" si="132"/>
        <v>3.2143757805490106E-3</v>
      </c>
      <c r="E1197" s="8">
        <f t="shared" si="128"/>
        <v>-1414.3928997883604</v>
      </c>
      <c r="F1197" s="8">
        <f t="shared" si="126"/>
        <v>-810.72999999999956</v>
      </c>
      <c r="G1197" s="2">
        <f t="shared" si="127"/>
        <v>0</v>
      </c>
      <c r="H1197" s="2">
        <f t="shared" si="129"/>
        <v>0</v>
      </c>
      <c r="I1197" s="2">
        <f t="shared" si="130"/>
        <v>1</v>
      </c>
    </row>
    <row r="1198" spans="1:9">
      <c r="A1198" s="17">
        <v>43167</v>
      </c>
      <c r="B1198">
        <v>9285.32</v>
      </c>
      <c r="C1198" s="3">
        <f t="shared" si="131"/>
        <v>-6.3321708902323595E-2</v>
      </c>
      <c r="D1198" s="10">
        <f t="shared" si="132"/>
        <v>3.3644464608529037E-3</v>
      </c>
      <c r="E1198" s="8">
        <f t="shared" si="128"/>
        <v>-1337.6358182606045</v>
      </c>
      <c r="F1198" s="8">
        <f t="shared" si="126"/>
        <v>-627.71000000000095</v>
      </c>
      <c r="G1198" s="2">
        <f t="shared" si="127"/>
        <v>0</v>
      </c>
      <c r="H1198" s="2">
        <f t="shared" si="129"/>
        <v>0</v>
      </c>
      <c r="I1198" s="2">
        <f t="shared" si="130"/>
        <v>1</v>
      </c>
    </row>
    <row r="1199" spans="1:9">
      <c r="A1199" s="17">
        <v>43168</v>
      </c>
      <c r="B1199">
        <v>9230</v>
      </c>
      <c r="C1199" s="3">
        <f t="shared" si="131"/>
        <v>-5.9577914385287433E-3</v>
      </c>
      <c r="D1199" s="10">
        <f t="shared" si="132"/>
        <v>3.4031580023003659E-3</v>
      </c>
      <c r="E1199" s="8">
        <f t="shared" si="128"/>
        <v>-1260.1219892081397</v>
      </c>
      <c r="F1199" s="8">
        <f t="shared" si="126"/>
        <v>-55.319999999999709</v>
      </c>
      <c r="G1199" s="2">
        <f t="shared" si="127"/>
        <v>0</v>
      </c>
      <c r="H1199" s="2">
        <f t="shared" si="129"/>
        <v>0</v>
      </c>
      <c r="I1199" s="2">
        <f t="shared" si="130"/>
        <v>1</v>
      </c>
    </row>
    <row r="1200" spans="1:9">
      <c r="A1200" s="17">
        <v>43169</v>
      </c>
      <c r="B1200">
        <v>8791.4699999999993</v>
      </c>
      <c r="C1200" s="3">
        <f t="shared" si="131"/>
        <v>-4.7511375947995739E-2</v>
      </c>
      <c r="D1200" s="10">
        <f t="shared" si="132"/>
        <v>3.2010982388918441E-3</v>
      </c>
      <c r="E1200" s="8">
        <f t="shared" si="128"/>
        <v>-1214.858958049319</v>
      </c>
      <c r="F1200" s="8">
        <f t="shared" si="126"/>
        <v>-438.53000000000065</v>
      </c>
      <c r="G1200" s="2">
        <f t="shared" si="127"/>
        <v>0</v>
      </c>
      <c r="H1200" s="2">
        <f t="shared" si="129"/>
        <v>0</v>
      </c>
      <c r="I1200" s="2">
        <f t="shared" si="130"/>
        <v>1</v>
      </c>
    </row>
    <row r="1201" spans="1:9">
      <c r="A1201" s="17">
        <v>43170</v>
      </c>
      <c r="B1201">
        <v>9535.0400000000009</v>
      </c>
      <c r="C1201" s="3">
        <f t="shared" si="131"/>
        <v>8.4578574459106562E-2</v>
      </c>
      <c r="D1201" s="10">
        <f t="shared" si="132"/>
        <v>3.1444721952266406E-3</v>
      </c>
      <c r="E1201" s="8">
        <f t="shared" si="128"/>
        <v>-1146.8590236768675</v>
      </c>
      <c r="F1201" s="8">
        <f t="shared" si="126"/>
        <v>743.57000000000153</v>
      </c>
      <c r="G1201" s="2">
        <f t="shared" si="127"/>
        <v>0</v>
      </c>
      <c r="H1201" s="2">
        <f t="shared" si="129"/>
        <v>0</v>
      </c>
      <c r="I1201" s="2">
        <f t="shared" si="130"/>
        <v>1</v>
      </c>
    </row>
    <row r="1202" spans="1:9">
      <c r="A1202" s="17">
        <v>43171</v>
      </c>
      <c r="B1202">
        <v>9120.75</v>
      </c>
      <c r="C1202" s="3">
        <f t="shared" si="131"/>
        <v>-4.3449214686042306E-2</v>
      </c>
      <c r="D1202" s="10">
        <f t="shared" si="132"/>
        <v>3.3850159789651202E-3</v>
      </c>
      <c r="E1202" s="8">
        <f t="shared" si="128"/>
        <v>-1290.5580347216605</v>
      </c>
      <c r="F1202" s="8">
        <f t="shared" si="126"/>
        <v>-414.29000000000087</v>
      </c>
      <c r="G1202" s="2">
        <f t="shared" si="127"/>
        <v>0</v>
      </c>
      <c r="H1202" s="2">
        <f t="shared" si="129"/>
        <v>0</v>
      </c>
      <c r="I1202" s="2">
        <f t="shared" si="130"/>
        <v>1</v>
      </c>
    </row>
    <row r="1203" spans="1:9">
      <c r="A1203" s="17">
        <v>43172</v>
      </c>
      <c r="B1203">
        <v>9142.32</v>
      </c>
      <c r="C1203" s="3">
        <f t="shared" si="131"/>
        <v>2.3649370939889491E-3</v>
      </c>
      <c r="D1203" s="10">
        <f t="shared" si="132"/>
        <v>3.2951850756372403E-3</v>
      </c>
      <c r="E1203" s="8">
        <f t="shared" si="128"/>
        <v>-1217.9939077042816</v>
      </c>
      <c r="F1203" s="8">
        <f t="shared" si="126"/>
        <v>21.569999999999709</v>
      </c>
      <c r="G1203" s="2">
        <f t="shared" si="127"/>
        <v>0</v>
      </c>
      <c r="H1203" s="2">
        <f t="shared" si="129"/>
        <v>0</v>
      </c>
      <c r="I1203" s="2">
        <f t="shared" si="130"/>
        <v>1</v>
      </c>
    </row>
    <row r="1204" spans="1:9">
      <c r="A1204" s="17">
        <v>43173</v>
      </c>
      <c r="B1204">
        <v>8196.69</v>
      </c>
      <c r="C1204" s="3">
        <f t="shared" si="131"/>
        <v>-0.1034343580185335</v>
      </c>
      <c r="D1204" s="10">
        <f t="shared" si="132"/>
        <v>3.0978095467465174E-3</v>
      </c>
      <c r="E1204" s="8">
        <f t="shared" si="128"/>
        <v>-1183.7457519486857</v>
      </c>
      <c r="F1204" s="8">
        <f t="shared" si="126"/>
        <v>-945.6299999999992</v>
      </c>
      <c r="G1204" s="2">
        <f t="shared" si="127"/>
        <v>0</v>
      </c>
      <c r="H1204" s="2">
        <f t="shared" si="129"/>
        <v>0</v>
      </c>
      <c r="I1204" s="2">
        <f t="shared" si="130"/>
        <v>1</v>
      </c>
    </row>
    <row r="1205" spans="1:9">
      <c r="A1205" s="17">
        <v>43174</v>
      </c>
      <c r="B1205">
        <v>8265.0499999999993</v>
      </c>
      <c r="C1205" s="3">
        <f t="shared" si="131"/>
        <v>8.3399518586159491E-3</v>
      </c>
      <c r="D1205" s="10">
        <f t="shared" si="132"/>
        <v>3.5538609590640966E-3</v>
      </c>
      <c r="E1205" s="8">
        <f t="shared" si="128"/>
        <v>-1136.7458692308937</v>
      </c>
      <c r="F1205" s="8">
        <f t="shared" si="126"/>
        <v>68.359999999998763</v>
      </c>
      <c r="G1205" s="2">
        <f t="shared" si="127"/>
        <v>0</v>
      </c>
      <c r="H1205" s="2">
        <f t="shared" si="129"/>
        <v>0</v>
      </c>
      <c r="I1205" s="2">
        <f t="shared" si="130"/>
        <v>1</v>
      </c>
    </row>
    <row r="1206" spans="1:9">
      <c r="A1206" s="17">
        <v>43175</v>
      </c>
      <c r="B1206">
        <v>8258.5400000000009</v>
      </c>
      <c r="C1206" s="3">
        <f t="shared" si="131"/>
        <v>-7.876540371804647E-4</v>
      </c>
      <c r="D1206" s="10">
        <f t="shared" si="132"/>
        <v>3.3448025893404922E-3</v>
      </c>
      <c r="E1206" s="8">
        <f t="shared" si="128"/>
        <v>-1112.0015400900731</v>
      </c>
      <c r="F1206" s="8">
        <f t="shared" si="126"/>
        <v>-6.5099999999983993</v>
      </c>
      <c r="G1206" s="2">
        <f t="shared" si="127"/>
        <v>0</v>
      </c>
      <c r="H1206" s="2">
        <f t="shared" si="129"/>
        <v>0</v>
      </c>
      <c r="I1206" s="2">
        <f t="shared" si="130"/>
        <v>1</v>
      </c>
    </row>
    <row r="1207" spans="1:9">
      <c r="A1207" s="17">
        <v>43176</v>
      </c>
      <c r="B1207">
        <v>7860.83</v>
      </c>
      <c r="C1207" s="3">
        <f t="shared" si="131"/>
        <v>-4.815742249840782E-2</v>
      </c>
      <c r="D1207" s="10">
        <f t="shared" si="132"/>
        <v>3.1441516579129997E-3</v>
      </c>
      <c r="E1207" s="8">
        <f t="shared" si="128"/>
        <v>-1077.2826806133776</v>
      </c>
      <c r="F1207" s="8">
        <f t="shared" si="126"/>
        <v>-397.71000000000095</v>
      </c>
      <c r="G1207" s="2">
        <f t="shared" si="127"/>
        <v>0</v>
      </c>
      <c r="H1207" s="2">
        <f t="shared" si="129"/>
        <v>0</v>
      </c>
      <c r="I1207" s="2">
        <f t="shared" si="130"/>
        <v>1</v>
      </c>
    </row>
    <row r="1208" spans="1:9">
      <c r="A1208" s="17">
        <v>43177</v>
      </c>
      <c r="B1208">
        <v>8188.24</v>
      </c>
      <c r="C1208" s="3">
        <f t="shared" si="131"/>
        <v>4.1650818043387258E-2</v>
      </c>
      <c r="D1208" s="10">
        <f t="shared" si="132"/>
        <v>3.0946507989396289E-3</v>
      </c>
      <c r="E1208" s="8">
        <f t="shared" si="128"/>
        <v>-1017.2996322423993</v>
      </c>
      <c r="F1208" s="8">
        <f t="shared" si="126"/>
        <v>327.40999999999985</v>
      </c>
      <c r="G1208" s="2">
        <f t="shared" si="127"/>
        <v>0</v>
      </c>
      <c r="H1208" s="2">
        <f t="shared" si="129"/>
        <v>0</v>
      </c>
      <c r="I1208" s="2">
        <f t="shared" si="130"/>
        <v>1</v>
      </c>
    </row>
    <row r="1209" spans="1:9">
      <c r="A1209" s="17">
        <v>43178</v>
      </c>
      <c r="B1209">
        <v>8596.93</v>
      </c>
      <c r="C1209" s="3">
        <f t="shared" si="131"/>
        <v>4.9911824763319165E-2</v>
      </c>
      <c r="D1209" s="10">
        <f t="shared" si="132"/>
        <v>3.0130591896242523E-3</v>
      </c>
      <c r="E1209" s="8">
        <f t="shared" si="128"/>
        <v>-1045.6083752054838</v>
      </c>
      <c r="F1209" s="8">
        <f t="shared" si="126"/>
        <v>408.69000000000051</v>
      </c>
      <c r="G1209" s="2">
        <f t="shared" si="127"/>
        <v>0</v>
      </c>
      <c r="H1209" s="2">
        <f t="shared" si="129"/>
        <v>0</v>
      </c>
      <c r="I1209" s="2">
        <f t="shared" si="130"/>
        <v>1</v>
      </c>
    </row>
    <row r="1210" spans="1:9">
      <c r="A1210" s="17">
        <v>43179</v>
      </c>
      <c r="B1210">
        <v>8904.02</v>
      </c>
      <c r="C1210" s="3">
        <f t="shared" si="131"/>
        <v>3.5720891062274572E-2</v>
      </c>
      <c r="D1210" s="10">
        <f t="shared" si="132"/>
        <v>2.9817470533190539E-3</v>
      </c>
      <c r="E1210" s="8">
        <f t="shared" si="128"/>
        <v>-1092.077471323968</v>
      </c>
      <c r="F1210" s="8">
        <f t="shared" si="126"/>
        <v>307.09000000000015</v>
      </c>
      <c r="G1210" s="2">
        <f t="shared" si="127"/>
        <v>0</v>
      </c>
      <c r="H1210" s="2">
        <f t="shared" si="129"/>
        <v>0</v>
      </c>
      <c r="I1210" s="2">
        <f t="shared" si="130"/>
        <v>1</v>
      </c>
    </row>
    <row r="1211" spans="1:9">
      <c r="A1211" s="17">
        <v>43180</v>
      </c>
      <c r="B1211">
        <v>8893.7900000000009</v>
      </c>
      <c r="C1211" s="3">
        <f t="shared" si="131"/>
        <v>-1.1489192522028885E-3</v>
      </c>
      <c r="D1211" s="10">
        <f t="shared" si="132"/>
        <v>2.8794011536168837E-3</v>
      </c>
      <c r="E1211" s="8">
        <f t="shared" si="128"/>
        <v>-1111.5061554452468</v>
      </c>
      <c r="F1211" s="8">
        <f t="shared" si="126"/>
        <v>-10.229999999999563</v>
      </c>
      <c r="G1211" s="2">
        <f t="shared" si="127"/>
        <v>0</v>
      </c>
      <c r="H1211" s="2">
        <f t="shared" si="129"/>
        <v>0</v>
      </c>
      <c r="I1211" s="2">
        <f t="shared" si="130"/>
        <v>1</v>
      </c>
    </row>
    <row r="1212" spans="1:9">
      <c r="A1212" s="17">
        <v>43181</v>
      </c>
      <c r="B1212">
        <v>8704.67</v>
      </c>
      <c r="C1212" s="3">
        <f t="shared" si="131"/>
        <v>-2.1264275410145819E-2</v>
      </c>
      <c r="D1212" s="10">
        <f t="shared" si="132"/>
        <v>2.7067162853267553E-3</v>
      </c>
      <c r="E1212" s="8">
        <f t="shared" si="128"/>
        <v>-1076.4228215716237</v>
      </c>
      <c r="F1212" s="8">
        <f t="shared" si="126"/>
        <v>-189.1200000000008</v>
      </c>
      <c r="G1212" s="2">
        <f t="shared" si="127"/>
        <v>0</v>
      </c>
      <c r="H1212" s="2">
        <f t="shared" si="129"/>
        <v>0</v>
      </c>
      <c r="I1212" s="2">
        <f t="shared" si="130"/>
        <v>1</v>
      </c>
    </row>
    <row r="1213" spans="1:9">
      <c r="A1213" s="17">
        <v>43182</v>
      </c>
      <c r="B1213">
        <v>8920.7900000000009</v>
      </c>
      <c r="C1213" s="3">
        <f t="shared" si="131"/>
        <v>2.4828052068602349E-2</v>
      </c>
      <c r="D1213" s="10">
        <f t="shared" si="132"/>
        <v>2.5714434727302617E-3</v>
      </c>
      <c r="E1213" s="8">
        <f t="shared" si="128"/>
        <v>-1026.8699864711853</v>
      </c>
      <c r="F1213" s="8">
        <f t="shared" si="126"/>
        <v>216.1200000000008</v>
      </c>
      <c r="G1213" s="2">
        <f t="shared" si="127"/>
        <v>0</v>
      </c>
      <c r="H1213" s="2">
        <f t="shared" si="129"/>
        <v>0</v>
      </c>
      <c r="I1213" s="2">
        <f t="shared" si="130"/>
        <v>1</v>
      </c>
    </row>
    <row r="1214" spans="1:9">
      <c r="A1214" s="17">
        <v>43183</v>
      </c>
      <c r="B1214">
        <v>8547</v>
      </c>
      <c r="C1214" s="3">
        <f t="shared" si="131"/>
        <v>-4.1900997557391309E-2</v>
      </c>
      <c r="D1214" s="10">
        <f t="shared" si="132"/>
        <v>2.4541427945377198E-3</v>
      </c>
      <c r="E1214" s="8">
        <f t="shared" si="128"/>
        <v>-1028.0823147812587</v>
      </c>
      <c r="F1214" s="8">
        <f t="shared" si="126"/>
        <v>-373.79000000000087</v>
      </c>
      <c r="G1214" s="2">
        <f t="shared" si="127"/>
        <v>0</v>
      </c>
      <c r="H1214" s="2">
        <f t="shared" si="129"/>
        <v>0</v>
      </c>
      <c r="I1214" s="2">
        <f t="shared" si="130"/>
        <v>1</v>
      </c>
    </row>
    <row r="1215" spans="1:9">
      <c r="A1215" s="17">
        <v>43184</v>
      </c>
      <c r="B1215">
        <v>8453.9</v>
      </c>
      <c r="C1215" s="3">
        <f t="shared" si="131"/>
        <v>-1.0892710892710935E-2</v>
      </c>
      <c r="D1215" s="10">
        <f t="shared" si="132"/>
        <v>2.4122358426437274E-3</v>
      </c>
      <c r="E1215" s="8">
        <f t="shared" si="128"/>
        <v>-976.55845666863536</v>
      </c>
      <c r="F1215" s="8">
        <f t="shared" ref="F1215:F1278" si="133">(INDEX(B:B,LOOKUP(A1214,A:A,ROW(A:A))+$J$4)-INDEX(B:B,LOOKUP(A1214,A:A,ROW(A:A))))</f>
        <v>-93.100000000000364</v>
      </c>
      <c r="G1215" s="2">
        <f t="shared" ref="G1215:G1278" si="134">IF(F1215&lt;E1215,1,0)</f>
        <v>0</v>
      </c>
      <c r="H1215" s="2">
        <f t="shared" si="129"/>
        <v>0</v>
      </c>
      <c r="I1215" s="2">
        <f t="shared" si="130"/>
        <v>1</v>
      </c>
    </row>
    <row r="1216" spans="1:9">
      <c r="A1216" s="17">
        <v>43185</v>
      </c>
      <c r="B1216">
        <v>8149.66</v>
      </c>
      <c r="C1216" s="3">
        <f t="shared" si="131"/>
        <v>-3.5988123824507008E-2</v>
      </c>
      <c r="D1216" s="10">
        <f t="shared" si="132"/>
        <v>2.2746207611206346E-3</v>
      </c>
      <c r="E1216" s="8">
        <f t="shared" ref="E1216:E1279" si="135">NORMSINV($J$2)*SQRT(D1216*$J$4)*B1215</f>
        <v>-937.96420258779688</v>
      </c>
      <c r="F1216" s="8">
        <f t="shared" si="133"/>
        <v>-304.23999999999978</v>
      </c>
      <c r="G1216" s="2">
        <f t="shared" si="134"/>
        <v>0</v>
      </c>
      <c r="H1216" s="2">
        <f t="shared" ref="H1216:H1279" si="136">IF(G1216=G1215,IF(G1215=1,1,0),0)</f>
        <v>0</v>
      </c>
      <c r="I1216" s="2">
        <f t="shared" si="130"/>
        <v>1</v>
      </c>
    </row>
    <row r="1217" spans="1:9">
      <c r="A1217" s="17">
        <v>43186</v>
      </c>
      <c r="B1217">
        <v>7791.7</v>
      </c>
      <c r="C1217" s="3">
        <f t="shared" si="131"/>
        <v>-4.3923304775904767E-2</v>
      </c>
      <c r="D1217" s="10">
        <f t="shared" si="132"/>
        <v>2.2158522188378796E-3</v>
      </c>
      <c r="E1217" s="8">
        <f t="shared" si="135"/>
        <v>-892.45133817883857</v>
      </c>
      <c r="F1217" s="8">
        <f t="shared" si="133"/>
        <v>-357.96000000000004</v>
      </c>
      <c r="G1217" s="2">
        <f t="shared" si="134"/>
        <v>0</v>
      </c>
      <c r="H1217" s="2">
        <f t="shared" si="136"/>
        <v>0</v>
      </c>
      <c r="I1217" s="2">
        <f t="shared" ref="I1217:I1280" si="137">IF(G1217=G1216,IF(G1216=0,1,0),0)</f>
        <v>1</v>
      </c>
    </row>
    <row r="1218" spans="1:9">
      <c r="A1218" s="17">
        <v>43187</v>
      </c>
      <c r="B1218">
        <v>7932.41</v>
      </c>
      <c r="C1218" s="3">
        <f t="shared" si="131"/>
        <v>1.8058960175571445E-2</v>
      </c>
      <c r="D1218" s="10">
        <f t="shared" si="132"/>
        <v>2.1986564878538279E-3</v>
      </c>
      <c r="E1218" s="8">
        <f t="shared" si="135"/>
        <v>-849.93472220877754</v>
      </c>
      <c r="F1218" s="8">
        <f t="shared" si="133"/>
        <v>140.71000000000004</v>
      </c>
      <c r="G1218" s="2">
        <f t="shared" si="134"/>
        <v>0</v>
      </c>
      <c r="H1218" s="2">
        <f t="shared" si="136"/>
        <v>0</v>
      </c>
      <c r="I1218" s="2">
        <f t="shared" si="137"/>
        <v>1</v>
      </c>
    </row>
    <row r="1219" spans="1:9">
      <c r="A1219" s="17">
        <v>43188</v>
      </c>
      <c r="B1219">
        <v>7088.38</v>
      </c>
      <c r="C1219" s="3">
        <f t="shared" si="131"/>
        <v>-0.10640271998043467</v>
      </c>
      <c r="D1219" s="10">
        <f t="shared" si="132"/>
        <v>2.0863046611399707E-3</v>
      </c>
      <c r="E1219" s="8">
        <f t="shared" si="135"/>
        <v>-842.88568022668539</v>
      </c>
      <c r="F1219" s="8">
        <f t="shared" si="133"/>
        <v>-844.02999999999975</v>
      </c>
      <c r="G1219" s="2">
        <f t="shared" si="134"/>
        <v>1</v>
      </c>
      <c r="H1219" s="2">
        <f t="shared" si="136"/>
        <v>0</v>
      </c>
      <c r="I1219" s="2">
        <f t="shared" si="137"/>
        <v>0</v>
      </c>
    </row>
    <row r="1220" spans="1:9">
      <c r="A1220" s="17">
        <v>43189</v>
      </c>
      <c r="B1220">
        <v>6850</v>
      </c>
      <c r="C1220" s="3">
        <f t="shared" ref="C1220:C1283" si="138">(B1220-B1219)/B1219</f>
        <v>-3.3629686896018571E-2</v>
      </c>
      <c r="D1220" s="10">
        <f t="shared" si="132"/>
        <v>2.6404187106256606E-3</v>
      </c>
      <c r="E1220" s="8">
        <f t="shared" si="135"/>
        <v>-847.34066736570833</v>
      </c>
      <c r="F1220" s="8">
        <f t="shared" si="133"/>
        <v>-238.38000000000011</v>
      </c>
      <c r="G1220" s="2">
        <f t="shared" si="134"/>
        <v>0</v>
      </c>
      <c r="H1220" s="2">
        <f t="shared" si="136"/>
        <v>0</v>
      </c>
      <c r="I1220" s="2">
        <f t="shared" si="137"/>
        <v>0</v>
      </c>
    </row>
    <row r="1221" spans="1:9">
      <c r="A1221" s="17">
        <v>43190</v>
      </c>
      <c r="B1221">
        <v>6928.62</v>
      </c>
      <c r="C1221" s="3">
        <f t="shared" si="138"/>
        <v>1.1477372262773707E-2</v>
      </c>
      <c r="D1221" s="10">
        <f t="shared" ref="D1221:D1284" si="139">$J$6*D1220+(1-$J$6)*C1220^2</f>
        <v>2.5498509384315757E-3</v>
      </c>
      <c r="E1221" s="8">
        <f t="shared" si="135"/>
        <v>-804.6789231037518</v>
      </c>
      <c r="F1221" s="8">
        <f t="shared" si="133"/>
        <v>78.619999999999891</v>
      </c>
      <c r="G1221" s="2">
        <f t="shared" si="134"/>
        <v>0</v>
      </c>
      <c r="H1221" s="2">
        <f t="shared" si="136"/>
        <v>0</v>
      </c>
      <c r="I1221" s="2">
        <f t="shared" si="137"/>
        <v>1</v>
      </c>
    </row>
    <row r="1222" spans="1:9">
      <c r="A1222" s="17">
        <v>43191</v>
      </c>
      <c r="B1222">
        <v>6813.52</v>
      </c>
      <c r="C1222" s="3">
        <f t="shared" si="138"/>
        <v>-1.6612254676977443E-2</v>
      </c>
      <c r="D1222" s="10">
        <f t="shared" si="139"/>
        <v>2.4047636865691781E-3</v>
      </c>
      <c r="E1222" s="8">
        <f t="shared" si="135"/>
        <v>-790.41942338158424</v>
      </c>
      <c r="F1222" s="8">
        <f t="shared" si="133"/>
        <v>-115.09999999999945</v>
      </c>
      <c r="G1222" s="2">
        <f t="shared" si="134"/>
        <v>0</v>
      </c>
      <c r="H1222" s="2">
        <f t="shared" si="136"/>
        <v>0</v>
      </c>
      <c r="I1222" s="2">
        <f t="shared" si="137"/>
        <v>1</v>
      </c>
    </row>
    <row r="1223" spans="1:9">
      <c r="A1223" s="17">
        <v>43192</v>
      </c>
      <c r="B1223">
        <v>7052.76</v>
      </c>
      <c r="C1223" s="3">
        <f t="shared" si="138"/>
        <v>3.5112540947997477E-2</v>
      </c>
      <c r="D1223" s="10">
        <f t="shared" si="139"/>
        <v>2.2770358857021927E-3</v>
      </c>
      <c r="E1223" s="8">
        <f t="shared" si="135"/>
        <v>-756.36448907023578</v>
      </c>
      <c r="F1223" s="8">
        <f t="shared" si="133"/>
        <v>239.23999999999978</v>
      </c>
      <c r="G1223" s="2">
        <f t="shared" si="134"/>
        <v>0</v>
      </c>
      <c r="H1223" s="2">
        <f t="shared" si="136"/>
        <v>0</v>
      </c>
      <c r="I1223" s="2">
        <f t="shared" si="137"/>
        <v>1</v>
      </c>
    </row>
    <row r="1224" spans="1:9">
      <c r="A1224" s="17">
        <v>43193</v>
      </c>
      <c r="B1224">
        <v>7416.27</v>
      </c>
      <c r="C1224" s="3">
        <f t="shared" si="138"/>
        <v>5.1541524169261423E-2</v>
      </c>
      <c r="D1224" s="10">
        <f t="shared" si="139"/>
        <v>2.214387164469549E-3</v>
      </c>
      <c r="E1224" s="8">
        <f t="shared" si="135"/>
        <v>-772.07686869146653</v>
      </c>
      <c r="F1224" s="8">
        <f t="shared" si="133"/>
        <v>363.51000000000022</v>
      </c>
      <c r="G1224" s="2">
        <f t="shared" si="134"/>
        <v>0</v>
      </c>
      <c r="H1224" s="2">
        <f t="shared" si="136"/>
        <v>0</v>
      </c>
      <c r="I1224" s="2">
        <f t="shared" si="137"/>
        <v>1</v>
      </c>
    </row>
    <row r="1225" spans="1:9">
      <c r="A1225" s="17">
        <v>43194</v>
      </c>
      <c r="B1225">
        <v>6799.95</v>
      </c>
      <c r="C1225" s="3">
        <f t="shared" si="138"/>
        <v>-8.3103770493792778E-2</v>
      </c>
      <c r="D1225" s="10">
        <f t="shared" si="139"/>
        <v>2.2409156574228098E-3</v>
      </c>
      <c r="E1225" s="8">
        <f t="shared" si="135"/>
        <v>-816.71954003713176</v>
      </c>
      <c r="F1225" s="8">
        <f t="shared" si="133"/>
        <v>-616.32000000000062</v>
      </c>
      <c r="G1225" s="2">
        <f t="shared" si="134"/>
        <v>0</v>
      </c>
      <c r="H1225" s="2">
        <f t="shared" si="136"/>
        <v>0</v>
      </c>
      <c r="I1225" s="2">
        <f t="shared" si="137"/>
        <v>1</v>
      </c>
    </row>
    <row r="1226" spans="1:9">
      <c r="A1226" s="17">
        <v>43195</v>
      </c>
      <c r="B1226">
        <v>6771.69</v>
      </c>
      <c r="C1226" s="3">
        <f t="shared" si="138"/>
        <v>-4.1559129111243785E-3</v>
      </c>
      <c r="D1226" s="10">
        <f t="shared" si="139"/>
        <v>2.5208349181945404E-3</v>
      </c>
      <c r="E1226" s="8">
        <f t="shared" si="135"/>
        <v>-794.24150878445596</v>
      </c>
      <c r="F1226" s="8">
        <f t="shared" si="133"/>
        <v>-28.260000000000218</v>
      </c>
      <c r="G1226" s="2">
        <f t="shared" si="134"/>
        <v>0</v>
      </c>
      <c r="H1226" s="2">
        <f t="shared" si="136"/>
        <v>0</v>
      </c>
      <c r="I1226" s="2">
        <f t="shared" si="137"/>
        <v>1</v>
      </c>
    </row>
    <row r="1227" spans="1:9">
      <c r="A1227" s="17">
        <v>43196</v>
      </c>
      <c r="B1227">
        <v>6618.33</v>
      </c>
      <c r="C1227" s="3">
        <f t="shared" si="138"/>
        <v>-2.2647226910859724E-2</v>
      </c>
      <c r="D1227" s="10">
        <f t="shared" si="139"/>
        <v>2.3706211198303586E-3</v>
      </c>
      <c r="E1227" s="8">
        <f t="shared" si="135"/>
        <v>-767.01313482968874</v>
      </c>
      <c r="F1227" s="8">
        <f t="shared" si="133"/>
        <v>-153.35999999999967</v>
      </c>
      <c r="G1227" s="2">
        <f t="shared" si="134"/>
        <v>0</v>
      </c>
      <c r="H1227" s="2">
        <f t="shared" si="136"/>
        <v>0</v>
      </c>
      <c r="I1227" s="2">
        <f t="shared" si="137"/>
        <v>1</v>
      </c>
    </row>
    <row r="1228" spans="1:9">
      <c r="A1228" s="17">
        <v>43197</v>
      </c>
      <c r="B1228">
        <v>6904.9</v>
      </c>
      <c r="C1228" s="3">
        <f t="shared" si="138"/>
        <v>4.3299442608633859E-2</v>
      </c>
      <c r="D1228" s="10">
        <f t="shared" si="139"/>
        <v>2.259157665845655E-3</v>
      </c>
      <c r="E1228" s="8">
        <f t="shared" si="135"/>
        <v>-731.8066416938284</v>
      </c>
      <c r="F1228" s="8">
        <f t="shared" si="133"/>
        <v>286.56999999999971</v>
      </c>
      <c r="G1228" s="2">
        <f t="shared" si="134"/>
        <v>0</v>
      </c>
      <c r="H1228" s="2">
        <f t="shared" si="136"/>
        <v>0</v>
      </c>
      <c r="I1228" s="2">
        <f t="shared" si="137"/>
        <v>1</v>
      </c>
    </row>
    <row r="1229" spans="1:9">
      <c r="A1229" s="17">
        <v>43198</v>
      </c>
      <c r="B1229">
        <v>7027.26</v>
      </c>
      <c r="C1229" s="3">
        <f t="shared" si="138"/>
        <v>1.7720749033295281E-2</v>
      </c>
      <c r="D1229" s="10">
        <f t="shared" si="139"/>
        <v>2.2360987097080182E-3</v>
      </c>
      <c r="E1229" s="8">
        <f t="shared" si="135"/>
        <v>-759.58702376731992</v>
      </c>
      <c r="F1229" s="8">
        <f t="shared" si="133"/>
        <v>122.36000000000058</v>
      </c>
      <c r="G1229" s="2">
        <f t="shared" si="134"/>
        <v>0</v>
      </c>
      <c r="H1229" s="2">
        <f t="shared" si="136"/>
        <v>0</v>
      </c>
      <c r="I1229" s="2">
        <f t="shared" si="137"/>
        <v>1</v>
      </c>
    </row>
    <row r="1230" spans="1:9">
      <c r="A1230" s="17">
        <v>43199</v>
      </c>
      <c r="B1230">
        <v>6780.1</v>
      </c>
      <c r="C1230" s="3">
        <f t="shared" si="138"/>
        <v>-3.5171603156849161E-2</v>
      </c>
      <c r="D1230" s="10">
        <f t="shared" si="139"/>
        <v>2.1207742839035992E-3</v>
      </c>
      <c r="E1230" s="8">
        <f t="shared" si="135"/>
        <v>-752.84904640380762</v>
      </c>
      <c r="F1230" s="8">
        <f t="shared" si="133"/>
        <v>-247.15999999999985</v>
      </c>
      <c r="G1230" s="2">
        <f t="shared" si="134"/>
        <v>0</v>
      </c>
      <c r="H1230" s="2">
        <f t="shared" si="136"/>
        <v>0</v>
      </c>
      <c r="I1230" s="2">
        <f t="shared" si="137"/>
        <v>1</v>
      </c>
    </row>
    <row r="1231" spans="1:9">
      <c r="A1231" s="17">
        <v>43200</v>
      </c>
      <c r="B1231">
        <v>6835.67</v>
      </c>
      <c r="C1231" s="3">
        <f t="shared" si="138"/>
        <v>8.1960443061311339E-3</v>
      </c>
      <c r="D1231" s="10">
        <f t="shared" si="139"/>
        <v>2.067750326986756E-3</v>
      </c>
      <c r="E1231" s="8">
        <f t="shared" si="135"/>
        <v>-717.23224572127242</v>
      </c>
      <c r="F1231" s="8">
        <f t="shared" si="133"/>
        <v>55.569999999999709</v>
      </c>
      <c r="G1231" s="2">
        <f t="shared" si="134"/>
        <v>0</v>
      </c>
      <c r="H1231" s="2">
        <f t="shared" si="136"/>
        <v>0</v>
      </c>
      <c r="I1231" s="2">
        <f t="shared" si="137"/>
        <v>1</v>
      </c>
    </row>
    <row r="1232" spans="1:9">
      <c r="A1232" s="17">
        <v>43201</v>
      </c>
      <c r="B1232">
        <v>6940.94</v>
      </c>
      <c r="C1232" s="3">
        <f t="shared" si="138"/>
        <v>1.5400099770761245E-2</v>
      </c>
      <c r="D1232" s="10">
        <f t="shared" si="139"/>
        <v>1.9477158159036344E-3</v>
      </c>
      <c r="E1232" s="8">
        <f t="shared" si="135"/>
        <v>-701.80836773445651</v>
      </c>
      <c r="F1232" s="8">
        <f t="shared" si="133"/>
        <v>105.26999999999953</v>
      </c>
      <c r="G1232" s="2">
        <f t="shared" si="134"/>
        <v>0</v>
      </c>
      <c r="H1232" s="2">
        <f t="shared" si="136"/>
        <v>0</v>
      </c>
      <c r="I1232" s="2">
        <f t="shared" si="137"/>
        <v>1</v>
      </c>
    </row>
    <row r="1233" spans="1:9">
      <c r="A1233" s="17">
        <v>43202</v>
      </c>
      <c r="B1233">
        <v>7923.78</v>
      </c>
      <c r="C1233" s="3">
        <f t="shared" si="138"/>
        <v>0.14160041723455327</v>
      </c>
      <c r="D1233" s="10">
        <f t="shared" si="139"/>
        <v>1.8450826513263805E-3</v>
      </c>
      <c r="E1233" s="8">
        <f t="shared" si="135"/>
        <v>-693.58686671529904</v>
      </c>
      <c r="F1233" s="8">
        <f t="shared" si="133"/>
        <v>982.84000000000015</v>
      </c>
      <c r="G1233" s="2">
        <f t="shared" si="134"/>
        <v>0</v>
      </c>
      <c r="H1233" s="2">
        <f t="shared" si="136"/>
        <v>0</v>
      </c>
      <c r="I1233" s="2">
        <f t="shared" si="137"/>
        <v>1</v>
      </c>
    </row>
    <row r="1234" spans="1:9">
      <c r="A1234" s="17">
        <v>43203</v>
      </c>
      <c r="B1234">
        <v>7896.92</v>
      </c>
      <c r="C1234" s="3">
        <f t="shared" si="138"/>
        <v>-3.3897962840966902E-3</v>
      </c>
      <c r="D1234" s="10">
        <f t="shared" si="139"/>
        <v>2.9374183819067725E-3</v>
      </c>
      <c r="E1234" s="8">
        <f t="shared" si="135"/>
        <v>-999.05631968207638</v>
      </c>
      <c r="F1234" s="8">
        <f t="shared" si="133"/>
        <v>-26.859999999999673</v>
      </c>
      <c r="G1234" s="2">
        <f t="shared" si="134"/>
        <v>0</v>
      </c>
      <c r="H1234" s="2">
        <f t="shared" si="136"/>
        <v>0</v>
      </c>
      <c r="I1234" s="2">
        <f t="shared" si="137"/>
        <v>1</v>
      </c>
    </row>
    <row r="1235" spans="1:9">
      <c r="A1235" s="17">
        <v>43204</v>
      </c>
      <c r="B1235">
        <v>8000.41</v>
      </c>
      <c r="C1235" s="3">
        <f t="shared" si="138"/>
        <v>1.3105109333765541E-2</v>
      </c>
      <c r="D1235" s="10">
        <f t="shared" si="139"/>
        <v>2.7618627221232266E-3</v>
      </c>
      <c r="E1235" s="8">
        <f t="shared" si="135"/>
        <v>-965.45812253054828</v>
      </c>
      <c r="F1235" s="8">
        <f t="shared" si="133"/>
        <v>103.48999999999978</v>
      </c>
      <c r="G1235" s="2">
        <f t="shared" si="134"/>
        <v>0</v>
      </c>
      <c r="H1235" s="2">
        <f t="shared" si="136"/>
        <v>0</v>
      </c>
      <c r="I1235" s="2">
        <f t="shared" si="137"/>
        <v>1</v>
      </c>
    </row>
    <row r="1236" spans="1:9">
      <c r="A1236" s="17">
        <v>43205</v>
      </c>
      <c r="B1236">
        <v>8354.2199999999993</v>
      </c>
      <c r="C1236" s="3">
        <f t="shared" si="138"/>
        <v>4.4223983520844494E-2</v>
      </c>
      <c r="D1236" s="10">
        <f t="shared" si="139"/>
        <v>2.6064555922348299E-3</v>
      </c>
      <c r="E1236" s="8">
        <f t="shared" si="135"/>
        <v>-950.19352613623698</v>
      </c>
      <c r="F1236" s="8">
        <f t="shared" si="133"/>
        <v>353.80999999999949</v>
      </c>
      <c r="G1236" s="2">
        <f t="shared" si="134"/>
        <v>0</v>
      </c>
      <c r="H1236" s="2">
        <f t="shared" si="136"/>
        <v>0</v>
      </c>
      <c r="I1236" s="2">
        <f t="shared" si="137"/>
        <v>1</v>
      </c>
    </row>
    <row r="1237" spans="1:9">
      <c r="A1237" s="17">
        <v>43206</v>
      </c>
      <c r="B1237">
        <v>8048.15</v>
      </c>
      <c r="C1237" s="3">
        <f t="shared" si="138"/>
        <v>-3.6636574090699037E-2</v>
      </c>
      <c r="D1237" s="10">
        <f t="shared" si="139"/>
        <v>2.5674138998078556E-3</v>
      </c>
      <c r="E1237" s="8">
        <f t="shared" si="135"/>
        <v>-984.75571520743551</v>
      </c>
      <c r="F1237" s="8">
        <f t="shared" si="133"/>
        <v>-306.06999999999971</v>
      </c>
      <c r="G1237" s="2">
        <f t="shared" si="134"/>
        <v>0</v>
      </c>
      <c r="H1237" s="2">
        <f t="shared" si="136"/>
        <v>0</v>
      </c>
      <c r="I1237" s="2">
        <f t="shared" si="137"/>
        <v>1</v>
      </c>
    </row>
    <row r="1238" spans="1:9">
      <c r="A1238" s="17">
        <v>43207</v>
      </c>
      <c r="B1238">
        <v>7890.87</v>
      </c>
      <c r="C1238" s="3">
        <f t="shared" si="138"/>
        <v>-1.9542379304560646E-2</v>
      </c>
      <c r="D1238" s="10">
        <f t="shared" si="139"/>
        <v>2.493903379485581E-3</v>
      </c>
      <c r="E1238" s="8">
        <f t="shared" si="135"/>
        <v>-934.99767750874366</v>
      </c>
      <c r="F1238" s="8">
        <f t="shared" si="133"/>
        <v>-157.27999999999975</v>
      </c>
      <c r="G1238" s="2">
        <f t="shared" si="134"/>
        <v>0</v>
      </c>
      <c r="H1238" s="2">
        <f t="shared" si="136"/>
        <v>0</v>
      </c>
      <c r="I1238" s="2">
        <f t="shared" si="137"/>
        <v>1</v>
      </c>
    </row>
    <row r="1239" spans="1:9">
      <c r="A1239" s="17">
        <v>43208</v>
      </c>
      <c r="B1239">
        <v>8172.84</v>
      </c>
      <c r="C1239" s="3">
        <f t="shared" si="138"/>
        <v>3.5733702367419594E-2</v>
      </c>
      <c r="D1239" s="10">
        <f t="shared" si="139"/>
        <v>2.3671834520494453E-3</v>
      </c>
      <c r="E1239" s="8">
        <f t="shared" si="135"/>
        <v>-893.13170146143852</v>
      </c>
      <c r="F1239" s="8">
        <f t="shared" si="133"/>
        <v>281.97000000000025</v>
      </c>
      <c r="G1239" s="2">
        <f t="shared" si="134"/>
        <v>0</v>
      </c>
      <c r="H1239" s="2">
        <f t="shared" si="136"/>
        <v>0</v>
      </c>
      <c r="I1239" s="2">
        <f t="shared" si="137"/>
        <v>1</v>
      </c>
    </row>
    <row r="1240" spans="1:9">
      <c r="A1240" s="17">
        <v>43209</v>
      </c>
      <c r="B1240">
        <v>8271.31</v>
      </c>
      <c r="C1240" s="3">
        <f t="shared" si="138"/>
        <v>1.2048443380758628E-2</v>
      </c>
      <c r="D1240" s="10">
        <f t="shared" si="139"/>
        <v>2.3017662940194783E-3</v>
      </c>
      <c r="E1240" s="8">
        <f t="shared" si="135"/>
        <v>-912.17521567756648</v>
      </c>
      <c r="F1240" s="8">
        <f t="shared" si="133"/>
        <v>98.469999999999345</v>
      </c>
      <c r="G1240" s="2">
        <f t="shared" si="134"/>
        <v>0</v>
      </c>
      <c r="H1240" s="2">
        <f t="shared" si="136"/>
        <v>0</v>
      </c>
      <c r="I1240" s="2">
        <f t="shared" si="137"/>
        <v>1</v>
      </c>
    </row>
    <row r="1241" spans="1:9">
      <c r="A1241" s="17">
        <v>43210</v>
      </c>
      <c r="B1241">
        <v>8861</v>
      </c>
      <c r="C1241" s="3">
        <f t="shared" si="138"/>
        <v>7.1293422686370178E-2</v>
      </c>
      <c r="D1241" s="10">
        <f t="shared" si="139"/>
        <v>2.1723702156522702E-3</v>
      </c>
      <c r="E1241" s="8">
        <f t="shared" si="135"/>
        <v>-896.84187104063665</v>
      </c>
      <c r="F1241" s="8">
        <f t="shared" si="133"/>
        <v>589.69000000000051</v>
      </c>
      <c r="G1241" s="2">
        <f t="shared" si="134"/>
        <v>0</v>
      </c>
      <c r="H1241" s="2">
        <f t="shared" si="136"/>
        <v>0</v>
      </c>
      <c r="I1241" s="2">
        <f t="shared" si="137"/>
        <v>1</v>
      </c>
    </row>
    <row r="1242" spans="1:9">
      <c r="A1242" s="17">
        <v>43211</v>
      </c>
      <c r="B1242">
        <v>8920.7099999999991</v>
      </c>
      <c r="C1242" s="3">
        <f t="shared" si="138"/>
        <v>6.7385170973929725E-3</v>
      </c>
      <c r="D1242" s="10">
        <f t="shared" si="139"/>
        <v>2.3469931298133809E-3</v>
      </c>
      <c r="E1242" s="8">
        <f t="shared" si="135"/>
        <v>-998.6499943053891</v>
      </c>
      <c r="F1242" s="8">
        <f t="shared" si="133"/>
        <v>59.709999999999127</v>
      </c>
      <c r="G1242" s="2">
        <f t="shared" si="134"/>
        <v>0</v>
      </c>
      <c r="H1242" s="2">
        <f t="shared" si="136"/>
        <v>0</v>
      </c>
      <c r="I1242" s="2">
        <f t="shared" si="137"/>
        <v>1</v>
      </c>
    </row>
    <row r="1243" spans="1:9">
      <c r="A1243" s="17">
        <v>43212</v>
      </c>
      <c r="B1243">
        <v>8789.9599999999991</v>
      </c>
      <c r="C1243" s="3">
        <f t="shared" si="138"/>
        <v>-1.465690511181285E-2</v>
      </c>
      <c r="D1243" s="10">
        <f t="shared" si="139"/>
        <v>2.2088979987848895E-3</v>
      </c>
      <c r="E1243" s="8">
        <f t="shared" si="135"/>
        <v>-975.35319355338413</v>
      </c>
      <c r="F1243" s="8">
        <f t="shared" si="133"/>
        <v>-130.75</v>
      </c>
      <c r="G1243" s="2">
        <f t="shared" si="134"/>
        <v>0</v>
      </c>
      <c r="H1243" s="2">
        <f t="shared" si="136"/>
        <v>0</v>
      </c>
      <c r="I1243" s="2">
        <f t="shared" si="137"/>
        <v>1</v>
      </c>
    </row>
    <row r="1244" spans="1:9">
      <c r="A1244" s="17">
        <v>43213</v>
      </c>
      <c r="B1244">
        <v>8946.9500000000007</v>
      </c>
      <c r="C1244" s="3">
        <f t="shared" si="138"/>
        <v>1.7860149534241521E-2</v>
      </c>
      <c r="D1244" s="10">
        <f t="shared" si="139"/>
        <v>2.0892536109051968E-3</v>
      </c>
      <c r="E1244" s="8">
        <f t="shared" si="135"/>
        <v>-934.66749105079623</v>
      </c>
      <c r="F1244" s="8">
        <f t="shared" si="133"/>
        <v>156.9900000000016</v>
      </c>
      <c r="G1244" s="2">
        <f t="shared" si="134"/>
        <v>0</v>
      </c>
      <c r="H1244" s="2">
        <f t="shared" si="136"/>
        <v>0</v>
      </c>
      <c r="I1244" s="2">
        <f t="shared" si="137"/>
        <v>1</v>
      </c>
    </row>
    <row r="1245" spans="1:9">
      <c r="A1245" s="17">
        <v>43214</v>
      </c>
      <c r="B1245">
        <v>9648</v>
      </c>
      <c r="C1245" s="3">
        <f t="shared" si="138"/>
        <v>7.8356311368678627E-2</v>
      </c>
      <c r="D1245" s="10">
        <f t="shared" si="139"/>
        <v>1.9830374907340129E-3</v>
      </c>
      <c r="E1245" s="8">
        <f t="shared" si="135"/>
        <v>-926.86211488434674</v>
      </c>
      <c r="F1245" s="8">
        <f t="shared" si="133"/>
        <v>701.04999999999927</v>
      </c>
      <c r="G1245" s="2">
        <f t="shared" si="134"/>
        <v>0</v>
      </c>
      <c r="H1245" s="2">
        <f t="shared" si="136"/>
        <v>0</v>
      </c>
      <c r="I1245" s="2">
        <f t="shared" si="137"/>
        <v>1</v>
      </c>
    </row>
    <row r="1246" spans="1:9">
      <c r="A1246" s="17">
        <v>43215</v>
      </c>
      <c r="B1246">
        <v>8864.99</v>
      </c>
      <c r="C1246" s="3">
        <f t="shared" si="138"/>
        <v>-8.1157752902155905E-2</v>
      </c>
      <c r="D1246" s="10">
        <f t="shared" si="139"/>
        <v>2.2324379331682912E-3</v>
      </c>
      <c r="E1246" s="8">
        <f t="shared" si="135"/>
        <v>-1060.4779664819246</v>
      </c>
      <c r="F1246" s="8">
        <f t="shared" si="133"/>
        <v>-783.01000000000022</v>
      </c>
      <c r="G1246" s="2">
        <f t="shared" si="134"/>
        <v>0</v>
      </c>
      <c r="H1246" s="2">
        <f t="shared" si="136"/>
        <v>0</v>
      </c>
      <c r="I1246" s="2">
        <f t="shared" si="137"/>
        <v>1</v>
      </c>
    </row>
    <row r="1247" spans="1:9">
      <c r="A1247" s="17">
        <v>43216</v>
      </c>
      <c r="B1247">
        <v>9274.48</v>
      </c>
      <c r="C1247" s="3">
        <f t="shared" si="138"/>
        <v>4.6191817475259397E-2</v>
      </c>
      <c r="D1247" s="10">
        <f t="shared" si="139"/>
        <v>2.4936865085458376E-3</v>
      </c>
      <c r="E1247" s="8">
        <f t="shared" si="135"/>
        <v>-1029.8496743769067</v>
      </c>
      <c r="F1247" s="8">
        <f t="shared" si="133"/>
        <v>409.48999999999978</v>
      </c>
      <c r="G1247" s="2">
        <f t="shared" si="134"/>
        <v>0</v>
      </c>
      <c r="H1247" s="2">
        <f t="shared" si="136"/>
        <v>0</v>
      </c>
      <c r="I1247" s="2">
        <f t="shared" si="137"/>
        <v>1</v>
      </c>
    </row>
    <row r="1248" spans="1:9">
      <c r="A1248" s="17">
        <v>43217</v>
      </c>
      <c r="B1248">
        <v>8921.43</v>
      </c>
      <c r="C1248" s="3">
        <f t="shared" si="138"/>
        <v>-3.8066824231654958E-2</v>
      </c>
      <c r="D1248" s="10">
        <f t="shared" si="139"/>
        <v>2.4720863581331478E-3</v>
      </c>
      <c r="E1248" s="8">
        <f t="shared" si="135"/>
        <v>-1072.743881517448</v>
      </c>
      <c r="F1248" s="8">
        <f t="shared" si="133"/>
        <v>-353.04999999999927</v>
      </c>
      <c r="G1248" s="2">
        <f t="shared" si="134"/>
        <v>0</v>
      </c>
      <c r="H1248" s="2">
        <f t="shared" si="136"/>
        <v>0</v>
      </c>
      <c r="I1248" s="2">
        <f t="shared" si="137"/>
        <v>1</v>
      </c>
    </row>
    <row r="1249" spans="1:9">
      <c r="A1249" s="17">
        <v>43218</v>
      </c>
      <c r="B1249">
        <v>9345.11</v>
      </c>
      <c r="C1249" s="3">
        <f t="shared" si="138"/>
        <v>4.7490144517190663E-2</v>
      </c>
      <c r="D1249" s="10">
        <f t="shared" si="139"/>
        <v>2.4107061630701818E-3</v>
      </c>
      <c r="E1249" s="8">
        <f t="shared" si="135"/>
        <v>-1019.0166250141961</v>
      </c>
      <c r="F1249" s="8">
        <f t="shared" si="133"/>
        <v>423.68000000000029</v>
      </c>
      <c r="G1249" s="2">
        <f t="shared" si="134"/>
        <v>0</v>
      </c>
      <c r="H1249" s="2">
        <f t="shared" si="136"/>
        <v>0</v>
      </c>
      <c r="I1249" s="2">
        <f t="shared" si="137"/>
        <v>1</v>
      </c>
    </row>
    <row r="1250" spans="1:9">
      <c r="A1250" s="17">
        <v>43219</v>
      </c>
      <c r="B1250">
        <v>9393.99</v>
      </c>
      <c r="C1250" s="3">
        <f t="shared" si="138"/>
        <v>5.230543032666196E-3</v>
      </c>
      <c r="D1250" s="10">
        <f t="shared" si="139"/>
        <v>2.40138262286179E-3</v>
      </c>
      <c r="E1250" s="8">
        <f t="shared" si="135"/>
        <v>-1065.3437386120033</v>
      </c>
      <c r="F1250" s="8">
        <f t="shared" si="133"/>
        <v>48.8799999999992</v>
      </c>
      <c r="G1250" s="2">
        <f t="shared" si="134"/>
        <v>0</v>
      </c>
      <c r="H1250" s="2">
        <f t="shared" si="136"/>
        <v>0</v>
      </c>
      <c r="I1250" s="2">
        <f t="shared" si="137"/>
        <v>1</v>
      </c>
    </row>
    <row r="1251" spans="1:9">
      <c r="A1251" s="17">
        <v>43220</v>
      </c>
      <c r="B1251">
        <v>9242.17</v>
      </c>
      <c r="C1251" s="3">
        <f t="shared" si="138"/>
        <v>-1.61613968079591E-2</v>
      </c>
      <c r="D1251" s="10">
        <f t="shared" si="139"/>
        <v>2.2589411803150771E-3</v>
      </c>
      <c r="E1251" s="8">
        <f t="shared" si="135"/>
        <v>-1038.6691030723421</v>
      </c>
      <c r="F1251" s="8">
        <f t="shared" si="133"/>
        <v>-151.81999999999971</v>
      </c>
      <c r="G1251" s="2">
        <f t="shared" si="134"/>
        <v>0</v>
      </c>
      <c r="H1251" s="2">
        <f t="shared" si="136"/>
        <v>0</v>
      </c>
      <c r="I1251" s="2">
        <f t="shared" si="137"/>
        <v>1</v>
      </c>
    </row>
    <row r="1252" spans="1:9">
      <c r="A1252" s="17">
        <v>43221</v>
      </c>
      <c r="B1252">
        <v>9066.9</v>
      </c>
      <c r="C1252" s="3">
        <f t="shared" si="138"/>
        <v>-1.8964161014134173E-2</v>
      </c>
      <c r="D1252" s="10">
        <f t="shared" si="139"/>
        <v>2.139076154303231E-3</v>
      </c>
      <c r="E1252" s="8">
        <f t="shared" si="135"/>
        <v>-994.40141583189074</v>
      </c>
      <c r="F1252" s="8">
        <f t="shared" si="133"/>
        <v>-175.27000000000044</v>
      </c>
      <c r="G1252" s="2">
        <f t="shared" si="134"/>
        <v>0</v>
      </c>
      <c r="H1252" s="2">
        <f t="shared" si="136"/>
        <v>0</v>
      </c>
      <c r="I1252" s="2">
        <f t="shared" si="137"/>
        <v>1</v>
      </c>
    </row>
    <row r="1253" spans="1:9">
      <c r="A1253" s="17">
        <v>43222</v>
      </c>
      <c r="B1253">
        <v>9222</v>
      </c>
      <c r="C1253" s="3">
        <f t="shared" si="138"/>
        <v>1.7106177414551872E-2</v>
      </c>
      <c r="D1253" s="10">
        <f t="shared" si="139"/>
        <v>2.0323099492232377E-3</v>
      </c>
      <c r="E1253" s="8">
        <f t="shared" si="135"/>
        <v>-950.88600518318526</v>
      </c>
      <c r="F1253" s="8">
        <f t="shared" si="133"/>
        <v>155.10000000000036</v>
      </c>
      <c r="G1253" s="2">
        <f t="shared" si="134"/>
        <v>0</v>
      </c>
      <c r="H1253" s="2">
        <f t="shared" si="136"/>
        <v>0</v>
      </c>
      <c r="I1253" s="2">
        <f t="shared" si="137"/>
        <v>1</v>
      </c>
    </row>
    <row r="1254" spans="1:9">
      <c r="A1254" s="17">
        <v>43223</v>
      </c>
      <c r="B1254">
        <v>9732.43</v>
      </c>
      <c r="C1254" s="3">
        <f t="shared" si="138"/>
        <v>5.5349165040121481E-2</v>
      </c>
      <c r="D1254" s="10">
        <f t="shared" si="139"/>
        <v>1.927928630614131E-3</v>
      </c>
      <c r="E1254" s="8">
        <f t="shared" si="135"/>
        <v>-941.98774430484195</v>
      </c>
      <c r="F1254" s="8">
        <f t="shared" si="133"/>
        <v>510.43000000000029</v>
      </c>
      <c r="G1254" s="2">
        <f t="shared" si="134"/>
        <v>0</v>
      </c>
      <c r="H1254" s="2">
        <f t="shared" si="136"/>
        <v>0</v>
      </c>
      <c r="I1254" s="2">
        <f t="shared" si="137"/>
        <v>1</v>
      </c>
    </row>
    <row r="1255" spans="1:9">
      <c r="A1255" s="17">
        <v>43224</v>
      </c>
      <c r="B1255">
        <v>9696.57</v>
      </c>
      <c r="C1255" s="3">
        <f t="shared" si="138"/>
        <v>-3.6845885354429039E-3</v>
      </c>
      <c r="D1255" s="10">
        <f t="shared" si="139"/>
        <v>1.9960647170155998E-3</v>
      </c>
      <c r="E1255" s="8">
        <f t="shared" si="135"/>
        <v>-1011.5404538831473</v>
      </c>
      <c r="F1255" s="8">
        <f t="shared" si="133"/>
        <v>-35.860000000000582</v>
      </c>
      <c r="G1255" s="2">
        <f t="shared" si="134"/>
        <v>0</v>
      </c>
      <c r="H1255" s="2">
        <f t="shared" si="136"/>
        <v>0</v>
      </c>
      <c r="I1255" s="2">
        <f t="shared" si="137"/>
        <v>1</v>
      </c>
    </row>
    <row r="1256" spans="1:9">
      <c r="A1256" s="17">
        <v>43225</v>
      </c>
      <c r="B1256">
        <v>9823.2800000000007</v>
      </c>
      <c r="C1256" s="3">
        <f t="shared" si="138"/>
        <v>1.3067507376319766E-2</v>
      </c>
      <c r="D1256" s="10">
        <f t="shared" si="139"/>
        <v>1.8771154055551948E-3</v>
      </c>
      <c r="E1256" s="8">
        <f t="shared" si="135"/>
        <v>-977.32336613948769</v>
      </c>
      <c r="F1256" s="8">
        <f t="shared" si="133"/>
        <v>126.71000000000095</v>
      </c>
      <c r="G1256" s="2">
        <f t="shared" si="134"/>
        <v>0</v>
      </c>
      <c r="H1256" s="2">
        <f t="shared" si="136"/>
        <v>0</v>
      </c>
      <c r="I1256" s="2">
        <f t="shared" si="137"/>
        <v>1</v>
      </c>
    </row>
    <row r="1257" spans="1:9">
      <c r="A1257" s="17">
        <v>43226</v>
      </c>
      <c r="B1257">
        <v>9623.5400000000009</v>
      </c>
      <c r="C1257" s="3">
        <f t="shared" si="138"/>
        <v>-2.0333330618693531E-2</v>
      </c>
      <c r="D1257" s="10">
        <f t="shared" si="139"/>
        <v>1.7747340661636935E-3</v>
      </c>
      <c r="E1257" s="8">
        <f t="shared" si="135"/>
        <v>-962.71518985661169</v>
      </c>
      <c r="F1257" s="8">
        <f t="shared" si="133"/>
        <v>-199.73999999999978</v>
      </c>
      <c r="G1257" s="2">
        <f t="shared" si="134"/>
        <v>0</v>
      </c>
      <c r="H1257" s="2">
        <f t="shared" si="136"/>
        <v>0</v>
      </c>
      <c r="I1257" s="2">
        <f t="shared" si="137"/>
        <v>1</v>
      </c>
    </row>
    <row r="1258" spans="1:9">
      <c r="A1258" s="17">
        <v>43227</v>
      </c>
      <c r="B1258">
        <v>9359.52</v>
      </c>
      <c r="C1258" s="3">
        <f t="shared" si="138"/>
        <v>-2.7434810890794907E-2</v>
      </c>
      <c r="D1258" s="10">
        <f t="shared" si="139"/>
        <v>1.6930566822368177E-3</v>
      </c>
      <c r="E1258" s="8">
        <f t="shared" si="135"/>
        <v>-921.18161782441439</v>
      </c>
      <c r="F1258" s="8">
        <f t="shared" si="133"/>
        <v>-264.02000000000044</v>
      </c>
      <c r="G1258" s="2">
        <f t="shared" si="134"/>
        <v>0</v>
      </c>
      <c r="H1258" s="2">
        <f t="shared" si="136"/>
        <v>0</v>
      </c>
      <c r="I1258" s="2">
        <f t="shared" si="137"/>
        <v>1</v>
      </c>
    </row>
    <row r="1259" spans="1:9">
      <c r="A1259" s="17">
        <v>43228</v>
      </c>
      <c r="B1259">
        <v>9167.69</v>
      </c>
      <c r="C1259" s="3">
        <f t="shared" si="138"/>
        <v>-2.0495709181667428E-2</v>
      </c>
      <c r="D1259" s="10">
        <f t="shared" si="139"/>
        <v>1.6366334122194293E-3</v>
      </c>
      <c r="E1259" s="8">
        <f t="shared" si="135"/>
        <v>-880.85402138712163</v>
      </c>
      <c r="F1259" s="8">
        <f t="shared" si="133"/>
        <v>-191.82999999999993</v>
      </c>
      <c r="G1259" s="2">
        <f t="shared" si="134"/>
        <v>0</v>
      </c>
      <c r="H1259" s="2">
        <f t="shared" si="136"/>
        <v>0</v>
      </c>
      <c r="I1259" s="2">
        <f t="shared" si="137"/>
        <v>1</v>
      </c>
    </row>
    <row r="1260" spans="1:9">
      <c r="A1260" s="17">
        <v>43229</v>
      </c>
      <c r="B1260">
        <v>9308.49</v>
      </c>
      <c r="C1260" s="3">
        <f t="shared" si="138"/>
        <v>1.5358285456859827E-2</v>
      </c>
      <c r="D1260" s="10">
        <f t="shared" si="139"/>
        <v>1.5636398531778328E-3</v>
      </c>
      <c r="E1260" s="8">
        <f t="shared" si="135"/>
        <v>-843.34047281813559</v>
      </c>
      <c r="F1260" s="8">
        <f t="shared" si="133"/>
        <v>140.79999999999927</v>
      </c>
      <c r="G1260" s="2">
        <f t="shared" si="134"/>
        <v>0</v>
      </c>
      <c r="H1260" s="2">
        <f t="shared" si="136"/>
        <v>0</v>
      </c>
      <c r="I1260" s="2">
        <f t="shared" si="137"/>
        <v>1</v>
      </c>
    </row>
    <row r="1261" spans="1:9">
      <c r="A1261" s="17">
        <v>43230</v>
      </c>
      <c r="B1261">
        <v>9020.99</v>
      </c>
      <c r="C1261" s="3">
        <f t="shared" si="138"/>
        <v>-3.0885782763906928E-2</v>
      </c>
      <c r="D1261" s="10">
        <f t="shared" si="139"/>
        <v>1.4839740779176262E-3</v>
      </c>
      <c r="E1261" s="8">
        <f t="shared" si="135"/>
        <v>-834.19398122049154</v>
      </c>
      <c r="F1261" s="8">
        <f t="shared" si="133"/>
        <v>-287.5</v>
      </c>
      <c r="G1261" s="2">
        <f t="shared" si="134"/>
        <v>0</v>
      </c>
      <c r="H1261" s="2">
        <f t="shared" si="136"/>
        <v>0</v>
      </c>
      <c r="I1261" s="2">
        <f t="shared" si="137"/>
        <v>1</v>
      </c>
    </row>
    <row r="1262" spans="1:9">
      <c r="A1262" s="17">
        <v>43231</v>
      </c>
      <c r="B1262">
        <v>8411.42</v>
      </c>
      <c r="C1262" s="3">
        <f t="shared" si="138"/>
        <v>-6.7572406132808016E-2</v>
      </c>
      <c r="D1262" s="10">
        <f t="shared" si="139"/>
        <v>1.4521715278589236E-3</v>
      </c>
      <c r="E1262" s="8">
        <f t="shared" si="135"/>
        <v>-799.71974396750659</v>
      </c>
      <c r="F1262" s="8">
        <f t="shared" si="133"/>
        <v>-609.56999999999971</v>
      </c>
      <c r="G1262" s="2">
        <f t="shared" si="134"/>
        <v>0</v>
      </c>
      <c r="H1262" s="2">
        <f t="shared" si="136"/>
        <v>0</v>
      </c>
      <c r="I1262" s="2">
        <f t="shared" si="137"/>
        <v>1</v>
      </c>
    </row>
    <row r="1263" spans="1:9">
      <c r="A1263" s="17">
        <v>43232</v>
      </c>
      <c r="B1263">
        <v>8481.6</v>
      </c>
      <c r="C1263" s="3">
        <f t="shared" si="138"/>
        <v>8.3434188282121551E-3</v>
      </c>
      <c r="D1263" s="10">
        <f t="shared" si="139"/>
        <v>1.6390030404220173E-3</v>
      </c>
      <c r="E1263" s="8">
        <f t="shared" si="135"/>
        <v>-792.19820953526983</v>
      </c>
      <c r="F1263" s="8">
        <f t="shared" si="133"/>
        <v>70.180000000000291</v>
      </c>
      <c r="G1263" s="2">
        <f t="shared" si="134"/>
        <v>0</v>
      </c>
      <c r="H1263" s="2">
        <f t="shared" si="136"/>
        <v>0</v>
      </c>
      <c r="I1263" s="2">
        <f t="shared" si="137"/>
        <v>1</v>
      </c>
    </row>
    <row r="1264" spans="1:9">
      <c r="A1264" s="17">
        <v>43233</v>
      </c>
      <c r="B1264">
        <v>8696.58</v>
      </c>
      <c r="C1264" s="3">
        <f t="shared" si="138"/>
        <v>2.5346632710809228E-2</v>
      </c>
      <c r="D1264" s="10">
        <f t="shared" si="139"/>
        <v>1.5448396162612741E-3</v>
      </c>
      <c r="E1264" s="8">
        <f t="shared" si="135"/>
        <v>-775.52203871608674</v>
      </c>
      <c r="F1264" s="8">
        <f t="shared" si="133"/>
        <v>214.97999999999956</v>
      </c>
      <c r="G1264" s="2">
        <f t="shared" si="134"/>
        <v>0</v>
      </c>
      <c r="H1264" s="2">
        <f t="shared" si="136"/>
        <v>0</v>
      </c>
      <c r="I1264" s="2">
        <f t="shared" si="137"/>
        <v>1</v>
      </c>
    </row>
    <row r="1265" spans="1:9">
      <c r="A1265" s="17">
        <v>43234</v>
      </c>
      <c r="B1265">
        <v>8674.36</v>
      </c>
      <c r="C1265" s="3">
        <f t="shared" si="138"/>
        <v>-2.5550273785786303E-3</v>
      </c>
      <c r="D1265" s="10">
        <f t="shared" si="139"/>
        <v>1.4906963466721976E-3</v>
      </c>
      <c r="E1265" s="8">
        <f t="shared" si="135"/>
        <v>-781.11998267187118</v>
      </c>
      <c r="F1265" s="8">
        <f t="shared" si="133"/>
        <v>-22.219999999999345</v>
      </c>
      <c r="G1265" s="2">
        <f t="shared" si="134"/>
        <v>0</v>
      </c>
      <c r="H1265" s="2">
        <f t="shared" si="136"/>
        <v>0</v>
      </c>
      <c r="I1265" s="2">
        <f t="shared" si="137"/>
        <v>1</v>
      </c>
    </row>
    <row r="1266" spans="1:9">
      <c r="A1266" s="17">
        <v>43235</v>
      </c>
      <c r="B1266">
        <v>8474.99</v>
      </c>
      <c r="C1266" s="3">
        <f t="shared" si="138"/>
        <v>-2.2983828201734859E-2</v>
      </c>
      <c r="D1266" s="10">
        <f t="shared" si="139"/>
        <v>1.4016462557661829E-3</v>
      </c>
      <c r="E1266" s="8">
        <f t="shared" si="135"/>
        <v>-755.4945066963669</v>
      </c>
      <c r="F1266" s="8">
        <f t="shared" si="133"/>
        <v>-199.3700000000008</v>
      </c>
      <c r="G1266" s="2">
        <f t="shared" si="134"/>
        <v>0</v>
      </c>
      <c r="H1266" s="2">
        <f t="shared" si="136"/>
        <v>0</v>
      </c>
      <c r="I1266" s="2">
        <f t="shared" si="137"/>
        <v>1</v>
      </c>
    </row>
    <row r="1267" spans="1:9">
      <c r="A1267" s="17">
        <v>43236</v>
      </c>
      <c r="B1267">
        <v>8346.59</v>
      </c>
      <c r="C1267" s="3">
        <f t="shared" si="138"/>
        <v>-1.515046035452545E-2</v>
      </c>
      <c r="D1267" s="10">
        <f t="shared" si="139"/>
        <v>1.3492428619486234E-3</v>
      </c>
      <c r="E1267" s="8">
        <f t="shared" si="135"/>
        <v>-724.20066146573765</v>
      </c>
      <c r="F1267" s="8">
        <f t="shared" si="133"/>
        <v>-128.39999999999964</v>
      </c>
      <c r="G1267" s="2">
        <f t="shared" si="134"/>
        <v>0</v>
      </c>
      <c r="H1267" s="2">
        <f t="shared" si="136"/>
        <v>0</v>
      </c>
      <c r="I1267" s="2">
        <f t="shared" si="137"/>
        <v>1</v>
      </c>
    </row>
    <row r="1268" spans="1:9">
      <c r="A1268" s="17">
        <v>43237</v>
      </c>
      <c r="B1268">
        <v>8067.03</v>
      </c>
      <c r="C1268" s="3">
        <f t="shared" si="138"/>
        <v>-3.3493917875443792E-2</v>
      </c>
      <c r="D1268" s="10">
        <f t="shared" si="139"/>
        <v>1.2820604771689487E-3</v>
      </c>
      <c r="E1268" s="8">
        <f t="shared" si="135"/>
        <v>-695.24519316794692</v>
      </c>
      <c r="F1268" s="8">
        <f t="shared" si="133"/>
        <v>-279.5600000000004</v>
      </c>
      <c r="G1268" s="2">
        <f t="shared" si="134"/>
        <v>0</v>
      </c>
      <c r="H1268" s="2">
        <f t="shared" si="136"/>
        <v>0</v>
      </c>
      <c r="I1268" s="2">
        <f t="shared" si="137"/>
        <v>1</v>
      </c>
    </row>
    <row r="1269" spans="1:9">
      <c r="A1269" s="17">
        <v>43238</v>
      </c>
      <c r="B1269">
        <v>8248.8700000000008</v>
      </c>
      <c r="C1269" s="3">
        <f t="shared" si="138"/>
        <v>2.254113347787241E-2</v>
      </c>
      <c r="D1269" s="10">
        <f t="shared" si="139"/>
        <v>1.2724474006176303E-3</v>
      </c>
      <c r="E1269" s="8">
        <f t="shared" si="135"/>
        <v>-669.434745377269</v>
      </c>
      <c r="F1269" s="8">
        <f t="shared" si="133"/>
        <v>181.84000000000106</v>
      </c>
      <c r="G1269" s="2">
        <f t="shared" si="134"/>
        <v>0</v>
      </c>
      <c r="H1269" s="2">
        <f t="shared" si="136"/>
        <v>0</v>
      </c>
      <c r="I1269" s="2">
        <f t="shared" si="137"/>
        <v>1</v>
      </c>
    </row>
    <row r="1270" spans="1:9">
      <c r="A1270" s="17">
        <v>43239</v>
      </c>
      <c r="B1270">
        <v>8231.2000000000007</v>
      </c>
      <c r="C1270" s="3">
        <f t="shared" si="138"/>
        <v>-2.1421115861930268E-3</v>
      </c>
      <c r="D1270" s="10">
        <f t="shared" si="139"/>
        <v>1.2265867184886082E-3</v>
      </c>
      <c r="E1270" s="8">
        <f t="shared" si="135"/>
        <v>-672.07578247956144</v>
      </c>
      <c r="F1270" s="8">
        <f t="shared" si="133"/>
        <v>-17.670000000000073</v>
      </c>
      <c r="G1270" s="2">
        <f t="shared" si="134"/>
        <v>0</v>
      </c>
      <c r="H1270" s="2">
        <f t="shared" si="136"/>
        <v>0</v>
      </c>
      <c r="I1270" s="2">
        <f t="shared" si="137"/>
        <v>1</v>
      </c>
    </row>
    <row r="1271" spans="1:9">
      <c r="A1271" s="17">
        <v>43240</v>
      </c>
      <c r="B1271">
        <v>8518.48</v>
      </c>
      <c r="C1271" s="3">
        <f t="shared" si="138"/>
        <v>3.4901350957332933E-2</v>
      </c>
      <c r="D1271" s="10">
        <f t="shared" si="139"/>
        <v>1.1532668339021537E-3</v>
      </c>
      <c r="E1271" s="8">
        <f t="shared" si="135"/>
        <v>-650.28346871432882</v>
      </c>
      <c r="F1271" s="8">
        <f t="shared" si="133"/>
        <v>287.27999999999884</v>
      </c>
      <c r="G1271" s="2">
        <f t="shared" si="134"/>
        <v>0</v>
      </c>
      <c r="H1271" s="2">
        <f t="shared" si="136"/>
        <v>0</v>
      </c>
      <c r="I1271" s="2">
        <f t="shared" si="137"/>
        <v>1</v>
      </c>
    </row>
    <row r="1272" spans="1:9">
      <c r="A1272" s="17">
        <v>43241</v>
      </c>
      <c r="B1272">
        <v>8391.76</v>
      </c>
      <c r="C1272" s="3">
        <f t="shared" si="138"/>
        <v>-1.4875893351865515E-2</v>
      </c>
      <c r="D1272" s="10">
        <f t="shared" si="139"/>
        <v>1.1571570817868401E-3</v>
      </c>
      <c r="E1272" s="8">
        <f t="shared" si="135"/>
        <v>-674.1133455302288</v>
      </c>
      <c r="F1272" s="8">
        <f t="shared" si="133"/>
        <v>-126.71999999999935</v>
      </c>
      <c r="G1272" s="2">
        <f t="shared" si="134"/>
        <v>0</v>
      </c>
      <c r="H1272" s="2">
        <f t="shared" si="136"/>
        <v>0</v>
      </c>
      <c r="I1272" s="2">
        <f t="shared" si="137"/>
        <v>1</v>
      </c>
    </row>
    <row r="1273" spans="1:9">
      <c r="A1273" s="17">
        <v>43242</v>
      </c>
      <c r="B1273">
        <v>7984.08</v>
      </c>
      <c r="C1273" s="3">
        <f t="shared" si="138"/>
        <v>-4.8580988970132639E-2</v>
      </c>
      <c r="D1273" s="10">
        <f t="shared" si="139"/>
        <v>1.1010051890605942E-3</v>
      </c>
      <c r="E1273" s="8">
        <f t="shared" si="135"/>
        <v>-647.77233434217874</v>
      </c>
      <c r="F1273" s="8">
        <f t="shared" si="133"/>
        <v>-407.68000000000029</v>
      </c>
      <c r="G1273" s="2">
        <f t="shared" si="134"/>
        <v>0</v>
      </c>
      <c r="H1273" s="2">
        <f t="shared" si="136"/>
        <v>0</v>
      </c>
      <c r="I1273" s="2">
        <f t="shared" si="137"/>
        <v>1</v>
      </c>
    </row>
    <row r="1274" spans="1:9">
      <c r="A1274" s="17">
        <v>43243</v>
      </c>
      <c r="B1274">
        <v>7502.89</v>
      </c>
      <c r="C1274" s="3">
        <f t="shared" si="138"/>
        <v>-6.0268684682518163E-2</v>
      </c>
      <c r="D1274" s="10">
        <f t="shared" si="139"/>
        <v>1.1765516270759275E-3</v>
      </c>
      <c r="E1274" s="8">
        <f t="shared" si="135"/>
        <v>-637.09622600169405</v>
      </c>
      <c r="F1274" s="8">
        <f t="shared" si="133"/>
        <v>-481.1899999999996</v>
      </c>
      <c r="G1274" s="2">
        <f t="shared" si="134"/>
        <v>0</v>
      </c>
      <c r="H1274" s="2">
        <f t="shared" si="136"/>
        <v>0</v>
      </c>
      <c r="I1274" s="2">
        <f t="shared" si="137"/>
        <v>1</v>
      </c>
    </row>
    <row r="1275" spans="1:9">
      <c r="A1275" s="17">
        <v>43244</v>
      </c>
      <c r="B1275">
        <v>7586.88</v>
      </c>
      <c r="C1275" s="3">
        <f t="shared" si="138"/>
        <v>1.1194353109268532E-2</v>
      </c>
      <c r="D1275" s="10">
        <f t="shared" si="139"/>
        <v>1.32389739065302E-3</v>
      </c>
      <c r="E1275" s="8">
        <f t="shared" si="135"/>
        <v>-635.08287264388025</v>
      </c>
      <c r="F1275" s="8">
        <f t="shared" si="133"/>
        <v>83.989999999999782</v>
      </c>
      <c r="G1275" s="2">
        <f t="shared" si="134"/>
        <v>0</v>
      </c>
      <c r="H1275" s="2">
        <f t="shared" si="136"/>
        <v>0</v>
      </c>
      <c r="I1275" s="2">
        <f t="shared" si="137"/>
        <v>1</v>
      </c>
    </row>
    <row r="1276" spans="1:9">
      <c r="A1276" s="17">
        <v>43245</v>
      </c>
      <c r="B1276">
        <v>7471.18</v>
      </c>
      <c r="C1276" s="3">
        <f t="shared" si="138"/>
        <v>-1.5250010544518935E-2</v>
      </c>
      <c r="D1276" s="10">
        <f t="shared" si="139"/>
        <v>1.2519823597059382E-3</v>
      </c>
      <c r="E1276" s="8">
        <f t="shared" si="135"/>
        <v>-624.50652162640154</v>
      </c>
      <c r="F1276" s="8">
        <f t="shared" si="133"/>
        <v>-115.69999999999982</v>
      </c>
      <c r="G1276" s="2">
        <f t="shared" si="134"/>
        <v>0</v>
      </c>
      <c r="H1276" s="2">
        <f t="shared" si="136"/>
        <v>0</v>
      </c>
      <c r="I1276" s="2">
        <f t="shared" si="137"/>
        <v>1</v>
      </c>
    </row>
    <row r="1277" spans="1:9">
      <c r="A1277" s="17">
        <v>43246</v>
      </c>
      <c r="B1277">
        <v>7335.99</v>
      </c>
      <c r="C1277" s="3">
        <f t="shared" si="138"/>
        <v>-1.8094865871254674E-2</v>
      </c>
      <c r="D1277" s="10">
        <f t="shared" si="139"/>
        <v>1.190817187420058E-3</v>
      </c>
      <c r="E1277" s="8">
        <f t="shared" si="135"/>
        <v>-599.77230106678917</v>
      </c>
      <c r="F1277" s="8">
        <f t="shared" si="133"/>
        <v>-135.19000000000051</v>
      </c>
      <c r="G1277" s="2">
        <f t="shared" si="134"/>
        <v>0</v>
      </c>
      <c r="H1277" s="2">
        <f t="shared" si="136"/>
        <v>0</v>
      </c>
      <c r="I1277" s="2">
        <f t="shared" si="137"/>
        <v>1</v>
      </c>
    </row>
    <row r="1278" spans="1:9">
      <c r="A1278" s="17">
        <v>43247</v>
      </c>
      <c r="B1278">
        <v>7347.39</v>
      </c>
      <c r="C1278" s="3">
        <f t="shared" si="138"/>
        <v>1.5539824890710792E-3</v>
      </c>
      <c r="D1278" s="10">
        <f t="shared" si="139"/>
        <v>1.1390136064287763E-3</v>
      </c>
      <c r="E1278" s="8">
        <f t="shared" si="135"/>
        <v>-575.96732306830734</v>
      </c>
      <c r="F1278" s="8">
        <f t="shared" si="133"/>
        <v>11.400000000000546</v>
      </c>
      <c r="G1278" s="2">
        <f t="shared" si="134"/>
        <v>0</v>
      </c>
      <c r="H1278" s="2">
        <f t="shared" si="136"/>
        <v>0</v>
      </c>
      <c r="I1278" s="2">
        <f t="shared" si="137"/>
        <v>1</v>
      </c>
    </row>
    <row r="1279" spans="1:9">
      <c r="A1279" s="17">
        <v>43248</v>
      </c>
      <c r="B1279">
        <v>7112.5</v>
      </c>
      <c r="C1279" s="3">
        <f t="shared" si="138"/>
        <v>-3.1969175448696791E-2</v>
      </c>
      <c r="D1279" s="10">
        <f t="shared" si="139"/>
        <v>1.0708176817376301E-3</v>
      </c>
      <c r="E1279" s="8">
        <f t="shared" si="135"/>
        <v>-559.32665698483527</v>
      </c>
      <c r="F1279" s="8">
        <f t="shared" ref="F1279:F1342" si="140">(INDEX(B:B,LOOKUP(A1278,A:A,ROW(A:A))+$J$4)-INDEX(B:B,LOOKUP(A1278,A:A,ROW(A:A))))</f>
        <v>-234.89000000000033</v>
      </c>
      <c r="G1279" s="2">
        <f t="shared" ref="G1279:G1342" si="141">IF(F1279&lt;E1279,1,0)</f>
        <v>0</v>
      </c>
      <c r="H1279" s="2">
        <f t="shared" si="136"/>
        <v>0</v>
      </c>
      <c r="I1279" s="2">
        <f t="shared" si="137"/>
        <v>1</v>
      </c>
    </row>
    <row r="1280" spans="1:9">
      <c r="A1280" s="17">
        <v>43249</v>
      </c>
      <c r="B1280">
        <v>7469.45</v>
      </c>
      <c r="C1280" s="3">
        <f t="shared" si="138"/>
        <v>5.0186291739894529E-2</v>
      </c>
      <c r="D1280" s="10">
        <f t="shared" si="139"/>
        <v>1.0678903115655457E-3</v>
      </c>
      <c r="E1280" s="8">
        <f t="shared" ref="E1280:E1343" si="142">NORMSINV($J$2)*SQRT(D1280*$J$4)*B1279</f>
        <v>-540.70484456102201</v>
      </c>
      <c r="F1280" s="8">
        <f t="shared" si="140"/>
        <v>356.94999999999982</v>
      </c>
      <c r="G1280" s="2">
        <f t="shared" si="141"/>
        <v>0</v>
      </c>
      <c r="H1280" s="2">
        <f t="shared" ref="H1280:H1343" si="143">IF(G1280=G1279,IF(G1279=1,1,0),0)</f>
        <v>0</v>
      </c>
      <c r="I1280" s="2">
        <f t="shared" si="137"/>
        <v>1</v>
      </c>
    </row>
    <row r="1281" spans="1:9">
      <c r="A1281" s="17">
        <v>43250</v>
      </c>
      <c r="B1281">
        <v>7375.73</v>
      </c>
      <c r="C1281" s="3">
        <f t="shared" si="138"/>
        <v>-1.2547108555516171E-2</v>
      </c>
      <c r="D1281" s="10">
        <f t="shared" si="139"/>
        <v>1.1549367255877213E-3</v>
      </c>
      <c r="E1281" s="8">
        <f t="shared" si="142"/>
        <v>-590.53056152175168</v>
      </c>
      <c r="F1281" s="8">
        <f t="shared" si="140"/>
        <v>-93.720000000000255</v>
      </c>
      <c r="G1281" s="2">
        <f t="shared" si="141"/>
        <v>0</v>
      </c>
      <c r="H1281" s="2">
        <f t="shared" si="143"/>
        <v>0</v>
      </c>
      <c r="I1281" s="2">
        <f t="shared" ref="I1281:I1344" si="144">IF(G1281=G1280,IF(G1280=0,1,0),0)</f>
        <v>1</v>
      </c>
    </row>
    <row r="1282" spans="1:9">
      <c r="A1282" s="17">
        <v>43251</v>
      </c>
      <c r="B1282">
        <v>7492.28</v>
      </c>
      <c r="C1282" s="3">
        <f t="shared" si="138"/>
        <v>1.5801825717590014E-2</v>
      </c>
      <c r="D1282" s="10">
        <f t="shared" si="139"/>
        <v>1.0950863180386925E-3</v>
      </c>
      <c r="E1282" s="8">
        <f t="shared" si="142"/>
        <v>-567.8110565201174</v>
      </c>
      <c r="F1282" s="8">
        <f t="shared" si="140"/>
        <v>116.55000000000018</v>
      </c>
      <c r="G1282" s="2">
        <f t="shared" si="141"/>
        <v>0</v>
      </c>
      <c r="H1282" s="2">
        <f t="shared" si="143"/>
        <v>0</v>
      </c>
      <c r="I1282" s="2">
        <f t="shared" si="144"/>
        <v>1</v>
      </c>
    </row>
    <row r="1283" spans="1:9">
      <c r="A1283" s="17">
        <v>43252</v>
      </c>
      <c r="B1283">
        <v>7511.6</v>
      </c>
      <c r="C1283" s="3">
        <f t="shared" si="138"/>
        <v>2.5786542948208848E-3</v>
      </c>
      <c r="D1283" s="10">
        <f t="shared" si="139"/>
        <v>1.0443630007169163E-3</v>
      </c>
      <c r="E1283" s="8">
        <f t="shared" si="142"/>
        <v>-563.26711434203924</v>
      </c>
      <c r="F1283" s="8">
        <f t="shared" si="140"/>
        <v>19.320000000000618</v>
      </c>
      <c r="G1283" s="2">
        <f t="shared" si="141"/>
        <v>0</v>
      </c>
      <c r="H1283" s="2">
        <f t="shared" si="143"/>
        <v>0</v>
      </c>
      <c r="I1283" s="2">
        <f t="shared" si="144"/>
        <v>1</v>
      </c>
    </row>
    <row r="1284" spans="1:9">
      <c r="A1284" s="17">
        <v>43253</v>
      </c>
      <c r="B1284">
        <v>7642</v>
      </c>
      <c r="C1284" s="3">
        <f t="shared" ref="C1284:C1347" si="145">(B1284-B1283)/B1283</f>
        <v>1.7359816816656853E-2</v>
      </c>
      <c r="D1284" s="10">
        <f t="shared" si="139"/>
        <v>9.8210018815223302E-4</v>
      </c>
      <c r="E1284" s="8">
        <f t="shared" si="142"/>
        <v>-547.62719703269272</v>
      </c>
      <c r="F1284" s="8">
        <f t="shared" si="140"/>
        <v>130.39999999999964</v>
      </c>
      <c r="G1284" s="2">
        <f t="shared" si="141"/>
        <v>0</v>
      </c>
      <c r="H1284" s="2">
        <f t="shared" si="143"/>
        <v>0</v>
      </c>
      <c r="I1284" s="2">
        <f t="shared" si="144"/>
        <v>1</v>
      </c>
    </row>
    <row r="1285" spans="1:9">
      <c r="A1285" s="17">
        <v>43254</v>
      </c>
      <c r="B1285">
        <v>7703.67</v>
      </c>
      <c r="C1285" s="3">
        <f t="shared" si="145"/>
        <v>8.0698769955509127E-3</v>
      </c>
      <c r="D1285" s="10">
        <f t="shared" ref="D1285:D1348" si="146">$J$6*D1284+(1-$J$6)*C1284^2</f>
        <v>9.4125597125757187E-4</v>
      </c>
      <c r="E1285" s="8">
        <f t="shared" si="142"/>
        <v>-545.42565729587807</v>
      </c>
      <c r="F1285" s="8">
        <f t="shared" si="140"/>
        <v>61.670000000000073</v>
      </c>
      <c r="G1285" s="2">
        <f t="shared" si="141"/>
        <v>0</v>
      </c>
      <c r="H1285" s="2">
        <f t="shared" si="143"/>
        <v>0</v>
      </c>
      <c r="I1285" s="2">
        <f t="shared" si="144"/>
        <v>1</v>
      </c>
    </row>
    <row r="1286" spans="1:9">
      <c r="A1286" s="17">
        <v>43255</v>
      </c>
      <c r="B1286">
        <v>7488.26</v>
      </c>
      <c r="C1286" s="3">
        <f t="shared" si="145"/>
        <v>-2.7961997333738317E-2</v>
      </c>
      <c r="D1286" s="10">
        <f t="shared" si="146"/>
        <v>8.886879878655168E-4</v>
      </c>
      <c r="E1286" s="8">
        <f t="shared" si="142"/>
        <v>-534.25301765742529</v>
      </c>
      <c r="F1286" s="8">
        <f t="shared" si="140"/>
        <v>-215.40999999999985</v>
      </c>
      <c r="G1286" s="2">
        <f t="shared" si="141"/>
        <v>0</v>
      </c>
      <c r="H1286" s="2">
        <f t="shared" si="143"/>
        <v>0</v>
      </c>
      <c r="I1286" s="2">
        <f t="shared" si="144"/>
        <v>1</v>
      </c>
    </row>
    <row r="1287" spans="1:9">
      <c r="A1287" s="17">
        <v>43256</v>
      </c>
      <c r="B1287">
        <v>7617.98</v>
      </c>
      <c r="C1287" s="3">
        <f t="shared" si="145"/>
        <v>1.7323116451618846E-2</v>
      </c>
      <c r="D1287" s="10">
        <f t="shared" si="146"/>
        <v>8.8227910628710512E-4</v>
      </c>
      <c r="E1287" s="8">
        <f t="shared" si="142"/>
        <v>-517.43829903746496</v>
      </c>
      <c r="F1287" s="8">
        <f t="shared" si="140"/>
        <v>129.71999999999935</v>
      </c>
      <c r="G1287" s="2">
        <f t="shared" si="141"/>
        <v>0</v>
      </c>
      <c r="H1287" s="2">
        <f t="shared" si="143"/>
        <v>0</v>
      </c>
      <c r="I1287" s="2">
        <f t="shared" si="144"/>
        <v>1</v>
      </c>
    </row>
    <row r="1288" spans="1:9">
      <c r="A1288" s="17">
        <v>43257</v>
      </c>
      <c r="B1288">
        <v>7658.57</v>
      </c>
      <c r="C1288" s="3">
        <f t="shared" si="145"/>
        <v>5.3281841117986855E-3</v>
      </c>
      <c r="D1288" s="10">
        <f t="shared" si="146"/>
        <v>8.473477817256596E-4</v>
      </c>
      <c r="E1288" s="8">
        <f t="shared" si="142"/>
        <v>-515.87601303490635</v>
      </c>
      <c r="F1288" s="8">
        <f t="shared" si="140"/>
        <v>40.590000000000146</v>
      </c>
      <c r="G1288" s="2">
        <f t="shared" si="141"/>
        <v>0</v>
      </c>
      <c r="H1288" s="2">
        <f t="shared" si="143"/>
        <v>0</v>
      </c>
      <c r="I1288" s="2">
        <f t="shared" si="144"/>
        <v>1</v>
      </c>
    </row>
    <row r="1289" spans="1:9">
      <c r="A1289" s="17">
        <v>43258</v>
      </c>
      <c r="B1289">
        <v>7689.28</v>
      </c>
      <c r="C1289" s="3">
        <f t="shared" si="145"/>
        <v>4.0098869632320443E-3</v>
      </c>
      <c r="D1289" s="10">
        <f t="shared" si="146"/>
        <v>7.9821028757787345E-4</v>
      </c>
      <c r="E1289" s="8">
        <f t="shared" si="142"/>
        <v>-503.3626701878905</v>
      </c>
      <c r="F1289" s="8">
        <f t="shared" si="140"/>
        <v>30.710000000000036</v>
      </c>
      <c r="G1289" s="2">
        <f t="shared" si="141"/>
        <v>0</v>
      </c>
      <c r="H1289" s="2">
        <f t="shared" si="143"/>
        <v>0</v>
      </c>
      <c r="I1289" s="2">
        <f t="shared" si="144"/>
        <v>1</v>
      </c>
    </row>
    <row r="1290" spans="1:9">
      <c r="A1290" s="17">
        <v>43259</v>
      </c>
      <c r="B1290">
        <v>7618.11</v>
      </c>
      <c r="C1290" s="3">
        <f t="shared" si="145"/>
        <v>-9.2557430604686096E-3</v>
      </c>
      <c r="D1290" s="10">
        <f t="shared" si="146"/>
        <v>7.512824219306749E-4</v>
      </c>
      <c r="E1290" s="8">
        <f t="shared" si="142"/>
        <v>-490.30006145139726</v>
      </c>
      <c r="F1290" s="8">
        <f t="shared" si="140"/>
        <v>-71.170000000000073</v>
      </c>
      <c r="G1290" s="2">
        <f t="shared" si="141"/>
        <v>0</v>
      </c>
      <c r="H1290" s="2">
        <f t="shared" si="143"/>
        <v>0</v>
      </c>
      <c r="I1290" s="2">
        <f t="shared" si="144"/>
        <v>1</v>
      </c>
    </row>
    <row r="1291" spans="1:9">
      <c r="A1291" s="17">
        <v>43260</v>
      </c>
      <c r="B1291">
        <v>7492.7</v>
      </c>
      <c r="C1291" s="3">
        <f t="shared" si="145"/>
        <v>-1.6462088365749493E-2</v>
      </c>
      <c r="D1291" s="10">
        <f t="shared" si="146"/>
        <v>7.1134560339091921E-4</v>
      </c>
      <c r="E1291" s="8">
        <f t="shared" si="142"/>
        <v>-472.67455414745791</v>
      </c>
      <c r="F1291" s="8">
        <f t="shared" si="140"/>
        <v>-125.40999999999985</v>
      </c>
      <c r="G1291" s="2">
        <f t="shared" si="141"/>
        <v>0</v>
      </c>
      <c r="H1291" s="2">
        <f t="shared" si="143"/>
        <v>0</v>
      </c>
      <c r="I1291" s="2">
        <f t="shared" si="144"/>
        <v>1</v>
      </c>
    </row>
    <row r="1292" spans="1:9">
      <c r="A1292" s="17">
        <v>43261</v>
      </c>
      <c r="B1292">
        <v>6781.17</v>
      </c>
      <c r="C1292" s="3">
        <f t="shared" si="145"/>
        <v>-9.4963097414817052E-2</v>
      </c>
      <c r="D1292" s="10">
        <f t="shared" si="146"/>
        <v>6.8492488838916871E-4</v>
      </c>
      <c r="E1292" s="8">
        <f t="shared" si="142"/>
        <v>-456.1781464104692</v>
      </c>
      <c r="F1292" s="8">
        <f t="shared" si="140"/>
        <v>-711.52999999999975</v>
      </c>
      <c r="G1292" s="2">
        <f t="shared" si="141"/>
        <v>1</v>
      </c>
      <c r="H1292" s="2">
        <f t="shared" si="143"/>
        <v>0</v>
      </c>
      <c r="I1292" s="2">
        <f t="shared" si="144"/>
        <v>0</v>
      </c>
    </row>
    <row r="1293" spans="1:9">
      <c r="A1293" s="17">
        <v>43262</v>
      </c>
      <c r="B1293">
        <v>6880.61</v>
      </c>
      <c r="C1293" s="3">
        <f t="shared" si="145"/>
        <v>1.4664136129900827E-2</v>
      </c>
      <c r="D1293" s="10">
        <f t="shared" si="146"/>
        <v>1.1849087873227809E-3</v>
      </c>
      <c r="E1293" s="8">
        <f t="shared" si="142"/>
        <v>-543.02740822272017</v>
      </c>
      <c r="F1293" s="8">
        <f t="shared" si="140"/>
        <v>99.4399999999996</v>
      </c>
      <c r="G1293" s="2">
        <f t="shared" si="141"/>
        <v>0</v>
      </c>
      <c r="H1293" s="2">
        <f t="shared" si="143"/>
        <v>0</v>
      </c>
      <c r="I1293" s="2">
        <f t="shared" si="144"/>
        <v>0</v>
      </c>
    </row>
    <row r="1294" spans="1:9">
      <c r="A1294" s="17">
        <v>43263</v>
      </c>
      <c r="B1294">
        <v>6557.67</v>
      </c>
      <c r="C1294" s="3">
        <f t="shared" si="145"/>
        <v>-4.6934792118721973E-2</v>
      </c>
      <c r="D1294" s="10">
        <f t="shared" si="146"/>
        <v>1.1267164733895899E-3</v>
      </c>
      <c r="E1294" s="8">
        <f t="shared" si="142"/>
        <v>-537.29020397802549</v>
      </c>
      <c r="F1294" s="8">
        <f t="shared" si="140"/>
        <v>-322.9399999999996</v>
      </c>
      <c r="G1294" s="2">
        <f t="shared" si="141"/>
        <v>0</v>
      </c>
      <c r="H1294" s="2">
        <f t="shared" si="143"/>
        <v>0</v>
      </c>
      <c r="I1294" s="2">
        <f t="shared" si="144"/>
        <v>1</v>
      </c>
    </row>
    <row r="1295" spans="1:9">
      <c r="A1295" s="17">
        <v>43264</v>
      </c>
      <c r="B1295">
        <v>6307.4</v>
      </c>
      <c r="C1295" s="3">
        <f t="shared" si="145"/>
        <v>-3.8164470002302713E-2</v>
      </c>
      <c r="D1295" s="10">
        <f t="shared" si="146"/>
        <v>1.1912859676598735E-3</v>
      </c>
      <c r="E1295" s="8">
        <f t="shared" si="142"/>
        <v>-526.54104282958076</v>
      </c>
      <c r="F1295" s="8">
        <f t="shared" si="140"/>
        <v>-250.27000000000044</v>
      </c>
      <c r="G1295" s="2">
        <f t="shared" si="141"/>
        <v>0</v>
      </c>
      <c r="H1295" s="2">
        <f t="shared" si="143"/>
        <v>0</v>
      </c>
      <c r="I1295" s="2">
        <f t="shared" si="144"/>
        <v>1</v>
      </c>
    </row>
    <row r="1296" spans="1:9">
      <c r="A1296" s="17">
        <v>43265</v>
      </c>
      <c r="B1296">
        <v>6646.1</v>
      </c>
      <c r="C1296" s="3">
        <f t="shared" si="145"/>
        <v>5.3698829945778091E-2</v>
      </c>
      <c r="D1296" s="10">
        <f t="shared" si="146"/>
        <v>1.2072004158336809E-3</v>
      </c>
      <c r="E1296" s="8">
        <f t="shared" si="142"/>
        <v>-509.81747782985701</v>
      </c>
      <c r="F1296" s="8">
        <f t="shared" si="140"/>
        <v>338.70000000000073</v>
      </c>
      <c r="G1296" s="2">
        <f t="shared" si="141"/>
        <v>0</v>
      </c>
      <c r="H1296" s="2">
        <f t="shared" si="143"/>
        <v>0</v>
      </c>
      <c r="I1296" s="2">
        <f t="shared" si="144"/>
        <v>1</v>
      </c>
    </row>
    <row r="1297" spans="1:9">
      <c r="A1297" s="17">
        <v>43266</v>
      </c>
      <c r="B1297">
        <v>6390.6</v>
      </c>
      <c r="C1297" s="3">
        <f t="shared" si="145"/>
        <v>-3.8443598501376748E-2</v>
      </c>
      <c r="D1297" s="10">
        <f t="shared" si="146"/>
        <v>1.3077822511363959E-3</v>
      </c>
      <c r="E1297" s="8">
        <f t="shared" si="142"/>
        <v>-559.12543516020457</v>
      </c>
      <c r="F1297" s="8">
        <f t="shared" si="140"/>
        <v>-255.5</v>
      </c>
      <c r="G1297" s="2">
        <f t="shared" si="141"/>
        <v>0</v>
      </c>
      <c r="H1297" s="2">
        <f t="shared" si="143"/>
        <v>0</v>
      </c>
      <c r="I1297" s="2">
        <f t="shared" si="144"/>
        <v>1</v>
      </c>
    </row>
    <row r="1298" spans="1:9">
      <c r="A1298" s="17">
        <v>43267</v>
      </c>
      <c r="B1298">
        <v>6487.92</v>
      </c>
      <c r="C1298" s="3">
        <f t="shared" si="145"/>
        <v>1.5228617031264624E-2</v>
      </c>
      <c r="D1298" s="10">
        <f t="shared" si="146"/>
        <v>1.3179899320123155E-3</v>
      </c>
      <c r="E1298" s="8">
        <f t="shared" si="142"/>
        <v>-539.72475714596897</v>
      </c>
      <c r="F1298" s="8">
        <f t="shared" si="140"/>
        <v>97.319999999999709</v>
      </c>
      <c r="G1298" s="2">
        <f t="shared" si="141"/>
        <v>0</v>
      </c>
      <c r="H1298" s="2">
        <f t="shared" si="143"/>
        <v>0</v>
      </c>
      <c r="I1298" s="2">
        <f t="shared" si="144"/>
        <v>1</v>
      </c>
    </row>
    <row r="1299" spans="1:9">
      <c r="A1299" s="17">
        <v>43268</v>
      </c>
      <c r="B1299">
        <v>6453.41</v>
      </c>
      <c r="C1299" s="3">
        <f t="shared" si="145"/>
        <v>-5.3191161419993182E-3</v>
      </c>
      <c r="D1299" s="10">
        <f t="shared" si="146"/>
        <v>1.2528251826926719E-3</v>
      </c>
      <c r="E1299" s="8">
        <f t="shared" si="142"/>
        <v>-534.22644383049442</v>
      </c>
      <c r="F1299" s="8">
        <f t="shared" si="140"/>
        <v>-34.510000000000218</v>
      </c>
      <c r="G1299" s="2">
        <f t="shared" si="141"/>
        <v>0</v>
      </c>
      <c r="H1299" s="2">
        <f t="shared" si="143"/>
        <v>0</v>
      </c>
      <c r="I1299" s="2">
        <f t="shared" si="144"/>
        <v>1</v>
      </c>
    </row>
    <row r="1300" spans="1:9">
      <c r="A1300" s="17">
        <v>43269</v>
      </c>
      <c r="B1300">
        <v>6707.5</v>
      </c>
      <c r="C1300" s="3">
        <f t="shared" si="145"/>
        <v>3.9372982655681281E-2</v>
      </c>
      <c r="D1300" s="10">
        <f t="shared" si="146"/>
        <v>1.1793532515230363E-3</v>
      </c>
      <c r="E1300" s="8">
        <f t="shared" si="142"/>
        <v>-515.56790060790661</v>
      </c>
      <c r="F1300" s="8">
        <f t="shared" si="140"/>
        <v>254.09000000000015</v>
      </c>
      <c r="G1300" s="2">
        <f t="shared" si="141"/>
        <v>0</v>
      </c>
      <c r="H1300" s="2">
        <f t="shared" si="143"/>
        <v>0</v>
      </c>
      <c r="I1300" s="2">
        <f t="shared" si="144"/>
        <v>1</v>
      </c>
    </row>
    <row r="1301" spans="1:9">
      <c r="A1301" s="17">
        <v>43270</v>
      </c>
      <c r="B1301">
        <v>6736.52</v>
      </c>
      <c r="C1301" s="3">
        <f t="shared" si="145"/>
        <v>4.3265001863586191E-3</v>
      </c>
      <c r="D1301" s="10">
        <f t="shared" si="146"/>
        <v>1.2016059622239289E-3</v>
      </c>
      <c r="E1301" s="8">
        <f t="shared" si="142"/>
        <v>-540.8992469171834</v>
      </c>
      <c r="F1301" s="8">
        <f t="shared" si="140"/>
        <v>29.020000000000437</v>
      </c>
      <c r="G1301" s="2">
        <f t="shared" si="141"/>
        <v>0</v>
      </c>
      <c r="H1301" s="2">
        <f t="shared" si="143"/>
        <v>0</v>
      </c>
      <c r="I1301" s="2">
        <f t="shared" si="144"/>
        <v>1</v>
      </c>
    </row>
    <row r="1302" spans="1:9">
      <c r="A1302" s="17">
        <v>43271</v>
      </c>
      <c r="B1302">
        <v>6756.58</v>
      </c>
      <c r="C1302" s="3">
        <f t="shared" si="145"/>
        <v>2.9777986259967295E-3</v>
      </c>
      <c r="D1302" s="10">
        <f t="shared" si="146"/>
        <v>1.1306327207222468E-3</v>
      </c>
      <c r="E1302" s="8">
        <f t="shared" si="142"/>
        <v>-526.9519750039841</v>
      </c>
      <c r="F1302" s="8">
        <f t="shared" si="140"/>
        <v>20.059999999999491</v>
      </c>
      <c r="G1302" s="2">
        <f t="shared" si="141"/>
        <v>0</v>
      </c>
      <c r="H1302" s="2">
        <f t="shared" si="143"/>
        <v>0</v>
      </c>
      <c r="I1302" s="2">
        <f t="shared" si="144"/>
        <v>1</v>
      </c>
    </row>
    <row r="1303" spans="1:9">
      <c r="A1303" s="17">
        <v>43272</v>
      </c>
      <c r="B1303">
        <v>6718.33</v>
      </c>
      <c r="C1303" s="3">
        <f t="shared" si="145"/>
        <v>-5.6611480956341815E-3</v>
      </c>
      <c r="D1303" s="10">
        <f t="shared" si="146"/>
        <v>1.0633267945583313E-3</v>
      </c>
      <c r="E1303" s="8">
        <f t="shared" si="142"/>
        <v>-512.54849226662782</v>
      </c>
      <c r="F1303" s="8">
        <f t="shared" si="140"/>
        <v>-38.25</v>
      </c>
      <c r="G1303" s="2">
        <f t="shared" si="141"/>
        <v>0</v>
      </c>
      <c r="H1303" s="2">
        <f t="shared" si="143"/>
        <v>0</v>
      </c>
      <c r="I1303" s="2">
        <f t="shared" si="144"/>
        <v>1</v>
      </c>
    </row>
    <row r="1304" spans="1:9">
      <c r="A1304" s="17">
        <v>43273</v>
      </c>
      <c r="B1304">
        <v>6050.45</v>
      </c>
      <c r="C1304" s="3">
        <f t="shared" si="145"/>
        <v>-9.9411609730394326E-2</v>
      </c>
      <c r="D1304" s="10">
        <f t="shared" si="146"/>
        <v>1.0014501027504736E-3</v>
      </c>
      <c r="E1304" s="8">
        <f t="shared" si="142"/>
        <v>-494.5960551671759</v>
      </c>
      <c r="F1304" s="8">
        <f t="shared" si="140"/>
        <v>-667.88000000000011</v>
      </c>
      <c r="G1304" s="2">
        <f t="shared" si="141"/>
        <v>1</v>
      </c>
      <c r="H1304" s="2">
        <f t="shared" si="143"/>
        <v>0</v>
      </c>
      <c r="I1304" s="2">
        <f t="shared" si="144"/>
        <v>0</v>
      </c>
    </row>
    <row r="1305" spans="1:9">
      <c r="A1305" s="17">
        <v>43274</v>
      </c>
      <c r="B1305">
        <v>6177.38</v>
      </c>
      <c r="C1305" s="3">
        <f t="shared" si="145"/>
        <v>2.0978604897156458E-2</v>
      </c>
      <c r="D1305" s="10">
        <f t="shared" si="146"/>
        <v>1.5343231855367396E-3</v>
      </c>
      <c r="E1305" s="8">
        <f t="shared" si="142"/>
        <v>-551.34159513254349</v>
      </c>
      <c r="F1305" s="8">
        <f t="shared" si="140"/>
        <v>126.93000000000029</v>
      </c>
      <c r="G1305" s="2">
        <f t="shared" si="141"/>
        <v>0</v>
      </c>
      <c r="H1305" s="2">
        <f t="shared" si="143"/>
        <v>0</v>
      </c>
      <c r="I1305" s="2">
        <f t="shared" si="144"/>
        <v>0</v>
      </c>
    </row>
    <row r="1306" spans="1:9">
      <c r="A1306" s="17">
        <v>43275</v>
      </c>
      <c r="B1306">
        <v>6153.4</v>
      </c>
      <c r="C1306" s="3">
        <f t="shared" si="145"/>
        <v>-3.8819046262332044E-3</v>
      </c>
      <c r="D1306" s="10">
        <f t="shared" si="146"/>
        <v>1.4686699062103948E-3</v>
      </c>
      <c r="E1306" s="8">
        <f t="shared" si="142"/>
        <v>-550.73296652315832</v>
      </c>
      <c r="F1306" s="8">
        <f t="shared" si="140"/>
        <v>-23.980000000000473</v>
      </c>
      <c r="G1306" s="2">
        <f t="shared" si="141"/>
        <v>0</v>
      </c>
      <c r="H1306" s="2">
        <f t="shared" si="143"/>
        <v>0</v>
      </c>
      <c r="I1306" s="2">
        <f t="shared" si="144"/>
        <v>1</v>
      </c>
    </row>
    <row r="1307" spans="1:9">
      <c r="A1307" s="17">
        <v>43276</v>
      </c>
      <c r="B1307">
        <v>6253.61</v>
      </c>
      <c r="C1307" s="3">
        <f t="shared" si="145"/>
        <v>1.6285305684662146E-2</v>
      </c>
      <c r="D1307" s="10">
        <f t="shared" si="146"/>
        <v>1.3814538628494012E-3</v>
      </c>
      <c r="E1307" s="8">
        <f t="shared" si="142"/>
        <v>-532.05679976012732</v>
      </c>
      <c r="F1307" s="8">
        <f t="shared" si="140"/>
        <v>100.21000000000004</v>
      </c>
      <c r="G1307" s="2">
        <f t="shared" si="141"/>
        <v>0</v>
      </c>
      <c r="H1307" s="2">
        <f t="shared" si="143"/>
        <v>0</v>
      </c>
      <c r="I1307" s="2">
        <f t="shared" si="144"/>
        <v>1</v>
      </c>
    </row>
    <row r="1308" spans="1:9">
      <c r="A1308" s="17">
        <v>43277</v>
      </c>
      <c r="B1308">
        <v>6068</v>
      </c>
      <c r="C1308" s="3">
        <f t="shared" si="145"/>
        <v>-2.9680456568286107E-2</v>
      </c>
      <c r="D1308" s="10">
        <f t="shared" si="146"/>
        <v>1.3144793019530105E-3</v>
      </c>
      <c r="E1308" s="8">
        <f t="shared" si="142"/>
        <v>-527.4512520380548</v>
      </c>
      <c r="F1308" s="8">
        <f t="shared" si="140"/>
        <v>-185.60999999999967</v>
      </c>
      <c r="G1308" s="2">
        <f t="shared" si="141"/>
        <v>0</v>
      </c>
      <c r="H1308" s="2">
        <f t="shared" si="143"/>
        <v>0</v>
      </c>
      <c r="I1308" s="2">
        <f t="shared" si="144"/>
        <v>1</v>
      </c>
    </row>
    <row r="1309" spans="1:9">
      <c r="A1309" s="17">
        <v>43278</v>
      </c>
      <c r="B1309">
        <v>6135.64</v>
      </c>
      <c r="C1309" s="3">
        <f t="shared" si="145"/>
        <v>1.1147000659195836E-2</v>
      </c>
      <c r="D1309" s="10">
        <f t="shared" si="146"/>
        <v>1.2884663139619448E-3</v>
      </c>
      <c r="E1309" s="8">
        <f t="shared" si="142"/>
        <v>-506.70683740865491</v>
      </c>
      <c r="F1309" s="8">
        <f t="shared" si="140"/>
        <v>67.640000000000327</v>
      </c>
      <c r="G1309" s="2">
        <f t="shared" si="141"/>
        <v>0</v>
      </c>
      <c r="H1309" s="2">
        <f t="shared" si="143"/>
        <v>0</v>
      </c>
      <c r="I1309" s="2">
        <f t="shared" si="144"/>
        <v>1</v>
      </c>
    </row>
    <row r="1310" spans="1:9">
      <c r="A1310" s="17">
        <v>43279</v>
      </c>
      <c r="B1310">
        <v>5848.33</v>
      </c>
      <c r="C1310" s="3">
        <f t="shared" si="145"/>
        <v>-4.6826410936756456E-2</v>
      </c>
      <c r="D1310" s="10">
        <f t="shared" si="146"/>
        <v>1.2186136725459947E-3</v>
      </c>
      <c r="E1310" s="8">
        <f t="shared" si="142"/>
        <v>-498.27322584419989</v>
      </c>
      <c r="F1310" s="8">
        <f t="shared" si="140"/>
        <v>-287.3100000000004</v>
      </c>
      <c r="G1310" s="2">
        <f t="shared" si="141"/>
        <v>0</v>
      </c>
      <c r="H1310" s="2">
        <f t="shared" si="143"/>
        <v>0</v>
      </c>
      <c r="I1310" s="2">
        <f t="shared" si="144"/>
        <v>1</v>
      </c>
    </row>
    <row r="1311" spans="1:9">
      <c r="A1311" s="17">
        <v>43280</v>
      </c>
      <c r="B1311">
        <v>6204.24</v>
      </c>
      <c r="C1311" s="3">
        <f t="shared" si="145"/>
        <v>6.0856689003527475E-2</v>
      </c>
      <c r="D1311" s="10">
        <f t="shared" si="146"/>
        <v>1.2770596178663142E-3</v>
      </c>
      <c r="E1311" s="8">
        <f t="shared" si="142"/>
        <v>-486.19682063335443</v>
      </c>
      <c r="F1311" s="8">
        <f t="shared" si="140"/>
        <v>355.90999999999985</v>
      </c>
      <c r="G1311" s="2">
        <f t="shared" si="141"/>
        <v>0</v>
      </c>
      <c r="H1311" s="2">
        <f t="shared" si="143"/>
        <v>0</v>
      </c>
      <c r="I1311" s="2">
        <f t="shared" si="144"/>
        <v>1</v>
      </c>
    </row>
    <row r="1312" spans="1:9">
      <c r="A1312" s="17">
        <v>43281</v>
      </c>
      <c r="B1312">
        <v>6385.71</v>
      </c>
      <c r="C1312" s="3">
        <f t="shared" si="145"/>
        <v>2.924935205601335E-2</v>
      </c>
      <c r="D1312" s="10">
        <f t="shared" si="146"/>
        <v>1.4226482365826592E-3</v>
      </c>
      <c r="E1312" s="8">
        <f t="shared" si="142"/>
        <v>-544.39234844179009</v>
      </c>
      <c r="F1312" s="8">
        <f t="shared" si="140"/>
        <v>181.47000000000025</v>
      </c>
      <c r="G1312" s="2">
        <f t="shared" si="141"/>
        <v>0</v>
      </c>
      <c r="H1312" s="2">
        <f t="shared" si="143"/>
        <v>0</v>
      </c>
      <c r="I1312" s="2">
        <f t="shared" si="144"/>
        <v>1</v>
      </c>
    </row>
    <row r="1313" spans="1:9">
      <c r="A1313" s="17">
        <v>43282</v>
      </c>
      <c r="B1313">
        <v>6349.99</v>
      </c>
      <c r="C1313" s="3">
        <f t="shared" si="145"/>
        <v>-5.5937397720848981E-3</v>
      </c>
      <c r="D1313" s="10">
        <f t="shared" si="146"/>
        <v>1.3886208181294964E-3</v>
      </c>
      <c r="E1313" s="8">
        <f t="shared" si="142"/>
        <v>-553.57400197084473</v>
      </c>
      <c r="F1313" s="8">
        <f t="shared" si="140"/>
        <v>-35.720000000000255</v>
      </c>
      <c r="G1313" s="2">
        <f t="shared" si="141"/>
        <v>0</v>
      </c>
      <c r="H1313" s="2">
        <f t="shared" si="143"/>
        <v>0</v>
      </c>
      <c r="I1313" s="2">
        <f t="shared" si="144"/>
        <v>1</v>
      </c>
    </row>
    <row r="1314" spans="1:9">
      <c r="A1314" s="17">
        <v>43283</v>
      </c>
      <c r="B1314">
        <v>6612.98</v>
      </c>
      <c r="C1314" s="3">
        <f t="shared" si="145"/>
        <v>4.1415813253249188E-2</v>
      </c>
      <c r="D1314" s="10">
        <f t="shared" si="146"/>
        <v>1.3071809645199949E-3</v>
      </c>
      <c r="E1314" s="8">
        <f t="shared" si="142"/>
        <v>-534.09136558065109</v>
      </c>
      <c r="F1314" s="8">
        <f t="shared" si="140"/>
        <v>262.98999999999978</v>
      </c>
      <c r="G1314" s="2">
        <f t="shared" si="141"/>
        <v>0</v>
      </c>
      <c r="H1314" s="2">
        <f t="shared" si="143"/>
        <v>0</v>
      </c>
      <c r="I1314" s="2">
        <f t="shared" si="144"/>
        <v>1</v>
      </c>
    </row>
    <row r="1315" spans="1:9">
      <c r="A1315" s="17">
        <v>43284</v>
      </c>
      <c r="B1315">
        <v>6507.99</v>
      </c>
      <c r="C1315" s="3">
        <f t="shared" si="145"/>
        <v>-1.5876352264788309E-2</v>
      </c>
      <c r="D1315" s="10">
        <f t="shared" si="146"/>
        <v>1.3316662818944759E-3</v>
      </c>
      <c r="E1315" s="8">
        <f t="shared" si="142"/>
        <v>-561.39632988237167</v>
      </c>
      <c r="F1315" s="8">
        <f t="shared" si="140"/>
        <v>-104.98999999999978</v>
      </c>
      <c r="G1315" s="2">
        <f t="shared" si="141"/>
        <v>0</v>
      </c>
      <c r="H1315" s="2">
        <f t="shared" si="143"/>
        <v>0</v>
      </c>
      <c r="I1315" s="2">
        <f t="shared" si="144"/>
        <v>1</v>
      </c>
    </row>
    <row r="1316" spans="1:9">
      <c r="A1316" s="17">
        <v>43285</v>
      </c>
      <c r="B1316">
        <v>6584.25</v>
      </c>
      <c r="C1316" s="3">
        <f t="shared" si="145"/>
        <v>1.1717903684547797E-2</v>
      </c>
      <c r="D1316" s="10">
        <f t="shared" si="146"/>
        <v>1.2668898186549461E-3</v>
      </c>
      <c r="E1316" s="8">
        <f t="shared" si="142"/>
        <v>-538.87862589978317</v>
      </c>
      <c r="F1316" s="8">
        <f t="shared" si="140"/>
        <v>76.260000000000218</v>
      </c>
      <c r="G1316" s="2">
        <f t="shared" si="141"/>
        <v>0</v>
      </c>
      <c r="H1316" s="2">
        <f t="shared" si="143"/>
        <v>0</v>
      </c>
      <c r="I1316" s="2">
        <f t="shared" si="144"/>
        <v>1</v>
      </c>
    </row>
    <row r="1317" spans="1:9">
      <c r="A1317" s="17">
        <v>43286</v>
      </c>
      <c r="B1317">
        <v>6533.69</v>
      </c>
      <c r="C1317" s="3">
        <f t="shared" si="145"/>
        <v>-7.678930781789938E-3</v>
      </c>
      <c r="D1317" s="10">
        <f t="shared" si="146"/>
        <v>1.1991149855412695E-3</v>
      </c>
      <c r="E1317" s="8">
        <f t="shared" si="142"/>
        <v>-530.40961213747153</v>
      </c>
      <c r="F1317" s="8">
        <f t="shared" si="140"/>
        <v>-50.5600000000004</v>
      </c>
      <c r="G1317" s="2">
        <f t="shared" si="141"/>
        <v>0</v>
      </c>
      <c r="H1317" s="2">
        <f t="shared" si="143"/>
        <v>0</v>
      </c>
      <c r="I1317" s="2">
        <f t="shared" si="144"/>
        <v>1</v>
      </c>
    </row>
    <row r="1318" spans="1:9">
      <c r="A1318" s="17">
        <v>43287</v>
      </c>
      <c r="B1318">
        <v>6596.53</v>
      </c>
      <c r="C1318" s="3">
        <f t="shared" si="145"/>
        <v>9.6178422912626942E-3</v>
      </c>
      <c r="D1318" s="10">
        <f t="shared" si="146"/>
        <v>1.1307060450858847E-3</v>
      </c>
      <c r="E1318" s="8">
        <f t="shared" si="142"/>
        <v>-511.10254098886259</v>
      </c>
      <c r="F1318" s="8">
        <f t="shared" si="140"/>
        <v>62.840000000000146</v>
      </c>
      <c r="G1318" s="2">
        <f t="shared" si="141"/>
        <v>0</v>
      </c>
      <c r="H1318" s="2">
        <f t="shared" si="143"/>
        <v>0</v>
      </c>
      <c r="I1318" s="2">
        <f t="shared" si="144"/>
        <v>1</v>
      </c>
    </row>
    <row r="1319" spans="1:9">
      <c r="A1319" s="17">
        <v>43288</v>
      </c>
      <c r="B1319">
        <v>6759.99</v>
      </c>
      <c r="C1319" s="3">
        <f t="shared" si="145"/>
        <v>2.4779694778921651E-2</v>
      </c>
      <c r="D1319" s="10">
        <f t="shared" si="146"/>
        <v>1.0684138558011078E-3</v>
      </c>
      <c r="E1319" s="8">
        <f t="shared" si="142"/>
        <v>-501.60280428042131</v>
      </c>
      <c r="F1319" s="8">
        <f t="shared" si="140"/>
        <v>163.46000000000004</v>
      </c>
      <c r="G1319" s="2">
        <f t="shared" si="141"/>
        <v>0</v>
      </c>
      <c r="H1319" s="2">
        <f t="shared" si="143"/>
        <v>0</v>
      </c>
      <c r="I1319" s="2">
        <f t="shared" si="144"/>
        <v>1</v>
      </c>
    </row>
    <row r="1320" spans="1:9">
      <c r="A1320" s="17">
        <v>43289</v>
      </c>
      <c r="B1320">
        <v>6706.6</v>
      </c>
      <c r="C1320" s="3">
        <f t="shared" si="145"/>
        <v>-7.8979406774269522E-3</v>
      </c>
      <c r="D1320" s="10">
        <f t="shared" si="146"/>
        <v>1.0411510208532323E-3</v>
      </c>
      <c r="E1320" s="8">
        <f t="shared" si="142"/>
        <v>-507.43167843186654</v>
      </c>
      <c r="F1320" s="8">
        <f t="shared" si="140"/>
        <v>-53.389999999999418</v>
      </c>
      <c r="G1320" s="2">
        <f t="shared" si="141"/>
        <v>0</v>
      </c>
      <c r="H1320" s="2">
        <f t="shared" si="143"/>
        <v>0</v>
      </c>
      <c r="I1320" s="2">
        <f t="shared" si="144"/>
        <v>1</v>
      </c>
    </row>
    <row r="1321" spans="1:9">
      <c r="A1321" s="17">
        <v>43290</v>
      </c>
      <c r="B1321">
        <v>6666.75</v>
      </c>
      <c r="C1321" s="3">
        <f t="shared" si="145"/>
        <v>-5.9419079712522528E-3</v>
      </c>
      <c r="D1321" s="10">
        <f t="shared" si="146"/>
        <v>9.8242460761868776E-4</v>
      </c>
      <c r="E1321" s="8">
        <f t="shared" si="142"/>
        <v>-489.02006471117062</v>
      </c>
      <c r="F1321" s="8">
        <f t="shared" si="140"/>
        <v>-39.850000000000364</v>
      </c>
      <c r="G1321" s="2">
        <f t="shared" si="141"/>
        <v>0</v>
      </c>
      <c r="H1321" s="2">
        <f t="shared" si="143"/>
        <v>0</v>
      </c>
      <c r="I1321" s="2">
        <f t="shared" si="144"/>
        <v>1</v>
      </c>
    </row>
    <row r="1322" spans="1:9">
      <c r="A1322" s="17">
        <v>43291</v>
      </c>
      <c r="B1322">
        <v>6299.46</v>
      </c>
      <c r="C1322" s="3">
        <f t="shared" si="145"/>
        <v>-5.5092811339858244E-2</v>
      </c>
      <c r="D1322" s="10">
        <f t="shared" si="146"/>
        <v>9.2559750738189638E-4</v>
      </c>
      <c r="E1322" s="8">
        <f t="shared" si="142"/>
        <v>-471.84560691821628</v>
      </c>
      <c r="F1322" s="8">
        <f t="shared" si="140"/>
        <v>-367.28999999999996</v>
      </c>
      <c r="G1322" s="2">
        <f t="shared" si="141"/>
        <v>0</v>
      </c>
      <c r="H1322" s="2">
        <f t="shared" si="143"/>
        <v>0</v>
      </c>
      <c r="I1322" s="2">
        <f t="shared" si="144"/>
        <v>1</v>
      </c>
    </row>
    <row r="1323" spans="1:9">
      <c r="A1323" s="17">
        <v>43292</v>
      </c>
      <c r="B1323">
        <v>6380</v>
      </c>
      <c r="C1323" s="3">
        <f t="shared" si="145"/>
        <v>1.2785222860372153E-2</v>
      </c>
      <c r="D1323" s="10">
        <f t="shared" si="146"/>
        <v>1.0521747286187356E-3</v>
      </c>
      <c r="E1323" s="8">
        <f t="shared" si="142"/>
        <v>-475.35921148718757</v>
      </c>
      <c r="F1323" s="8">
        <f t="shared" si="140"/>
        <v>80.539999999999964</v>
      </c>
      <c r="G1323" s="2">
        <f t="shared" si="141"/>
        <v>0</v>
      </c>
      <c r="H1323" s="2">
        <f t="shared" si="143"/>
        <v>0</v>
      </c>
      <c r="I1323" s="2">
        <f t="shared" si="144"/>
        <v>1</v>
      </c>
    </row>
    <row r="1324" spans="1:9">
      <c r="A1324" s="17">
        <v>43293</v>
      </c>
      <c r="B1324">
        <v>6243.88</v>
      </c>
      <c r="C1324" s="3">
        <f t="shared" si="145"/>
        <v>-2.1335423197492147E-2</v>
      </c>
      <c r="D1324" s="10">
        <f t="shared" si="146"/>
        <v>9.9885196031697441E-4</v>
      </c>
      <c r="E1324" s="8">
        <f t="shared" si="142"/>
        <v>-469.07890211617632</v>
      </c>
      <c r="F1324" s="8">
        <f t="shared" si="140"/>
        <v>-136.11999999999989</v>
      </c>
      <c r="G1324" s="2">
        <f t="shared" si="141"/>
        <v>0</v>
      </c>
      <c r="H1324" s="2">
        <f t="shared" si="143"/>
        <v>0</v>
      </c>
      <c r="I1324" s="2">
        <f t="shared" si="144"/>
        <v>1</v>
      </c>
    </row>
    <row r="1325" spans="1:9">
      <c r="A1325" s="17">
        <v>43294</v>
      </c>
      <c r="B1325">
        <v>6215.59</v>
      </c>
      <c r="C1325" s="3">
        <f t="shared" si="145"/>
        <v>-4.5308365951940077E-3</v>
      </c>
      <c r="D1325" s="10">
        <f t="shared" si="146"/>
        <v>9.6623285967892107E-4</v>
      </c>
      <c r="E1325" s="8">
        <f t="shared" si="142"/>
        <v>-451.51284235883622</v>
      </c>
      <c r="F1325" s="8">
        <f t="shared" si="140"/>
        <v>-28.289999999999964</v>
      </c>
      <c r="G1325" s="2">
        <f t="shared" si="141"/>
        <v>0</v>
      </c>
      <c r="H1325" s="2">
        <f t="shared" si="143"/>
        <v>0</v>
      </c>
      <c r="I1325" s="2">
        <f t="shared" si="144"/>
        <v>1</v>
      </c>
    </row>
    <row r="1326" spans="1:9">
      <c r="A1326" s="17">
        <v>43295</v>
      </c>
      <c r="B1326">
        <v>6243.98</v>
      </c>
      <c r="C1326" s="3">
        <f t="shared" si="145"/>
        <v>4.5675470872434346E-3</v>
      </c>
      <c r="D1326" s="10">
        <f t="shared" si="146"/>
        <v>9.094905969133267E-4</v>
      </c>
      <c r="E1326" s="8">
        <f t="shared" si="142"/>
        <v>-436.06991390436542</v>
      </c>
      <c r="F1326" s="8">
        <f t="shared" si="140"/>
        <v>28.389999999999418</v>
      </c>
      <c r="G1326" s="2">
        <f t="shared" si="141"/>
        <v>0</v>
      </c>
      <c r="H1326" s="2">
        <f t="shared" si="143"/>
        <v>0</v>
      </c>
      <c r="I1326" s="2">
        <f t="shared" si="144"/>
        <v>1</v>
      </c>
    </row>
    <row r="1327" spans="1:9">
      <c r="A1327" s="17">
        <v>43296</v>
      </c>
      <c r="B1327">
        <v>6349.3</v>
      </c>
      <c r="C1327" s="3">
        <f t="shared" si="145"/>
        <v>1.6867446724685316E-2</v>
      </c>
      <c r="D1327" s="10">
        <f t="shared" si="146"/>
        <v>8.5617291028217818E-4</v>
      </c>
      <c r="E1327" s="8">
        <f t="shared" si="142"/>
        <v>-425.02737485420948</v>
      </c>
      <c r="F1327" s="8">
        <f t="shared" si="140"/>
        <v>105.32000000000062</v>
      </c>
      <c r="G1327" s="2">
        <f t="shared" si="141"/>
        <v>0</v>
      </c>
      <c r="H1327" s="2">
        <f t="shared" si="143"/>
        <v>0</v>
      </c>
      <c r="I1327" s="2">
        <f t="shared" si="144"/>
        <v>1</v>
      </c>
    </row>
    <row r="1328" spans="1:9">
      <c r="A1328" s="17">
        <v>43297</v>
      </c>
      <c r="B1328">
        <v>6721.04</v>
      </c>
      <c r="C1328" s="3">
        <f t="shared" si="145"/>
        <v>5.8548186414250351E-2</v>
      </c>
      <c r="D1328" s="10">
        <f t="shared" si="146"/>
        <v>8.2187318120585337E-4</v>
      </c>
      <c r="E1328" s="8">
        <f t="shared" si="142"/>
        <v>-423.45075385251971</v>
      </c>
      <c r="F1328" s="8">
        <f t="shared" si="140"/>
        <v>371.73999999999978</v>
      </c>
      <c r="G1328" s="2">
        <f t="shared" si="141"/>
        <v>0</v>
      </c>
      <c r="H1328" s="2">
        <f t="shared" si="143"/>
        <v>0</v>
      </c>
      <c r="I1328" s="2">
        <f t="shared" si="144"/>
        <v>1</v>
      </c>
    </row>
    <row r="1329" spans="1:9">
      <c r="A1329" s="17">
        <v>43298</v>
      </c>
      <c r="B1329">
        <v>7310.71</v>
      </c>
      <c r="C1329" s="3">
        <f t="shared" si="145"/>
        <v>8.7734933879280594E-2</v>
      </c>
      <c r="D1329" s="10">
        <f t="shared" si="146"/>
        <v>9.7823419827737079E-4</v>
      </c>
      <c r="E1329" s="8">
        <f t="shared" si="142"/>
        <v>-489.02668583732157</v>
      </c>
      <c r="F1329" s="8">
        <f t="shared" si="140"/>
        <v>589.67000000000007</v>
      </c>
      <c r="G1329" s="2">
        <f t="shared" si="141"/>
        <v>0</v>
      </c>
      <c r="H1329" s="2">
        <f t="shared" si="143"/>
        <v>0</v>
      </c>
      <c r="I1329" s="2">
        <f t="shared" si="144"/>
        <v>1</v>
      </c>
    </row>
    <row r="1330" spans="1:9">
      <c r="A1330" s="17">
        <v>43299</v>
      </c>
      <c r="B1330">
        <v>7378.1</v>
      </c>
      <c r="C1330" s="3">
        <f t="shared" si="145"/>
        <v>9.2179829318903804E-3</v>
      </c>
      <c r="D1330" s="10">
        <f t="shared" si="146"/>
        <v>1.3813852637488331E-3</v>
      </c>
      <c r="E1330" s="8">
        <f t="shared" si="142"/>
        <v>-632.1084911253206</v>
      </c>
      <c r="F1330" s="8">
        <f t="shared" si="140"/>
        <v>67.390000000000327</v>
      </c>
      <c r="G1330" s="2">
        <f t="shared" si="141"/>
        <v>0</v>
      </c>
      <c r="H1330" s="2">
        <f t="shared" si="143"/>
        <v>0</v>
      </c>
      <c r="I1330" s="2">
        <f t="shared" si="144"/>
        <v>1</v>
      </c>
    </row>
    <row r="1331" spans="1:9">
      <c r="A1331" s="17">
        <v>43300</v>
      </c>
      <c r="B1331">
        <v>7471.42</v>
      </c>
      <c r="C1331" s="3">
        <f t="shared" si="145"/>
        <v>1.2648242772529473E-2</v>
      </c>
      <c r="D1331" s="10">
        <f t="shared" si="146"/>
        <v>1.3036004204838602E-3</v>
      </c>
      <c r="E1331" s="8">
        <f t="shared" si="142"/>
        <v>-619.71419099095078</v>
      </c>
      <c r="F1331" s="8">
        <f t="shared" si="140"/>
        <v>93.319999999999709</v>
      </c>
      <c r="G1331" s="2">
        <f t="shared" si="141"/>
        <v>0</v>
      </c>
      <c r="H1331" s="2">
        <f t="shared" si="143"/>
        <v>0</v>
      </c>
      <c r="I1331" s="2">
        <f t="shared" si="144"/>
        <v>1</v>
      </c>
    </row>
    <row r="1332" spans="1:9">
      <c r="A1332" s="17">
        <v>43301</v>
      </c>
      <c r="B1332">
        <v>7330.84</v>
      </c>
      <c r="C1332" s="3">
        <f t="shared" si="145"/>
        <v>-1.8815700362180138E-2</v>
      </c>
      <c r="D1332" s="10">
        <f t="shared" si="146"/>
        <v>1.2349830779687992E-3</v>
      </c>
      <c r="E1332" s="8">
        <f t="shared" si="142"/>
        <v>-610.81305704796966</v>
      </c>
      <c r="F1332" s="8">
        <f t="shared" si="140"/>
        <v>-140.57999999999993</v>
      </c>
      <c r="G1332" s="2">
        <f t="shared" si="141"/>
        <v>0</v>
      </c>
      <c r="H1332" s="2">
        <f t="shared" si="143"/>
        <v>0</v>
      </c>
      <c r="I1332" s="2">
        <f t="shared" si="144"/>
        <v>1</v>
      </c>
    </row>
    <row r="1333" spans="1:9">
      <c r="A1333" s="17">
        <v>43302</v>
      </c>
      <c r="B1333">
        <v>7409.92</v>
      </c>
      <c r="C1333" s="3">
        <f t="shared" si="145"/>
        <v>1.0787304047012338E-2</v>
      </c>
      <c r="D1333" s="10">
        <f t="shared" si="146"/>
        <v>1.1821259280978321E-3</v>
      </c>
      <c r="E1333" s="8">
        <f t="shared" si="142"/>
        <v>-586.35451082149439</v>
      </c>
      <c r="F1333" s="8">
        <f t="shared" si="140"/>
        <v>79.079999999999927</v>
      </c>
      <c r="G1333" s="2">
        <f t="shared" si="141"/>
        <v>0</v>
      </c>
      <c r="H1333" s="2">
        <f t="shared" si="143"/>
        <v>0</v>
      </c>
      <c r="I1333" s="2">
        <f t="shared" si="144"/>
        <v>1</v>
      </c>
    </row>
    <row r="1334" spans="1:9">
      <c r="A1334" s="17">
        <v>43303</v>
      </c>
      <c r="B1334">
        <v>7396.6</v>
      </c>
      <c r="C1334" s="3">
        <f t="shared" si="145"/>
        <v>-1.7975902573846559E-3</v>
      </c>
      <c r="D1334" s="10">
        <f t="shared" si="146"/>
        <v>1.1181803281281233E-3</v>
      </c>
      <c r="E1334" s="8">
        <f t="shared" si="142"/>
        <v>-576.42671602714518</v>
      </c>
      <c r="F1334" s="8">
        <f t="shared" si="140"/>
        <v>-13.319999999999709</v>
      </c>
      <c r="G1334" s="2">
        <f t="shared" si="141"/>
        <v>0</v>
      </c>
      <c r="H1334" s="2">
        <f t="shared" si="143"/>
        <v>0</v>
      </c>
      <c r="I1334" s="2">
        <f t="shared" si="144"/>
        <v>1</v>
      </c>
    </row>
    <row r="1335" spans="1:9">
      <c r="A1335" s="17">
        <v>43304</v>
      </c>
      <c r="B1335">
        <v>7719.62</v>
      </c>
      <c r="C1335" s="3">
        <f t="shared" si="145"/>
        <v>4.3671416596814686E-2</v>
      </c>
      <c r="D1335" s="10">
        <f t="shared" si="146"/>
        <v>1.0512833882844424E-3</v>
      </c>
      <c r="E1335" s="8">
        <f t="shared" si="142"/>
        <v>-557.91327138001918</v>
      </c>
      <c r="F1335" s="8">
        <f t="shared" si="140"/>
        <v>323.01999999999953</v>
      </c>
      <c r="G1335" s="2">
        <f t="shared" si="141"/>
        <v>0</v>
      </c>
      <c r="H1335" s="2">
        <f t="shared" si="143"/>
        <v>0</v>
      </c>
      <c r="I1335" s="2">
        <f t="shared" si="144"/>
        <v>1</v>
      </c>
    </row>
    <row r="1336" spans="1:9">
      <c r="A1336" s="17">
        <v>43305</v>
      </c>
      <c r="B1336">
        <v>8403.83</v>
      </c>
      <c r="C1336" s="3">
        <f t="shared" si="145"/>
        <v>8.8632601086581983E-2</v>
      </c>
      <c r="D1336" s="10">
        <f t="shared" si="146"/>
        <v>1.1026379426417284E-3</v>
      </c>
      <c r="E1336" s="8">
        <f t="shared" si="142"/>
        <v>-596.3305340234208</v>
      </c>
      <c r="F1336" s="8">
        <f t="shared" si="140"/>
        <v>684.21</v>
      </c>
      <c r="G1336" s="2">
        <f t="shared" si="141"/>
        <v>0</v>
      </c>
      <c r="H1336" s="2">
        <f t="shared" si="143"/>
        <v>0</v>
      </c>
      <c r="I1336" s="2">
        <f t="shared" si="144"/>
        <v>1</v>
      </c>
    </row>
    <row r="1337" spans="1:9">
      <c r="A1337" s="17">
        <v>43306</v>
      </c>
      <c r="B1337">
        <v>8174.06</v>
      </c>
      <c r="C1337" s="3">
        <f t="shared" si="145"/>
        <v>-2.7341105186563689E-2</v>
      </c>
      <c r="D1337" s="10">
        <f t="shared" si="146"/>
        <v>1.5078239446056157E-3</v>
      </c>
      <c r="E1337" s="8">
        <f t="shared" si="142"/>
        <v>-759.14936754451242</v>
      </c>
      <c r="F1337" s="8">
        <f t="shared" si="140"/>
        <v>-229.76999999999953</v>
      </c>
      <c r="G1337" s="2">
        <f t="shared" si="141"/>
        <v>0</v>
      </c>
      <c r="H1337" s="2">
        <f t="shared" si="143"/>
        <v>0</v>
      </c>
      <c r="I1337" s="2">
        <f t="shared" si="144"/>
        <v>1</v>
      </c>
    </row>
    <row r="1338" spans="1:9">
      <c r="A1338" s="17">
        <v>43307</v>
      </c>
      <c r="B1338">
        <v>7926</v>
      </c>
      <c r="C1338" s="3">
        <f t="shared" si="145"/>
        <v>-3.0347220353166039E-2</v>
      </c>
      <c r="D1338" s="10">
        <f t="shared" si="146"/>
        <v>1.4622066698986433E-3</v>
      </c>
      <c r="E1338" s="8">
        <f t="shared" si="142"/>
        <v>-727.13803075065346</v>
      </c>
      <c r="F1338" s="8">
        <f t="shared" si="140"/>
        <v>-248.0600000000004</v>
      </c>
      <c r="G1338" s="2">
        <f t="shared" si="141"/>
        <v>0</v>
      </c>
      <c r="H1338" s="2">
        <f t="shared" si="143"/>
        <v>0</v>
      </c>
      <c r="I1338" s="2">
        <f t="shared" si="144"/>
        <v>1</v>
      </c>
    </row>
    <row r="1339" spans="1:9">
      <c r="A1339" s="17">
        <v>43308</v>
      </c>
      <c r="B1339">
        <v>8183.05</v>
      </c>
      <c r="C1339" s="3">
        <f t="shared" si="145"/>
        <v>3.2431238960383572E-2</v>
      </c>
      <c r="D1339" s="10">
        <f t="shared" si="146"/>
        <v>1.4297314966945415E-3</v>
      </c>
      <c r="E1339" s="8">
        <f t="shared" si="142"/>
        <v>-697.19773653714083</v>
      </c>
      <c r="F1339" s="8">
        <f t="shared" si="140"/>
        <v>257.05000000000018</v>
      </c>
      <c r="G1339" s="2">
        <f t="shared" si="141"/>
        <v>0</v>
      </c>
      <c r="H1339" s="2">
        <f t="shared" si="143"/>
        <v>0</v>
      </c>
      <c r="I1339" s="2">
        <f t="shared" si="144"/>
        <v>1</v>
      </c>
    </row>
    <row r="1340" spans="1:9">
      <c r="A1340" s="17">
        <v>43309</v>
      </c>
      <c r="B1340">
        <v>8237.74</v>
      </c>
      <c r="C1340" s="3">
        <f t="shared" si="145"/>
        <v>6.6833271213055769E-3</v>
      </c>
      <c r="D1340" s="10">
        <f t="shared" si="146"/>
        <v>1.4070547225231991E-3</v>
      </c>
      <c r="E1340" s="8">
        <f t="shared" si="142"/>
        <v>-714.07751315606572</v>
      </c>
      <c r="F1340" s="8">
        <f t="shared" si="140"/>
        <v>54.6899999999996</v>
      </c>
      <c r="G1340" s="2">
        <f t="shared" si="141"/>
        <v>0</v>
      </c>
      <c r="H1340" s="2">
        <f t="shared" si="143"/>
        <v>0</v>
      </c>
      <c r="I1340" s="2">
        <f t="shared" si="144"/>
        <v>1</v>
      </c>
    </row>
    <row r="1341" spans="1:9">
      <c r="A1341" s="17">
        <v>43310</v>
      </c>
      <c r="B1341">
        <v>8216.74</v>
      </c>
      <c r="C1341" s="3">
        <f t="shared" si="145"/>
        <v>-2.5492428748661649E-3</v>
      </c>
      <c r="D1341" s="10">
        <f t="shared" si="146"/>
        <v>1.3253114508564299E-3</v>
      </c>
      <c r="E1341" s="8">
        <f t="shared" si="142"/>
        <v>-697.65661094467316</v>
      </c>
      <c r="F1341" s="8">
        <f t="shared" si="140"/>
        <v>-21</v>
      </c>
      <c r="G1341" s="2">
        <f t="shared" si="141"/>
        <v>0</v>
      </c>
      <c r="H1341" s="2">
        <f t="shared" si="143"/>
        <v>0</v>
      </c>
      <c r="I1341" s="2">
        <f t="shared" si="144"/>
        <v>1</v>
      </c>
    </row>
    <row r="1342" spans="1:9">
      <c r="A1342" s="17">
        <v>43311</v>
      </c>
      <c r="B1342">
        <v>8160.21</v>
      </c>
      <c r="C1342" s="3">
        <f t="shared" si="145"/>
        <v>-6.8798574617183637E-3</v>
      </c>
      <c r="D1342" s="10">
        <f t="shared" si="146"/>
        <v>1.2461826821591475E-3</v>
      </c>
      <c r="E1342" s="8">
        <f t="shared" si="142"/>
        <v>-674.78443904618689</v>
      </c>
      <c r="F1342" s="8">
        <f t="shared" si="140"/>
        <v>-56.529999999999745</v>
      </c>
      <c r="G1342" s="2">
        <f t="shared" si="141"/>
        <v>0</v>
      </c>
      <c r="H1342" s="2">
        <f t="shared" si="143"/>
        <v>0</v>
      </c>
      <c r="I1342" s="2">
        <f t="shared" si="144"/>
        <v>1</v>
      </c>
    </row>
    <row r="1343" spans="1:9">
      <c r="A1343" s="17">
        <v>43312</v>
      </c>
      <c r="B1343">
        <v>7725.43</v>
      </c>
      <c r="C1343" s="3">
        <f t="shared" si="145"/>
        <v>-5.3280491555977083E-2</v>
      </c>
      <c r="D1343" s="10">
        <f t="shared" si="146"/>
        <v>1.1742516675512123E-3</v>
      </c>
      <c r="E1343" s="8">
        <f t="shared" si="142"/>
        <v>-650.51390804655728</v>
      </c>
      <c r="F1343" s="8">
        <f t="shared" ref="F1343:F1406" si="147">(INDEX(B:B,LOOKUP(A1342,A:A,ROW(A:A))+$J$4)-INDEX(B:B,LOOKUP(A1342,A:A,ROW(A:A))))</f>
        <v>-434.77999999999975</v>
      </c>
      <c r="G1343" s="2">
        <f t="shared" ref="G1343:G1406" si="148">IF(F1343&lt;E1343,1,0)</f>
        <v>0</v>
      </c>
      <c r="H1343" s="2">
        <f t="shared" si="143"/>
        <v>0</v>
      </c>
      <c r="I1343" s="2">
        <f t="shared" si="144"/>
        <v>1</v>
      </c>
    </row>
    <row r="1344" spans="1:9">
      <c r="A1344" s="17">
        <v>43313</v>
      </c>
      <c r="B1344">
        <v>7602.01</v>
      </c>
      <c r="C1344" s="3">
        <f t="shared" si="145"/>
        <v>-1.5975809760751192E-2</v>
      </c>
      <c r="D1344" s="10">
        <f t="shared" si="146"/>
        <v>1.2741252143249322E-3</v>
      </c>
      <c r="E1344" s="8">
        <f t="shared" ref="E1344:E1407" si="149">NORMSINV($J$2)*SQRT(D1344*$J$4)*B1343</f>
        <v>-641.50991785333736</v>
      </c>
      <c r="F1344" s="8">
        <f t="shared" si="147"/>
        <v>-123.42000000000007</v>
      </c>
      <c r="G1344" s="2">
        <f t="shared" si="148"/>
        <v>0</v>
      </c>
      <c r="H1344" s="2">
        <f t="shared" ref="H1344:H1407" si="150">IF(G1344=G1343,IF(G1343=1,1,0),0)</f>
        <v>0</v>
      </c>
      <c r="I1344" s="2">
        <f t="shared" si="144"/>
        <v>1</v>
      </c>
    </row>
    <row r="1345" spans="1:9">
      <c r="A1345" s="17">
        <v>43314</v>
      </c>
      <c r="B1345">
        <v>7536.37</v>
      </c>
      <c r="C1345" s="3">
        <f t="shared" si="145"/>
        <v>-8.6345584917673513E-3</v>
      </c>
      <c r="D1345" s="10">
        <f t="shared" si="146"/>
        <v>1.212991291316139E-3</v>
      </c>
      <c r="E1345" s="8">
        <f t="shared" si="149"/>
        <v>-615.93082033118083</v>
      </c>
      <c r="F1345" s="8">
        <f t="shared" si="147"/>
        <v>-65.640000000000327</v>
      </c>
      <c r="G1345" s="2">
        <f t="shared" si="148"/>
        <v>0</v>
      </c>
      <c r="H1345" s="2">
        <f t="shared" si="150"/>
        <v>0</v>
      </c>
      <c r="I1345" s="2">
        <f t="shared" ref="I1345:I1408" si="151">IF(G1345=G1344,IF(G1344=0,1,0),0)</f>
        <v>1</v>
      </c>
    </row>
    <row r="1346" spans="1:9">
      <c r="A1346" s="17">
        <v>43315</v>
      </c>
      <c r="B1346">
        <v>7416.98</v>
      </c>
      <c r="C1346" s="3">
        <f t="shared" si="145"/>
        <v>-1.5841844283123085E-2</v>
      </c>
      <c r="D1346" s="10">
        <f t="shared" si="146"/>
        <v>1.1446851498580356E-3</v>
      </c>
      <c r="E1346" s="8">
        <f t="shared" si="149"/>
        <v>-593.17097854388749</v>
      </c>
      <c r="F1346" s="8">
        <f t="shared" si="147"/>
        <v>-119.39000000000033</v>
      </c>
      <c r="G1346" s="2">
        <f t="shared" si="148"/>
        <v>0</v>
      </c>
      <c r="H1346" s="2">
        <f t="shared" si="150"/>
        <v>0</v>
      </c>
      <c r="I1346" s="2">
        <f t="shared" si="151"/>
        <v>1</v>
      </c>
    </row>
    <row r="1347" spans="1:9">
      <c r="A1347" s="17">
        <v>43316</v>
      </c>
      <c r="B1347">
        <v>7009.99</v>
      </c>
      <c r="C1347" s="3">
        <f t="shared" si="145"/>
        <v>-5.4872737960733317E-2</v>
      </c>
      <c r="D1347" s="10">
        <f t="shared" si="146"/>
        <v>1.0910618826839966E-3</v>
      </c>
      <c r="E1347" s="8">
        <f t="shared" si="149"/>
        <v>-569.93648267682613</v>
      </c>
      <c r="F1347" s="8">
        <f t="shared" si="147"/>
        <v>-406.98999999999978</v>
      </c>
      <c r="G1347" s="2">
        <f t="shared" si="148"/>
        <v>0</v>
      </c>
      <c r="H1347" s="2">
        <f t="shared" si="150"/>
        <v>0</v>
      </c>
      <c r="I1347" s="2">
        <f t="shared" si="151"/>
        <v>1</v>
      </c>
    </row>
    <row r="1348" spans="1:9">
      <c r="A1348" s="17">
        <v>43317</v>
      </c>
      <c r="B1348">
        <v>7032.61</v>
      </c>
      <c r="C1348" s="3">
        <f t="shared" ref="C1348:C1411" si="152">(B1348-B1347)/B1347</f>
        <v>3.2268234334142977E-3</v>
      </c>
      <c r="D1348" s="10">
        <f t="shared" si="146"/>
        <v>1.2062592120013951E-3</v>
      </c>
      <c r="E1348" s="8">
        <f t="shared" si="149"/>
        <v>-566.38582812501511</v>
      </c>
      <c r="F1348" s="8">
        <f t="shared" si="147"/>
        <v>22.619999999999891</v>
      </c>
      <c r="G1348" s="2">
        <f t="shared" si="148"/>
        <v>0</v>
      </c>
      <c r="H1348" s="2">
        <f t="shared" si="150"/>
        <v>0</v>
      </c>
      <c r="I1348" s="2">
        <f t="shared" si="151"/>
        <v>1</v>
      </c>
    </row>
    <row r="1349" spans="1:9">
      <c r="A1349" s="17">
        <v>43318</v>
      </c>
      <c r="B1349">
        <v>6936.11</v>
      </c>
      <c r="C1349" s="3">
        <f t="shared" si="152"/>
        <v>-1.3721790345262996E-2</v>
      </c>
      <c r="D1349" s="10">
        <f t="shared" ref="D1349:D1412" si="153">$J$6*D1348+(1-$J$6)*C1348^2</f>
        <v>1.1345084026495372E-3</v>
      </c>
      <c r="E1349" s="8">
        <f t="shared" si="149"/>
        <v>-551.05513082379355</v>
      </c>
      <c r="F1349" s="8">
        <f t="shared" si="147"/>
        <v>-96.5</v>
      </c>
      <c r="G1349" s="2">
        <f t="shared" si="148"/>
        <v>0</v>
      </c>
      <c r="H1349" s="2">
        <f t="shared" si="150"/>
        <v>0</v>
      </c>
      <c r="I1349" s="2">
        <f t="shared" si="151"/>
        <v>1</v>
      </c>
    </row>
    <row r="1350" spans="1:9">
      <c r="A1350" s="17">
        <v>43319</v>
      </c>
      <c r="B1350">
        <v>6717.68</v>
      </c>
      <c r="C1350" s="3">
        <f t="shared" si="152"/>
        <v>-3.1491715096790475E-2</v>
      </c>
      <c r="D1350" s="10">
        <f t="shared" si="153"/>
        <v>1.0777351503073261E-3</v>
      </c>
      <c r="E1350" s="8">
        <f t="shared" si="149"/>
        <v>-529.72034588880649</v>
      </c>
      <c r="F1350" s="8">
        <f t="shared" si="147"/>
        <v>-218.42999999999938</v>
      </c>
      <c r="G1350" s="2">
        <f t="shared" si="148"/>
        <v>0</v>
      </c>
      <c r="H1350" s="2">
        <f t="shared" si="150"/>
        <v>0</v>
      </c>
      <c r="I1350" s="2">
        <f t="shared" si="151"/>
        <v>1</v>
      </c>
    </row>
    <row r="1351" spans="1:9">
      <c r="A1351" s="17">
        <v>43320</v>
      </c>
      <c r="B1351">
        <v>6283.59</v>
      </c>
      <c r="C1351" s="3">
        <f t="shared" si="152"/>
        <v>-6.4619035143085132E-2</v>
      </c>
      <c r="D1351" s="10">
        <f t="shared" si="153"/>
        <v>1.0725747284731318E-3</v>
      </c>
      <c r="E1351" s="8">
        <f t="shared" si="149"/>
        <v>-511.80880179343706</v>
      </c>
      <c r="F1351" s="8">
        <f t="shared" si="147"/>
        <v>-434.09000000000015</v>
      </c>
      <c r="G1351" s="2">
        <f t="shared" si="148"/>
        <v>0</v>
      </c>
      <c r="H1351" s="2">
        <f t="shared" si="150"/>
        <v>0</v>
      </c>
      <c r="I1351" s="2">
        <f t="shared" si="151"/>
        <v>1</v>
      </c>
    </row>
    <row r="1352" spans="1:9">
      <c r="A1352" s="17">
        <v>43321</v>
      </c>
      <c r="B1352">
        <v>6543.76</v>
      </c>
      <c r="C1352" s="3">
        <f t="shared" si="152"/>
        <v>4.1404674716205236E-2</v>
      </c>
      <c r="D1352" s="10">
        <f t="shared" si="153"/>
        <v>1.2587574269341403E-3</v>
      </c>
      <c r="E1352" s="8">
        <f t="shared" si="149"/>
        <v>-518.62508739145392</v>
      </c>
      <c r="F1352" s="8">
        <f t="shared" si="147"/>
        <v>260.17000000000007</v>
      </c>
      <c r="G1352" s="2">
        <f t="shared" si="148"/>
        <v>0</v>
      </c>
      <c r="H1352" s="2">
        <f t="shared" si="150"/>
        <v>0</v>
      </c>
      <c r="I1352" s="2">
        <f t="shared" si="151"/>
        <v>1</v>
      </c>
    </row>
    <row r="1353" spans="1:9">
      <c r="A1353" s="17">
        <v>43322</v>
      </c>
      <c r="B1353">
        <v>6139.99</v>
      </c>
      <c r="C1353" s="3">
        <f t="shared" si="152"/>
        <v>-6.1703057569348574E-2</v>
      </c>
      <c r="D1353" s="10">
        <f t="shared" si="153"/>
        <v>1.2860928066193778E-3</v>
      </c>
      <c r="E1353" s="8">
        <f t="shared" si="149"/>
        <v>-545.93152739720199</v>
      </c>
      <c r="F1353" s="8">
        <f t="shared" si="147"/>
        <v>-403.77000000000044</v>
      </c>
      <c r="G1353" s="2">
        <f t="shared" si="148"/>
        <v>0</v>
      </c>
      <c r="H1353" s="2">
        <f t="shared" si="150"/>
        <v>0</v>
      </c>
      <c r="I1353" s="2">
        <f t="shared" si="151"/>
        <v>1</v>
      </c>
    </row>
    <row r="1354" spans="1:9">
      <c r="A1354" s="17">
        <v>43323</v>
      </c>
      <c r="B1354">
        <v>6239.98</v>
      </c>
      <c r="C1354" s="3">
        <f t="shared" si="152"/>
        <v>1.628504280951594E-2</v>
      </c>
      <c r="D1354" s="10">
        <f t="shared" si="153"/>
        <v>1.4373632770265958E-3</v>
      </c>
      <c r="E1354" s="8">
        <f t="shared" si="149"/>
        <v>-541.53383242818177</v>
      </c>
      <c r="F1354" s="8">
        <f t="shared" si="147"/>
        <v>99.989999999999782</v>
      </c>
      <c r="G1354" s="2">
        <f t="shared" si="148"/>
        <v>0</v>
      </c>
      <c r="H1354" s="2">
        <f t="shared" si="150"/>
        <v>0</v>
      </c>
      <c r="I1354" s="2">
        <f t="shared" si="151"/>
        <v>1</v>
      </c>
    </row>
    <row r="1355" spans="1:9">
      <c r="A1355" s="17">
        <v>43324</v>
      </c>
      <c r="B1355">
        <v>6310.82</v>
      </c>
      <c r="C1355" s="3">
        <f t="shared" si="152"/>
        <v>1.1352600489104156E-2</v>
      </c>
      <c r="D1355" s="10">
        <f t="shared" si="153"/>
        <v>1.3670336375634659E-3</v>
      </c>
      <c r="E1355" s="8">
        <f t="shared" si="149"/>
        <v>-536.71960146375568</v>
      </c>
      <c r="F1355" s="8">
        <f t="shared" si="147"/>
        <v>70.840000000000146</v>
      </c>
      <c r="G1355" s="2">
        <f t="shared" si="148"/>
        <v>0</v>
      </c>
      <c r="H1355" s="2">
        <f t="shared" si="150"/>
        <v>0</v>
      </c>
      <c r="I1355" s="2">
        <f t="shared" si="151"/>
        <v>1</v>
      </c>
    </row>
    <row r="1356" spans="1:9">
      <c r="A1356" s="17">
        <v>43325</v>
      </c>
      <c r="B1356">
        <v>6252.63</v>
      </c>
      <c r="C1356" s="3">
        <f t="shared" si="152"/>
        <v>-9.2206717985934637E-3</v>
      </c>
      <c r="D1356" s="10">
        <f t="shared" si="153"/>
        <v>1.2927445115815705E-3</v>
      </c>
      <c r="E1356" s="8">
        <f t="shared" si="149"/>
        <v>-527.85762897950997</v>
      </c>
      <c r="F1356" s="8">
        <f t="shared" si="147"/>
        <v>-58.1899999999996</v>
      </c>
      <c r="G1356" s="2">
        <f t="shared" si="148"/>
        <v>0</v>
      </c>
      <c r="H1356" s="2">
        <f t="shared" si="150"/>
        <v>0</v>
      </c>
      <c r="I1356" s="2">
        <f t="shared" si="151"/>
        <v>1</v>
      </c>
    </row>
    <row r="1357" spans="1:9">
      <c r="A1357" s="17">
        <v>43326</v>
      </c>
      <c r="B1357">
        <v>6193.62</v>
      </c>
      <c r="C1357" s="3">
        <f t="shared" si="152"/>
        <v>-9.4376286458658538E-3</v>
      </c>
      <c r="D1357" s="10">
        <f t="shared" si="153"/>
        <v>1.2202810881917186E-3</v>
      </c>
      <c r="E1357" s="8">
        <f t="shared" si="149"/>
        <v>-508.12121572193422</v>
      </c>
      <c r="F1357" s="8">
        <f t="shared" si="147"/>
        <v>-59.010000000000218</v>
      </c>
      <c r="G1357" s="2">
        <f t="shared" si="148"/>
        <v>0</v>
      </c>
      <c r="H1357" s="2">
        <f t="shared" si="150"/>
        <v>0</v>
      </c>
      <c r="I1357" s="2">
        <f t="shared" si="151"/>
        <v>1</v>
      </c>
    </row>
    <row r="1358" spans="1:9">
      <c r="A1358" s="17">
        <v>43327</v>
      </c>
      <c r="B1358">
        <v>6272.3</v>
      </c>
      <c r="C1358" s="3">
        <f t="shared" si="152"/>
        <v>1.2703394783664527E-2</v>
      </c>
      <c r="D1358" s="10">
        <f t="shared" si="153"/>
        <v>1.1524083529676514E-3</v>
      </c>
      <c r="E1358" s="8">
        <f t="shared" si="149"/>
        <v>-489.12787461048816</v>
      </c>
      <c r="F1358" s="8">
        <f t="shared" si="147"/>
        <v>78.680000000000291</v>
      </c>
      <c r="G1358" s="2">
        <f t="shared" si="148"/>
        <v>0</v>
      </c>
      <c r="H1358" s="2">
        <f t="shared" si="150"/>
        <v>0</v>
      </c>
      <c r="I1358" s="2">
        <f t="shared" si="151"/>
        <v>1</v>
      </c>
    </row>
    <row r="1359" spans="1:9">
      <c r="A1359" s="17">
        <v>43328</v>
      </c>
      <c r="B1359">
        <v>6313.51</v>
      </c>
      <c r="C1359" s="3">
        <f t="shared" si="152"/>
        <v>6.5701576774070177E-3</v>
      </c>
      <c r="D1359" s="10">
        <f t="shared" si="153"/>
        <v>1.0929464261313704E-3</v>
      </c>
      <c r="E1359" s="8">
        <f t="shared" si="149"/>
        <v>-482.39291153403911</v>
      </c>
      <c r="F1359" s="8">
        <f t="shared" si="147"/>
        <v>41.210000000000036</v>
      </c>
      <c r="G1359" s="2">
        <f t="shared" si="148"/>
        <v>0</v>
      </c>
      <c r="H1359" s="2">
        <f t="shared" si="150"/>
        <v>0</v>
      </c>
      <c r="I1359" s="2">
        <f t="shared" si="151"/>
        <v>1</v>
      </c>
    </row>
    <row r="1360" spans="1:9">
      <c r="A1360" s="17">
        <v>43329</v>
      </c>
      <c r="B1360">
        <v>6580.15</v>
      </c>
      <c r="C1360" s="3">
        <f t="shared" si="152"/>
        <v>4.2233242681170922E-2</v>
      </c>
      <c r="D1360" s="10">
        <f t="shared" si="153"/>
        <v>1.0299596588778475E-3</v>
      </c>
      <c r="E1360" s="8">
        <f t="shared" si="149"/>
        <v>-471.3631616665308</v>
      </c>
      <c r="F1360" s="8">
        <f t="shared" si="147"/>
        <v>266.63999999999942</v>
      </c>
      <c r="G1360" s="2">
        <f t="shared" si="148"/>
        <v>0</v>
      </c>
      <c r="H1360" s="2">
        <f t="shared" si="150"/>
        <v>0</v>
      </c>
      <c r="I1360" s="2">
        <f t="shared" si="151"/>
        <v>1</v>
      </c>
    </row>
    <row r="1361" spans="1:9">
      <c r="A1361" s="17">
        <v>43330</v>
      </c>
      <c r="B1361">
        <v>6399.28</v>
      </c>
      <c r="C1361" s="3">
        <f t="shared" si="152"/>
        <v>-2.7487215337036373E-2</v>
      </c>
      <c r="D1361" s="10">
        <f t="shared" si="153"/>
        <v>1.0751808865871772E-3</v>
      </c>
      <c r="E1361" s="8">
        <f t="shared" si="149"/>
        <v>-501.93932194183162</v>
      </c>
      <c r="F1361" s="8">
        <f t="shared" si="147"/>
        <v>-180.86999999999989</v>
      </c>
      <c r="G1361" s="2">
        <f t="shared" si="148"/>
        <v>0</v>
      </c>
      <c r="H1361" s="2">
        <f t="shared" si="150"/>
        <v>0</v>
      </c>
      <c r="I1361" s="2">
        <f t="shared" si="151"/>
        <v>1</v>
      </c>
    </row>
    <row r="1362" spans="1:9">
      <c r="A1362" s="17">
        <v>43331</v>
      </c>
      <c r="B1362">
        <v>6481.99</v>
      </c>
      <c r="C1362" s="3">
        <f t="shared" si="152"/>
        <v>1.2924891550299415E-2</v>
      </c>
      <c r="D1362" s="10">
        <f t="shared" si="153"/>
        <v>1.0560028538110231E-3</v>
      </c>
      <c r="E1362" s="8">
        <f t="shared" si="149"/>
        <v>-483.76931405167193</v>
      </c>
      <c r="F1362" s="8">
        <f t="shared" si="147"/>
        <v>82.710000000000036</v>
      </c>
      <c r="G1362" s="2">
        <f t="shared" si="148"/>
        <v>0</v>
      </c>
      <c r="H1362" s="2">
        <f t="shared" si="150"/>
        <v>0</v>
      </c>
      <c r="I1362" s="2">
        <f t="shared" si="151"/>
        <v>1</v>
      </c>
    </row>
    <row r="1363" spans="1:9">
      <c r="A1363" s="17">
        <v>43332</v>
      </c>
      <c r="B1363">
        <v>6260.82</v>
      </c>
      <c r="C1363" s="3">
        <f t="shared" si="152"/>
        <v>-3.4120694416375233E-2</v>
      </c>
      <c r="D1363" s="10">
        <f t="shared" si="153"/>
        <v>1.0026658518775817E-3</v>
      </c>
      <c r="E1363" s="8">
        <f t="shared" si="149"/>
        <v>-477.48653267671403</v>
      </c>
      <c r="F1363" s="8">
        <f t="shared" si="147"/>
        <v>-221.17000000000007</v>
      </c>
      <c r="G1363" s="2">
        <f t="shared" si="148"/>
        <v>0</v>
      </c>
      <c r="H1363" s="2">
        <f t="shared" si="150"/>
        <v>0</v>
      </c>
      <c r="I1363" s="2">
        <f t="shared" si="151"/>
        <v>1</v>
      </c>
    </row>
    <row r="1364" spans="1:9">
      <c r="A1364" s="17">
        <v>43333</v>
      </c>
      <c r="B1364">
        <v>6479.27</v>
      </c>
      <c r="C1364" s="3">
        <f t="shared" si="152"/>
        <v>3.4891595669576947E-2</v>
      </c>
      <c r="D1364" s="10">
        <f t="shared" si="153"/>
        <v>1.0123592080122665E-3</v>
      </c>
      <c r="E1364" s="8">
        <f t="shared" si="149"/>
        <v>-463.4183160289648</v>
      </c>
      <c r="F1364" s="8">
        <f t="shared" si="147"/>
        <v>218.45000000000073</v>
      </c>
      <c r="G1364" s="2">
        <f t="shared" si="148"/>
        <v>0</v>
      </c>
      <c r="H1364" s="2">
        <f t="shared" si="150"/>
        <v>0</v>
      </c>
      <c r="I1364" s="2">
        <f t="shared" si="151"/>
        <v>1</v>
      </c>
    </row>
    <row r="1365" spans="1:9">
      <c r="A1365" s="17">
        <v>43334</v>
      </c>
      <c r="B1365">
        <v>6355.76</v>
      </c>
      <c r="C1365" s="3">
        <f t="shared" si="152"/>
        <v>-1.9062332639325143E-2</v>
      </c>
      <c r="D1365" s="10">
        <f t="shared" si="153"/>
        <v>1.0246630624336848E-3</v>
      </c>
      <c r="E1365" s="8">
        <f t="shared" si="149"/>
        <v>-482.49328833973436</v>
      </c>
      <c r="F1365" s="8">
        <f t="shared" si="147"/>
        <v>-123.51000000000022</v>
      </c>
      <c r="G1365" s="2">
        <f t="shared" si="148"/>
        <v>0</v>
      </c>
      <c r="H1365" s="2">
        <f t="shared" si="150"/>
        <v>0</v>
      </c>
      <c r="I1365" s="2">
        <f t="shared" si="151"/>
        <v>1</v>
      </c>
    </row>
    <row r="1366" spans="1:9">
      <c r="A1366" s="17">
        <v>43335</v>
      </c>
      <c r="B1366">
        <v>6525.01</v>
      </c>
      <c r="C1366" s="3">
        <f t="shared" si="152"/>
        <v>2.6629388145556154E-2</v>
      </c>
      <c r="D1366" s="10">
        <f t="shared" si="153"/>
        <v>9.849856302268005E-4</v>
      </c>
      <c r="E1366" s="8">
        <f t="shared" si="149"/>
        <v>-464.04179167092491</v>
      </c>
      <c r="F1366" s="8">
        <f t="shared" si="147"/>
        <v>169.25</v>
      </c>
      <c r="G1366" s="2">
        <f t="shared" si="148"/>
        <v>0</v>
      </c>
      <c r="H1366" s="2">
        <f t="shared" si="150"/>
        <v>0</v>
      </c>
      <c r="I1366" s="2">
        <f t="shared" si="151"/>
        <v>1</v>
      </c>
    </row>
    <row r="1367" spans="1:9">
      <c r="A1367" s="17">
        <v>43336</v>
      </c>
      <c r="B1367">
        <v>6692.94</v>
      </c>
      <c r="C1367" s="3">
        <f t="shared" si="152"/>
        <v>2.5736359024737032E-2</v>
      </c>
      <c r="D1367" s="10">
        <f t="shared" si="153"/>
        <v>9.6843395119359371E-4</v>
      </c>
      <c r="E1367" s="8">
        <f t="shared" si="149"/>
        <v>-472.37928336958134</v>
      </c>
      <c r="F1367" s="8">
        <f t="shared" si="147"/>
        <v>167.92999999999938</v>
      </c>
      <c r="G1367" s="2">
        <f t="shared" si="148"/>
        <v>0</v>
      </c>
      <c r="H1367" s="2">
        <f t="shared" si="150"/>
        <v>0</v>
      </c>
      <c r="I1367" s="2">
        <f t="shared" si="151"/>
        <v>1</v>
      </c>
    </row>
    <row r="1368" spans="1:9">
      <c r="A1368" s="17">
        <v>43337</v>
      </c>
      <c r="B1368">
        <v>6732.4</v>
      </c>
      <c r="C1368" s="3">
        <f t="shared" si="152"/>
        <v>5.895764790958837E-3</v>
      </c>
      <c r="D1368" s="10">
        <f t="shared" si="153"/>
        <v>9.5006952467298789E-4</v>
      </c>
      <c r="E1368" s="8">
        <f t="shared" si="149"/>
        <v>-479.92048033573838</v>
      </c>
      <c r="F1368" s="8">
        <f t="shared" si="147"/>
        <v>39.460000000000036</v>
      </c>
      <c r="G1368" s="2">
        <f t="shared" si="148"/>
        <v>0</v>
      </c>
      <c r="H1368" s="2">
        <f t="shared" si="150"/>
        <v>0</v>
      </c>
      <c r="I1368" s="2">
        <f t="shared" si="151"/>
        <v>1</v>
      </c>
    </row>
    <row r="1369" spans="1:9">
      <c r="A1369" s="17">
        <v>43338</v>
      </c>
      <c r="B1369">
        <v>6700.46</v>
      </c>
      <c r="C1369" s="3">
        <f t="shared" si="152"/>
        <v>-4.7442219713623082E-3</v>
      </c>
      <c r="D1369" s="10">
        <f t="shared" si="153"/>
        <v>8.9515095574082713E-4</v>
      </c>
      <c r="E1369" s="8">
        <f t="shared" si="149"/>
        <v>-468.58966882834517</v>
      </c>
      <c r="F1369" s="8">
        <f t="shared" si="147"/>
        <v>-31.9399999999996</v>
      </c>
      <c r="G1369" s="2">
        <f t="shared" si="148"/>
        <v>0</v>
      </c>
      <c r="H1369" s="2">
        <f t="shared" si="150"/>
        <v>0</v>
      </c>
      <c r="I1369" s="2">
        <f t="shared" si="151"/>
        <v>1</v>
      </c>
    </row>
    <row r="1370" spans="1:9">
      <c r="A1370" s="17">
        <v>43339</v>
      </c>
      <c r="B1370">
        <v>6904.51</v>
      </c>
      <c r="C1370" s="3">
        <f t="shared" si="152"/>
        <v>3.0453133068475923E-2</v>
      </c>
      <c r="D1370" s="10">
        <f t="shared" si="153"/>
        <v>8.4279235692319085E-4</v>
      </c>
      <c r="E1370" s="8">
        <f t="shared" si="149"/>
        <v>-452.52186806856741</v>
      </c>
      <c r="F1370" s="8">
        <f t="shared" si="147"/>
        <v>204.05000000000018</v>
      </c>
      <c r="G1370" s="2">
        <f t="shared" si="148"/>
        <v>0</v>
      </c>
      <c r="H1370" s="2">
        <f t="shared" si="150"/>
        <v>0</v>
      </c>
      <c r="I1370" s="2">
        <f t="shared" si="151"/>
        <v>1</v>
      </c>
    </row>
    <row r="1371" spans="1:9">
      <c r="A1371" s="17">
        <v>43340</v>
      </c>
      <c r="B1371">
        <v>7080.94</v>
      </c>
      <c r="C1371" s="3">
        <f t="shared" si="152"/>
        <v>2.5552863273425541E-2</v>
      </c>
      <c r="D1371" s="10">
        <f t="shared" si="153"/>
        <v>8.4786841432897748E-4</v>
      </c>
      <c r="E1371" s="8">
        <f t="shared" si="149"/>
        <v>-467.704716477369</v>
      </c>
      <c r="F1371" s="8">
        <f t="shared" si="147"/>
        <v>176.42999999999938</v>
      </c>
      <c r="G1371" s="2">
        <f t="shared" si="148"/>
        <v>0</v>
      </c>
      <c r="H1371" s="2">
        <f t="shared" si="150"/>
        <v>0</v>
      </c>
      <c r="I1371" s="2">
        <f t="shared" si="151"/>
        <v>1</v>
      </c>
    </row>
    <row r="1372" spans="1:9">
      <c r="A1372" s="17">
        <v>43341</v>
      </c>
      <c r="B1372">
        <v>7032.96</v>
      </c>
      <c r="C1372" s="3">
        <f t="shared" si="152"/>
        <v>-6.7759365282009966E-3</v>
      </c>
      <c r="D1372" s="10">
        <f t="shared" si="153"/>
        <v>8.3617323875746156E-4</v>
      </c>
      <c r="E1372" s="8">
        <f t="shared" si="149"/>
        <v>-476.3363282069472</v>
      </c>
      <c r="F1372" s="8">
        <f t="shared" si="147"/>
        <v>-47.979999999999563</v>
      </c>
      <c r="G1372" s="2">
        <f t="shared" si="148"/>
        <v>0</v>
      </c>
      <c r="H1372" s="2">
        <f t="shared" si="150"/>
        <v>0</v>
      </c>
      <c r="I1372" s="2">
        <f t="shared" si="151"/>
        <v>1</v>
      </c>
    </row>
    <row r="1373" spans="1:9">
      <c r="A1373" s="17">
        <v>43342</v>
      </c>
      <c r="B1373">
        <v>6984.01</v>
      </c>
      <c r="C1373" s="3">
        <f t="shared" si="152"/>
        <v>-6.9600850850850592E-3</v>
      </c>
      <c r="D1373" s="10">
        <f t="shared" si="153"/>
        <v>7.8875764338206633E-4</v>
      </c>
      <c r="E1373" s="8">
        <f t="shared" si="149"/>
        <v>-459.4990267917899</v>
      </c>
      <c r="F1373" s="8">
        <f t="shared" si="147"/>
        <v>-48.949999999999818</v>
      </c>
      <c r="G1373" s="2">
        <f t="shared" si="148"/>
        <v>0</v>
      </c>
      <c r="H1373" s="2">
        <f t="shared" si="150"/>
        <v>0</v>
      </c>
      <c r="I1373" s="2">
        <f t="shared" si="151"/>
        <v>1</v>
      </c>
    </row>
    <row r="1374" spans="1:9">
      <c r="A1374" s="17">
        <v>43343</v>
      </c>
      <c r="B1374">
        <v>7017.35</v>
      </c>
      <c r="C1374" s="3">
        <f t="shared" si="152"/>
        <v>4.7737617786916316E-3</v>
      </c>
      <c r="D1374" s="10">
        <f t="shared" si="153"/>
        <v>7.4433875184263967E-4</v>
      </c>
      <c r="E1374" s="8">
        <f t="shared" si="149"/>
        <v>-443.26641326190685</v>
      </c>
      <c r="F1374" s="8">
        <f t="shared" si="147"/>
        <v>33.340000000000146</v>
      </c>
      <c r="G1374" s="2">
        <f t="shared" si="148"/>
        <v>0</v>
      </c>
      <c r="H1374" s="2">
        <f t="shared" si="150"/>
        <v>0</v>
      </c>
      <c r="I1374" s="2">
        <f t="shared" si="151"/>
        <v>1</v>
      </c>
    </row>
    <row r="1375" spans="1:9">
      <c r="A1375" s="17">
        <v>43344</v>
      </c>
      <c r="B1375">
        <v>7185.01</v>
      </c>
      <c r="C1375" s="3">
        <f t="shared" si="152"/>
        <v>2.3892210022301845E-2</v>
      </c>
      <c r="D1375" s="10">
        <f t="shared" si="153"/>
        <v>7.01045754823263E-4</v>
      </c>
      <c r="E1375" s="8">
        <f t="shared" si="149"/>
        <v>-432.23604244317931</v>
      </c>
      <c r="F1375" s="8">
        <f t="shared" si="147"/>
        <v>167.65999999999985</v>
      </c>
      <c r="G1375" s="2">
        <f t="shared" si="148"/>
        <v>0</v>
      </c>
      <c r="H1375" s="2">
        <f t="shared" si="150"/>
        <v>0</v>
      </c>
      <c r="I1375" s="2">
        <f t="shared" si="151"/>
        <v>1</v>
      </c>
    </row>
    <row r="1376" spans="1:9">
      <c r="A1376" s="17">
        <v>43345</v>
      </c>
      <c r="B1376">
        <v>7290.31</v>
      </c>
      <c r="C1376" s="3">
        <f t="shared" si="152"/>
        <v>1.4655511961709194E-2</v>
      </c>
      <c r="D1376" s="10">
        <f t="shared" si="153"/>
        <v>6.9323327151885408E-4</v>
      </c>
      <c r="E1376" s="8">
        <f t="shared" si="149"/>
        <v>-440.09023700723043</v>
      </c>
      <c r="F1376" s="8">
        <f t="shared" si="147"/>
        <v>105.30000000000018</v>
      </c>
      <c r="G1376" s="2">
        <f t="shared" si="148"/>
        <v>0</v>
      </c>
      <c r="H1376" s="2">
        <f t="shared" si="150"/>
        <v>0</v>
      </c>
      <c r="I1376" s="2">
        <f t="shared" si="151"/>
        <v>1</v>
      </c>
    </row>
    <row r="1377" spans="1:9">
      <c r="A1377" s="17">
        <v>43346</v>
      </c>
      <c r="B1377">
        <v>7258.99</v>
      </c>
      <c r="C1377" s="3">
        <f t="shared" si="152"/>
        <v>-4.2961136083377273E-3</v>
      </c>
      <c r="D1377" s="10">
        <f t="shared" si="153"/>
        <v>6.6452631707931086E-4</v>
      </c>
      <c r="E1377" s="8">
        <f t="shared" si="149"/>
        <v>-437.19657039858458</v>
      </c>
      <c r="F1377" s="8">
        <f t="shared" si="147"/>
        <v>-31.320000000000618</v>
      </c>
      <c r="G1377" s="2">
        <f t="shared" si="148"/>
        <v>0</v>
      </c>
      <c r="H1377" s="2">
        <f t="shared" si="150"/>
        <v>0</v>
      </c>
      <c r="I1377" s="2">
        <f t="shared" si="151"/>
        <v>1</v>
      </c>
    </row>
    <row r="1378" spans="1:9">
      <c r="A1378" s="17">
        <v>43347</v>
      </c>
      <c r="B1378">
        <v>7361</v>
      </c>
      <c r="C1378" s="3">
        <f t="shared" si="152"/>
        <v>1.4052919207768605E-2</v>
      </c>
      <c r="D1378" s="10">
        <f t="shared" si="153"/>
        <v>6.2576213358269686E-4</v>
      </c>
      <c r="E1378" s="8">
        <f t="shared" si="149"/>
        <v>-422.43072245250147</v>
      </c>
      <c r="F1378" s="8">
        <f t="shared" si="147"/>
        <v>102.01000000000022</v>
      </c>
      <c r="G1378" s="2">
        <f t="shared" si="148"/>
        <v>0</v>
      </c>
      <c r="H1378" s="2">
        <f t="shared" si="150"/>
        <v>0</v>
      </c>
      <c r="I1378" s="2">
        <f t="shared" si="151"/>
        <v>1</v>
      </c>
    </row>
    <row r="1379" spans="1:9">
      <c r="A1379" s="17">
        <v>43348</v>
      </c>
      <c r="B1379">
        <v>6679.3</v>
      </c>
      <c r="C1379" s="3">
        <f t="shared" si="152"/>
        <v>-9.2609699769053089E-2</v>
      </c>
      <c r="D1379" s="10">
        <f t="shared" si="153"/>
        <v>6.0006547786333928E-4</v>
      </c>
      <c r="E1379" s="8">
        <f t="shared" si="149"/>
        <v>-419.47955344618168</v>
      </c>
      <c r="F1379" s="8">
        <f t="shared" si="147"/>
        <v>-681.69999999999982</v>
      </c>
      <c r="G1379" s="2">
        <f t="shared" si="148"/>
        <v>1</v>
      </c>
      <c r="H1379" s="2">
        <f t="shared" si="150"/>
        <v>0</v>
      </c>
      <c r="I1379" s="2">
        <f t="shared" si="151"/>
        <v>0</v>
      </c>
    </row>
    <row r="1380" spans="1:9">
      <c r="A1380" s="17">
        <v>43349</v>
      </c>
      <c r="B1380">
        <v>6493.09</v>
      </c>
      <c r="C1380" s="3">
        <f t="shared" si="152"/>
        <v>-2.7878669920500657E-2</v>
      </c>
      <c r="D1380" s="10">
        <f t="shared" si="153"/>
        <v>1.0786549386703885E-3</v>
      </c>
      <c r="E1380" s="8">
        <f t="shared" si="149"/>
        <v>-510.3250378638711</v>
      </c>
      <c r="F1380" s="8">
        <f t="shared" si="147"/>
        <v>-186.21000000000004</v>
      </c>
      <c r="G1380" s="2">
        <f t="shared" si="148"/>
        <v>0</v>
      </c>
      <c r="H1380" s="2">
        <f t="shared" si="150"/>
        <v>0</v>
      </c>
      <c r="I1380" s="2">
        <f t="shared" si="151"/>
        <v>0</v>
      </c>
    </row>
    <row r="1381" spans="1:9">
      <c r="A1381" s="17">
        <v>43350</v>
      </c>
      <c r="B1381">
        <v>6400</v>
      </c>
      <c r="C1381" s="3">
        <f t="shared" si="152"/>
        <v>-1.4336779561041067E-2</v>
      </c>
      <c r="D1381" s="10">
        <f t="shared" si="153"/>
        <v>1.0605688565423388E-3</v>
      </c>
      <c r="E1381" s="8">
        <f t="shared" si="149"/>
        <v>-491.92117314851856</v>
      </c>
      <c r="F1381" s="8">
        <f t="shared" si="147"/>
        <v>-93.090000000000146</v>
      </c>
      <c r="G1381" s="2">
        <f t="shared" si="148"/>
        <v>0</v>
      </c>
      <c r="H1381" s="2">
        <f t="shared" si="150"/>
        <v>0</v>
      </c>
      <c r="I1381" s="2">
        <f t="shared" si="151"/>
        <v>1</v>
      </c>
    </row>
    <row r="1382" spans="1:9">
      <c r="A1382" s="17">
        <v>43351</v>
      </c>
      <c r="B1382">
        <v>6178.31</v>
      </c>
      <c r="C1382" s="3">
        <f t="shared" si="152"/>
        <v>-3.4639062499999936E-2</v>
      </c>
      <c r="D1382" s="10">
        <f t="shared" si="153"/>
        <v>1.0092673200407115E-3</v>
      </c>
      <c r="E1382" s="8">
        <f t="shared" si="149"/>
        <v>-472.99629365583939</v>
      </c>
      <c r="F1382" s="8">
        <f t="shared" si="147"/>
        <v>-221.6899999999996</v>
      </c>
      <c r="G1382" s="2">
        <f t="shared" si="148"/>
        <v>0</v>
      </c>
      <c r="H1382" s="2">
        <f t="shared" si="150"/>
        <v>0</v>
      </c>
      <c r="I1382" s="2">
        <f t="shared" si="151"/>
        <v>1</v>
      </c>
    </row>
    <row r="1383" spans="1:9">
      <c r="A1383" s="17">
        <v>43352</v>
      </c>
      <c r="B1383">
        <v>6236.04</v>
      </c>
      <c r="C1383" s="3">
        <f t="shared" si="152"/>
        <v>9.3439791787721174E-3</v>
      </c>
      <c r="D1383" s="10">
        <f t="shared" si="153"/>
        <v>1.020703159891003E-3</v>
      </c>
      <c r="E1383" s="8">
        <f t="shared" si="149"/>
        <v>-459.19175684627464</v>
      </c>
      <c r="F1383" s="8">
        <f t="shared" si="147"/>
        <v>57.729999999999563</v>
      </c>
      <c r="G1383" s="2">
        <f t="shared" si="148"/>
        <v>0</v>
      </c>
      <c r="H1383" s="2">
        <f t="shared" si="150"/>
        <v>0</v>
      </c>
      <c r="I1383" s="2">
        <f t="shared" si="151"/>
        <v>1</v>
      </c>
    </row>
    <row r="1384" spans="1:9">
      <c r="A1384" s="17">
        <v>43353</v>
      </c>
      <c r="B1384">
        <v>6301.99</v>
      </c>
      <c r="C1384" s="3">
        <f t="shared" si="152"/>
        <v>1.0575621708648408E-2</v>
      </c>
      <c r="D1384" s="10">
        <f t="shared" si="153"/>
        <v>9.646995671111423E-4</v>
      </c>
      <c r="E1384" s="8">
        <f t="shared" si="149"/>
        <v>-450.58796963595137</v>
      </c>
      <c r="F1384" s="8">
        <f t="shared" si="147"/>
        <v>65.949999999999818</v>
      </c>
      <c r="G1384" s="2">
        <f t="shared" si="148"/>
        <v>0</v>
      </c>
      <c r="H1384" s="2">
        <f t="shared" si="150"/>
        <v>0</v>
      </c>
      <c r="I1384" s="2">
        <f t="shared" si="151"/>
        <v>1</v>
      </c>
    </row>
    <row r="1385" spans="1:9">
      <c r="A1385" s="17">
        <v>43354</v>
      </c>
      <c r="B1385">
        <v>6279.99</v>
      </c>
      <c r="C1385" s="3">
        <f t="shared" si="152"/>
        <v>-3.4909607917499078E-3</v>
      </c>
      <c r="D1385" s="10">
        <f t="shared" si="153"/>
        <v>9.1352821955593987E-4</v>
      </c>
      <c r="E1385" s="8">
        <f t="shared" si="149"/>
        <v>-443.11183698751216</v>
      </c>
      <c r="F1385" s="8">
        <f t="shared" si="147"/>
        <v>-22</v>
      </c>
      <c r="G1385" s="2">
        <f t="shared" si="148"/>
        <v>0</v>
      </c>
      <c r="H1385" s="2">
        <f t="shared" si="150"/>
        <v>0</v>
      </c>
      <c r="I1385" s="2">
        <f t="shared" si="151"/>
        <v>1</v>
      </c>
    </row>
    <row r="1386" spans="1:9">
      <c r="A1386" s="17">
        <v>43355</v>
      </c>
      <c r="B1386">
        <v>6322.45</v>
      </c>
      <c r="C1386" s="3">
        <f t="shared" si="152"/>
        <v>6.7611572629892782E-3</v>
      </c>
      <c r="D1386" s="10">
        <f t="shared" si="153"/>
        <v>8.5944773481755549E-4</v>
      </c>
      <c r="E1386" s="8">
        <f t="shared" si="149"/>
        <v>-428.29533686950003</v>
      </c>
      <c r="F1386" s="8">
        <f t="shared" si="147"/>
        <v>42.460000000000036</v>
      </c>
      <c r="G1386" s="2">
        <f t="shared" si="148"/>
        <v>0</v>
      </c>
      <c r="H1386" s="2">
        <f t="shared" si="150"/>
        <v>0</v>
      </c>
      <c r="I1386" s="2">
        <f t="shared" si="151"/>
        <v>1</v>
      </c>
    </row>
    <row r="1387" spans="1:9">
      <c r="A1387" s="17">
        <v>43356</v>
      </c>
      <c r="B1387">
        <v>6485.7</v>
      </c>
      <c r="C1387" s="3">
        <f t="shared" si="152"/>
        <v>2.5820686600922113E-2</v>
      </c>
      <c r="D1387" s="10">
        <f t="shared" si="153"/>
        <v>8.1062366558059444E-4</v>
      </c>
      <c r="E1387" s="8">
        <f t="shared" si="149"/>
        <v>-418.76434846834326</v>
      </c>
      <c r="F1387" s="8">
        <f t="shared" si="147"/>
        <v>163.25</v>
      </c>
      <c r="G1387" s="2">
        <f t="shared" si="148"/>
        <v>0</v>
      </c>
      <c r="H1387" s="2">
        <f t="shared" si="150"/>
        <v>0</v>
      </c>
      <c r="I1387" s="2">
        <f t="shared" si="151"/>
        <v>1</v>
      </c>
    </row>
    <row r="1388" spans="1:9">
      <c r="A1388" s="17">
        <v>43357</v>
      </c>
      <c r="B1388">
        <v>6476.51</v>
      </c>
      <c r="C1388" s="3">
        <f t="shared" si="152"/>
        <v>-1.4169634734877653E-3</v>
      </c>
      <c r="D1388" s="10">
        <f t="shared" si="153"/>
        <v>8.0198871703834104E-4</v>
      </c>
      <c r="E1388" s="8">
        <f t="shared" si="149"/>
        <v>-427.28302889776973</v>
      </c>
      <c r="F1388" s="8">
        <f t="shared" si="147"/>
        <v>-9.1899999999995998</v>
      </c>
      <c r="G1388" s="2">
        <f t="shared" si="148"/>
        <v>0</v>
      </c>
      <c r="H1388" s="2">
        <f t="shared" si="150"/>
        <v>0</v>
      </c>
      <c r="I1388" s="2">
        <f t="shared" si="151"/>
        <v>1</v>
      </c>
    </row>
    <row r="1389" spans="1:9">
      <c r="A1389" s="17">
        <v>43358</v>
      </c>
      <c r="B1389">
        <v>6520.15</v>
      </c>
      <c r="C1389" s="3">
        <f t="shared" si="152"/>
        <v>6.7381969610174949E-3</v>
      </c>
      <c r="D1389" s="10">
        <f t="shared" si="153"/>
        <v>7.5398986114515241E-4</v>
      </c>
      <c r="E1389" s="8">
        <f t="shared" si="149"/>
        <v>-413.7123176765416</v>
      </c>
      <c r="F1389" s="8">
        <f t="shared" si="147"/>
        <v>43.639999999999418</v>
      </c>
      <c r="G1389" s="2">
        <f t="shared" si="148"/>
        <v>0</v>
      </c>
      <c r="H1389" s="2">
        <f t="shared" si="150"/>
        <v>0</v>
      </c>
      <c r="I1389" s="2">
        <f t="shared" si="151"/>
        <v>1</v>
      </c>
    </row>
    <row r="1390" spans="1:9">
      <c r="A1390" s="17">
        <v>43359</v>
      </c>
      <c r="B1390">
        <v>6499.98</v>
      </c>
      <c r="C1390" s="3">
        <f t="shared" si="152"/>
        <v>-3.0934871130265523E-3</v>
      </c>
      <c r="D1390" s="10">
        <f t="shared" si="153"/>
        <v>7.1147466737357115E-4</v>
      </c>
      <c r="E1390" s="8">
        <f t="shared" si="149"/>
        <v>-404.58703888161955</v>
      </c>
      <c r="F1390" s="8">
        <f t="shared" si="147"/>
        <v>-20.170000000000073</v>
      </c>
      <c r="G1390" s="2">
        <f t="shared" si="148"/>
        <v>0</v>
      </c>
      <c r="H1390" s="2">
        <f t="shared" si="150"/>
        <v>0</v>
      </c>
      <c r="I1390" s="2">
        <f t="shared" si="151"/>
        <v>1</v>
      </c>
    </row>
    <row r="1391" spans="1:9">
      <c r="A1391" s="17">
        <v>43360</v>
      </c>
      <c r="B1391">
        <v>6254.52</v>
      </c>
      <c r="C1391" s="3">
        <f t="shared" si="152"/>
        <v>-3.7763193117517156E-2</v>
      </c>
      <c r="D1391" s="10">
        <f t="shared" si="153"/>
        <v>6.6936036708226457E-4</v>
      </c>
      <c r="E1391" s="8">
        <f t="shared" si="149"/>
        <v>-391.21606059236484</v>
      </c>
      <c r="F1391" s="8">
        <f t="shared" si="147"/>
        <v>-245.45999999999913</v>
      </c>
      <c r="G1391" s="2">
        <f t="shared" si="148"/>
        <v>0</v>
      </c>
      <c r="H1391" s="2">
        <f t="shared" si="150"/>
        <v>0</v>
      </c>
      <c r="I1391" s="2">
        <f t="shared" si="151"/>
        <v>1</v>
      </c>
    </row>
    <row r="1392" spans="1:9">
      <c r="A1392" s="17">
        <v>43361</v>
      </c>
      <c r="B1392">
        <v>6332.34</v>
      </c>
      <c r="C1392" s="3">
        <f t="shared" si="152"/>
        <v>1.244220179965844E-2</v>
      </c>
      <c r="D1392" s="10">
        <f t="shared" si="153"/>
        <v>7.1476227032318243E-4</v>
      </c>
      <c r="E1392" s="8">
        <f t="shared" si="149"/>
        <v>-388.99986764345596</v>
      </c>
      <c r="F1392" s="8">
        <f t="shared" si="147"/>
        <v>77.819999999999709</v>
      </c>
      <c r="G1392" s="2">
        <f t="shared" si="148"/>
        <v>0</v>
      </c>
      <c r="H1392" s="2">
        <f t="shared" si="150"/>
        <v>0</v>
      </c>
      <c r="I1392" s="2">
        <f t="shared" si="151"/>
        <v>1</v>
      </c>
    </row>
    <row r="1393" spans="1:9">
      <c r="A1393" s="17">
        <v>43362</v>
      </c>
      <c r="B1393">
        <v>6388.4</v>
      </c>
      <c r="C1393" s="3">
        <f t="shared" si="152"/>
        <v>8.8529674654234444E-3</v>
      </c>
      <c r="D1393" s="10">
        <f t="shared" si="153"/>
        <v>6.8116503724119685E-4</v>
      </c>
      <c r="E1393" s="8">
        <f t="shared" si="149"/>
        <v>-384.4723016518264</v>
      </c>
      <c r="F1393" s="8">
        <f t="shared" si="147"/>
        <v>56.059999999999491</v>
      </c>
      <c r="G1393" s="2">
        <f t="shared" si="148"/>
        <v>0</v>
      </c>
      <c r="H1393" s="2">
        <f t="shared" si="150"/>
        <v>0</v>
      </c>
      <c r="I1393" s="2">
        <f t="shared" si="151"/>
        <v>1</v>
      </c>
    </row>
    <row r="1394" spans="1:9">
      <c r="A1394" s="17">
        <v>43363</v>
      </c>
      <c r="B1394">
        <v>6492.98</v>
      </c>
      <c r="C1394" s="3">
        <f t="shared" si="152"/>
        <v>1.6370296161793241E-2</v>
      </c>
      <c r="D1394" s="10">
        <f t="shared" si="153"/>
        <v>6.4499763698335584E-4</v>
      </c>
      <c r="E1394" s="8">
        <f t="shared" si="149"/>
        <v>-377.43817265506323</v>
      </c>
      <c r="F1394" s="8">
        <f t="shared" si="147"/>
        <v>104.57999999999993</v>
      </c>
      <c r="G1394" s="2">
        <f t="shared" si="148"/>
        <v>0</v>
      </c>
      <c r="H1394" s="2">
        <f t="shared" si="150"/>
        <v>0</v>
      </c>
      <c r="I1394" s="2">
        <f t="shared" si="151"/>
        <v>1</v>
      </c>
    </row>
    <row r="1395" spans="1:9">
      <c r="A1395" s="17">
        <v>43364</v>
      </c>
      <c r="B1395">
        <v>6749.45</v>
      </c>
      <c r="C1395" s="3">
        <f t="shared" si="152"/>
        <v>3.9499582626159373E-2</v>
      </c>
      <c r="D1395" s="10">
        <f t="shared" si="153"/>
        <v>6.2237697454984382E-4</v>
      </c>
      <c r="E1395" s="8">
        <f t="shared" si="149"/>
        <v>-376.83000999567474</v>
      </c>
      <c r="F1395" s="8">
        <f t="shared" si="147"/>
        <v>256.47000000000025</v>
      </c>
      <c r="G1395" s="2">
        <f t="shared" si="148"/>
        <v>0</v>
      </c>
      <c r="H1395" s="2">
        <f t="shared" si="150"/>
        <v>0</v>
      </c>
      <c r="I1395" s="2">
        <f t="shared" si="151"/>
        <v>1</v>
      </c>
    </row>
    <row r="1396" spans="1:9">
      <c r="A1396" s="17">
        <v>43365</v>
      </c>
      <c r="B1396">
        <v>6710.01</v>
      </c>
      <c r="C1396" s="3">
        <f t="shared" si="152"/>
        <v>-5.8434390950373146E-3</v>
      </c>
      <c r="D1396" s="10">
        <f t="shared" si="153"/>
        <v>6.7864737773530072E-4</v>
      </c>
      <c r="E1396" s="8">
        <f t="shared" si="149"/>
        <v>-409.03938829706584</v>
      </c>
      <c r="F1396" s="8">
        <f t="shared" si="147"/>
        <v>-39.4399999999996</v>
      </c>
      <c r="G1396" s="2">
        <f t="shared" si="148"/>
        <v>0</v>
      </c>
      <c r="H1396" s="2">
        <f t="shared" si="150"/>
        <v>0</v>
      </c>
      <c r="I1396" s="2">
        <f t="shared" si="151"/>
        <v>1</v>
      </c>
    </row>
    <row r="1397" spans="1:9">
      <c r="A1397" s="17">
        <v>43366</v>
      </c>
      <c r="B1397">
        <v>6702.22</v>
      </c>
      <c r="C1397" s="3">
        <f t="shared" si="152"/>
        <v>-1.1609520701161345E-3</v>
      </c>
      <c r="D1397" s="10">
        <f t="shared" si="153"/>
        <v>6.3997728189862729E-4</v>
      </c>
      <c r="E1397" s="8">
        <f t="shared" si="149"/>
        <v>-394.89360827085511</v>
      </c>
      <c r="F1397" s="8">
        <f t="shared" si="147"/>
        <v>-7.7899999999999636</v>
      </c>
      <c r="G1397" s="2">
        <f t="shared" si="148"/>
        <v>0</v>
      </c>
      <c r="H1397" s="2">
        <f t="shared" si="150"/>
        <v>0</v>
      </c>
      <c r="I1397" s="2">
        <f t="shared" si="151"/>
        <v>1</v>
      </c>
    </row>
    <row r="1398" spans="1:9">
      <c r="A1398" s="17">
        <v>43367</v>
      </c>
      <c r="B1398">
        <v>6581.52</v>
      </c>
      <c r="C1398" s="3">
        <f t="shared" si="152"/>
        <v>-1.8008958225781878E-2</v>
      </c>
      <c r="D1398" s="10">
        <f t="shared" si="153"/>
        <v>6.0165951356725604E-4</v>
      </c>
      <c r="E1398" s="8">
        <f t="shared" si="149"/>
        <v>-382.44477480160538</v>
      </c>
      <c r="F1398" s="8">
        <f t="shared" si="147"/>
        <v>-120.69999999999982</v>
      </c>
      <c r="G1398" s="2">
        <f t="shared" si="148"/>
        <v>0</v>
      </c>
      <c r="H1398" s="2">
        <f t="shared" si="150"/>
        <v>0</v>
      </c>
      <c r="I1398" s="2">
        <f t="shared" si="151"/>
        <v>1</v>
      </c>
    </row>
    <row r="1399" spans="1:9">
      <c r="A1399" s="17">
        <v>43368</v>
      </c>
      <c r="B1399">
        <v>6428.99</v>
      </c>
      <c r="C1399" s="3">
        <f t="shared" si="152"/>
        <v>-2.3175497453475892E-2</v>
      </c>
      <c r="D1399" s="10">
        <f t="shared" si="153"/>
        <v>5.8501929733589808E-4</v>
      </c>
      <c r="E1399" s="8">
        <f t="shared" si="149"/>
        <v>-370.32749668606345</v>
      </c>
      <c r="F1399" s="8">
        <f t="shared" si="147"/>
        <v>-152.53000000000065</v>
      </c>
      <c r="G1399" s="2">
        <f t="shared" si="148"/>
        <v>0</v>
      </c>
      <c r="H1399" s="2">
        <f t="shared" si="150"/>
        <v>0</v>
      </c>
      <c r="I1399" s="2">
        <f t="shared" si="151"/>
        <v>1</v>
      </c>
    </row>
    <row r="1400" spans="1:9">
      <c r="A1400" s="17">
        <v>43369</v>
      </c>
      <c r="B1400">
        <v>6461.51</v>
      </c>
      <c r="C1400" s="3">
        <f t="shared" si="152"/>
        <v>5.05833731270393E-3</v>
      </c>
      <c r="D1400" s="10">
        <f t="shared" si="153"/>
        <v>5.821443604287083E-4</v>
      </c>
      <c r="E1400" s="8">
        <f t="shared" si="149"/>
        <v>-360.85502360561873</v>
      </c>
      <c r="F1400" s="8">
        <f t="shared" si="147"/>
        <v>32.520000000000437</v>
      </c>
      <c r="G1400" s="2">
        <f t="shared" si="148"/>
        <v>0</v>
      </c>
      <c r="H1400" s="2">
        <f t="shared" si="150"/>
        <v>0</v>
      </c>
      <c r="I1400" s="2">
        <f t="shared" si="151"/>
        <v>1</v>
      </c>
    </row>
    <row r="1401" spans="1:9">
      <c r="A1401" s="17">
        <v>43370</v>
      </c>
      <c r="B1401">
        <v>6681.62</v>
      </c>
      <c r="C1401" s="3">
        <f t="shared" si="152"/>
        <v>3.4064792904444884E-2</v>
      </c>
      <c r="D1401" s="10">
        <f t="shared" si="153"/>
        <v>5.4875090538513132E-4</v>
      </c>
      <c r="E1401" s="8">
        <f t="shared" si="149"/>
        <v>-352.12454906568172</v>
      </c>
      <c r="F1401" s="8">
        <f t="shared" si="147"/>
        <v>220.10999999999967</v>
      </c>
      <c r="G1401" s="2">
        <f t="shared" si="148"/>
        <v>0</v>
      </c>
      <c r="H1401" s="2">
        <f t="shared" si="150"/>
        <v>0</v>
      </c>
      <c r="I1401" s="2">
        <f t="shared" si="151"/>
        <v>1</v>
      </c>
    </row>
    <row r="1402" spans="1:9">
      <c r="A1402" s="17">
        <v>43371</v>
      </c>
      <c r="B1402">
        <v>6610.76</v>
      </c>
      <c r="C1402" s="3">
        <f t="shared" si="152"/>
        <v>-1.0605212508343736E-2</v>
      </c>
      <c r="D1402" s="10">
        <f t="shared" si="153"/>
        <v>5.8545045799938663E-4</v>
      </c>
      <c r="E1402" s="8">
        <f t="shared" si="149"/>
        <v>-376.09841728792424</v>
      </c>
      <c r="F1402" s="8">
        <f t="shared" si="147"/>
        <v>-70.859999999999673</v>
      </c>
      <c r="G1402" s="2">
        <f t="shared" si="148"/>
        <v>0</v>
      </c>
      <c r="H1402" s="2">
        <f t="shared" si="150"/>
        <v>0</v>
      </c>
      <c r="I1402" s="2">
        <f t="shared" si="151"/>
        <v>1</v>
      </c>
    </row>
    <row r="1403" spans="1:9">
      <c r="A1403" s="17">
        <v>43372</v>
      </c>
      <c r="B1403">
        <v>6579.38</v>
      </c>
      <c r="C1403" s="3">
        <f t="shared" si="152"/>
        <v>-4.7468067211636948E-3</v>
      </c>
      <c r="D1403" s="10">
        <f t="shared" si="153"/>
        <v>5.5707166246025128E-4</v>
      </c>
      <c r="E1403" s="8">
        <f t="shared" si="149"/>
        <v>-362.97906890246315</v>
      </c>
      <c r="F1403" s="8">
        <f t="shared" si="147"/>
        <v>-31.380000000000109</v>
      </c>
      <c r="G1403" s="2">
        <f t="shared" si="148"/>
        <v>0</v>
      </c>
      <c r="H1403" s="2">
        <f t="shared" si="150"/>
        <v>0</v>
      </c>
      <c r="I1403" s="2">
        <f t="shared" si="151"/>
        <v>1</v>
      </c>
    </row>
    <row r="1404" spans="1:9">
      <c r="A1404" s="17">
        <v>43373</v>
      </c>
      <c r="B1404">
        <v>6597.81</v>
      </c>
      <c r="C1404" s="3">
        <f t="shared" si="152"/>
        <v>2.8011757946797859E-3</v>
      </c>
      <c r="D1404" s="10">
        <f t="shared" si="153"/>
        <v>5.2499929315552129E-4</v>
      </c>
      <c r="E1404" s="8">
        <f t="shared" si="149"/>
        <v>-350.70260177172338</v>
      </c>
      <c r="F1404" s="8">
        <f t="shared" si="147"/>
        <v>18.430000000000291</v>
      </c>
      <c r="G1404" s="2">
        <f t="shared" si="148"/>
        <v>0</v>
      </c>
      <c r="H1404" s="2">
        <f t="shared" si="150"/>
        <v>0</v>
      </c>
      <c r="I1404" s="2">
        <f t="shared" si="151"/>
        <v>1</v>
      </c>
    </row>
    <row r="1405" spans="1:9">
      <c r="A1405" s="17">
        <v>43374</v>
      </c>
      <c r="B1405">
        <v>6571.2</v>
      </c>
      <c r="C1405" s="3">
        <f t="shared" si="152"/>
        <v>-4.0331564564606405E-3</v>
      </c>
      <c r="D1405" s="10">
        <f t="shared" si="153"/>
        <v>4.9397013071615192E-4</v>
      </c>
      <c r="E1405" s="8">
        <f t="shared" si="149"/>
        <v>-341.13384350739204</v>
      </c>
      <c r="F1405" s="8">
        <f t="shared" si="147"/>
        <v>-26.610000000000582</v>
      </c>
      <c r="G1405" s="2">
        <f t="shared" si="148"/>
        <v>0</v>
      </c>
      <c r="H1405" s="2">
        <f t="shared" si="150"/>
        <v>0</v>
      </c>
      <c r="I1405" s="2">
        <f t="shared" si="151"/>
        <v>1</v>
      </c>
    </row>
    <row r="1406" spans="1:9">
      <c r="A1406" s="17">
        <v>43375</v>
      </c>
      <c r="B1406">
        <v>6500</v>
      </c>
      <c r="C1406" s="3">
        <f t="shared" si="152"/>
        <v>-1.0835159483808105E-2</v>
      </c>
      <c r="D1406" s="10">
        <f t="shared" si="153"/>
        <v>4.6530790393332021E-4</v>
      </c>
      <c r="E1406" s="8">
        <f t="shared" si="149"/>
        <v>-329.75360985234528</v>
      </c>
      <c r="F1406" s="8">
        <f t="shared" si="147"/>
        <v>-71.199999999999818</v>
      </c>
      <c r="G1406" s="2">
        <f t="shared" si="148"/>
        <v>0</v>
      </c>
      <c r="H1406" s="2">
        <f t="shared" si="150"/>
        <v>0</v>
      </c>
      <c r="I1406" s="2">
        <f t="shared" si="151"/>
        <v>1</v>
      </c>
    </row>
    <row r="1407" spans="1:9">
      <c r="A1407" s="17">
        <v>43376</v>
      </c>
      <c r="B1407">
        <v>6456.77</v>
      </c>
      <c r="C1407" s="3">
        <f t="shared" si="152"/>
        <v>-6.6507692307691633E-3</v>
      </c>
      <c r="D1407" s="10">
        <f t="shared" si="153"/>
        <v>4.4443347055969439E-4</v>
      </c>
      <c r="E1407" s="8">
        <f t="shared" si="149"/>
        <v>-318.78024056787598</v>
      </c>
      <c r="F1407" s="8">
        <f t="shared" ref="F1407:F1470" si="154">(INDEX(B:B,LOOKUP(A1406,A:A,ROW(A:A))+$J$4)-INDEX(B:B,LOOKUP(A1406,A:A,ROW(A:A))))</f>
        <v>-43.229999999999563</v>
      </c>
      <c r="G1407" s="2">
        <f t="shared" ref="G1407:G1470" si="155">IF(F1407&lt;E1407,1,0)</f>
        <v>0</v>
      </c>
      <c r="H1407" s="2">
        <f t="shared" si="150"/>
        <v>0</v>
      </c>
      <c r="I1407" s="2">
        <f t="shared" si="151"/>
        <v>1</v>
      </c>
    </row>
    <row r="1408" spans="1:9">
      <c r="A1408" s="17">
        <v>43377</v>
      </c>
      <c r="B1408">
        <v>6547.56</v>
      </c>
      <c r="C1408" s="3">
        <f t="shared" si="152"/>
        <v>1.4061210171649286E-2</v>
      </c>
      <c r="D1408" s="10">
        <f t="shared" si="153"/>
        <v>4.2042142620776947E-4</v>
      </c>
      <c r="E1408" s="8">
        <f t="shared" ref="E1408:E1471" si="156">NORMSINV($J$2)*SQRT(D1408*$J$4)*B1407</f>
        <v>-307.98700685746576</v>
      </c>
      <c r="F1408" s="8">
        <f t="shared" si="154"/>
        <v>90.789999999999964</v>
      </c>
      <c r="G1408" s="2">
        <f t="shared" si="155"/>
        <v>0</v>
      </c>
      <c r="H1408" s="2">
        <f t="shared" ref="H1408:H1471" si="157">IF(G1408=G1407,IF(G1407=1,1,0),0)</f>
        <v>0</v>
      </c>
      <c r="I1408" s="2">
        <f t="shared" si="151"/>
        <v>1</v>
      </c>
    </row>
    <row r="1409" spans="1:9">
      <c r="A1409" s="17">
        <v>43378</v>
      </c>
      <c r="B1409">
        <v>6582.12</v>
      </c>
      <c r="C1409" s="3">
        <f t="shared" si="152"/>
        <v>5.2783021461429123E-3</v>
      </c>
      <c r="D1409" s="10">
        <f t="shared" si="153"/>
        <v>4.0705919852478085E-4</v>
      </c>
      <c r="E1409" s="8">
        <f t="shared" si="156"/>
        <v>-307.31441478177226</v>
      </c>
      <c r="F1409" s="8">
        <f t="shared" si="154"/>
        <v>34.559999999999491</v>
      </c>
      <c r="G1409" s="2">
        <f t="shared" si="155"/>
        <v>0</v>
      </c>
      <c r="H1409" s="2">
        <f t="shared" si="157"/>
        <v>0</v>
      </c>
      <c r="I1409" s="2">
        <f t="shared" ref="I1409:I1472" si="158">IF(G1409=G1408,IF(G1408=0,1,0),0)</f>
        <v>1</v>
      </c>
    </row>
    <row r="1410" spans="1:9">
      <c r="A1410" s="17">
        <v>43379</v>
      </c>
      <c r="B1410">
        <v>6544.08</v>
      </c>
      <c r="C1410" s="3">
        <f t="shared" si="152"/>
        <v>-5.7792929937466901E-3</v>
      </c>
      <c r="D1410" s="10">
        <f t="shared" si="153"/>
        <v>3.8430727502605257E-4</v>
      </c>
      <c r="E1410" s="8">
        <f t="shared" si="156"/>
        <v>-300.17862007246396</v>
      </c>
      <c r="F1410" s="8">
        <f t="shared" si="154"/>
        <v>-38.039999999999964</v>
      </c>
      <c r="G1410" s="2">
        <f t="shared" si="155"/>
        <v>0</v>
      </c>
      <c r="H1410" s="2">
        <f t="shared" si="157"/>
        <v>0</v>
      </c>
      <c r="I1410" s="2">
        <f t="shared" si="158"/>
        <v>1</v>
      </c>
    </row>
    <row r="1411" spans="1:9">
      <c r="A1411" s="17">
        <v>43380</v>
      </c>
      <c r="B1411">
        <v>6577.63</v>
      </c>
      <c r="C1411" s="3">
        <f t="shared" si="152"/>
        <v>5.1267710663684095E-3</v>
      </c>
      <c r="D1411" s="10">
        <f t="shared" si="153"/>
        <v>3.6325285217494362E-4</v>
      </c>
      <c r="E1411" s="8">
        <f t="shared" si="156"/>
        <v>-290.15347383592564</v>
      </c>
      <c r="F1411" s="8">
        <f t="shared" si="154"/>
        <v>33.550000000000182</v>
      </c>
      <c r="G1411" s="2">
        <f t="shared" si="155"/>
        <v>0</v>
      </c>
      <c r="H1411" s="2">
        <f t="shared" si="157"/>
        <v>0</v>
      </c>
      <c r="I1411" s="2">
        <f t="shared" si="158"/>
        <v>1</v>
      </c>
    </row>
    <row r="1412" spans="1:9">
      <c r="A1412" s="17">
        <v>43381</v>
      </c>
      <c r="B1412">
        <v>6604.75</v>
      </c>
      <c r="C1412" s="3">
        <f t="shared" ref="C1412:C1475" si="159">(B1412-B1411)/B1411</f>
        <v>4.1230656026562595E-3</v>
      </c>
      <c r="D1412" s="10">
        <f t="shared" si="153"/>
        <v>3.4303470793846413E-4</v>
      </c>
      <c r="E1412" s="8">
        <f t="shared" si="156"/>
        <v>-283.40866886955308</v>
      </c>
      <c r="F1412" s="8">
        <f t="shared" si="154"/>
        <v>27.119999999999891</v>
      </c>
      <c r="G1412" s="2">
        <f t="shared" si="155"/>
        <v>0</v>
      </c>
      <c r="H1412" s="2">
        <f t="shared" si="157"/>
        <v>0</v>
      </c>
      <c r="I1412" s="2">
        <f t="shared" si="158"/>
        <v>1</v>
      </c>
    </row>
    <row r="1413" spans="1:9">
      <c r="A1413" s="17">
        <v>43382</v>
      </c>
      <c r="B1413">
        <v>6588.8</v>
      </c>
      <c r="C1413" s="3">
        <f t="shared" si="159"/>
        <v>-2.4149286498353181E-3</v>
      </c>
      <c r="D1413" s="10">
        <f t="shared" ref="D1413:D1476" si="160">$J$6*D1412+(1-$J$6)*C1412^2</f>
        <v>3.2347260565998473E-4</v>
      </c>
      <c r="E1413" s="8">
        <f t="shared" si="156"/>
        <v>-276.34384445989792</v>
      </c>
      <c r="F1413" s="8">
        <f t="shared" si="154"/>
        <v>-15.949999999999818</v>
      </c>
      <c r="G1413" s="2">
        <f t="shared" si="155"/>
        <v>0</v>
      </c>
      <c r="H1413" s="2">
        <f t="shared" si="157"/>
        <v>0</v>
      </c>
      <c r="I1413" s="2">
        <f t="shared" si="158"/>
        <v>1</v>
      </c>
    </row>
    <row r="1414" spans="1:9">
      <c r="A1414" s="17">
        <v>43383</v>
      </c>
      <c r="B1414">
        <v>6517.55</v>
      </c>
      <c r="C1414" s="3">
        <f t="shared" si="159"/>
        <v>-1.0813805245264691E-2</v>
      </c>
      <c r="D1414" s="10">
        <f t="shared" si="160"/>
        <v>3.0441416214341336E-4</v>
      </c>
      <c r="E1414" s="8">
        <f t="shared" si="156"/>
        <v>-267.43202302919894</v>
      </c>
      <c r="F1414" s="8">
        <f t="shared" si="154"/>
        <v>-71.25</v>
      </c>
      <c r="G1414" s="2">
        <f t="shared" si="155"/>
        <v>0</v>
      </c>
      <c r="H1414" s="2">
        <f t="shared" si="157"/>
        <v>0</v>
      </c>
      <c r="I1414" s="2">
        <f t="shared" si="158"/>
        <v>1</v>
      </c>
    </row>
    <row r="1415" spans="1:9">
      <c r="A1415" s="17">
        <v>43384</v>
      </c>
      <c r="B1415">
        <v>6152.76</v>
      </c>
      <c r="C1415" s="3">
        <f t="shared" si="159"/>
        <v>-5.5970418332041943E-2</v>
      </c>
      <c r="D1415" s="10">
        <f t="shared" si="160"/>
        <v>2.9316561544775945E-4</v>
      </c>
      <c r="E1415" s="8">
        <f t="shared" si="156"/>
        <v>-259.60649016743446</v>
      </c>
      <c r="F1415" s="8">
        <f t="shared" si="154"/>
        <v>-364.78999999999996</v>
      </c>
      <c r="G1415" s="2">
        <f t="shared" si="155"/>
        <v>1</v>
      </c>
      <c r="H1415" s="2">
        <f t="shared" si="157"/>
        <v>0</v>
      </c>
      <c r="I1415" s="2">
        <f t="shared" si="158"/>
        <v>0</v>
      </c>
    </row>
    <row r="1416" spans="1:9">
      <c r="A1416" s="17">
        <v>43385</v>
      </c>
      <c r="B1416">
        <v>6185.15</v>
      </c>
      <c r="C1416" s="3">
        <f t="shared" si="159"/>
        <v>5.2643041496823239E-3</v>
      </c>
      <c r="D1416" s="10">
        <f t="shared" si="160"/>
        <v>4.6353694221672068E-4</v>
      </c>
      <c r="E1416" s="8">
        <f t="shared" si="156"/>
        <v>-308.16748133323205</v>
      </c>
      <c r="F1416" s="8">
        <f t="shared" si="154"/>
        <v>32.389999999999418</v>
      </c>
      <c r="G1416" s="2">
        <f t="shared" si="155"/>
        <v>0</v>
      </c>
      <c r="H1416" s="2">
        <f t="shared" si="157"/>
        <v>0</v>
      </c>
      <c r="I1416" s="2">
        <f t="shared" si="158"/>
        <v>0</v>
      </c>
    </row>
    <row r="1417" spans="1:9">
      <c r="A1417" s="17">
        <v>43386</v>
      </c>
      <c r="B1417">
        <v>6199.69</v>
      </c>
      <c r="C1417" s="3">
        <f t="shared" si="159"/>
        <v>2.3507918158815816E-3</v>
      </c>
      <c r="D1417" s="10">
        <f t="shared" si="160"/>
        <v>4.3738749957453914E-4</v>
      </c>
      <c r="E1417" s="8">
        <f t="shared" si="156"/>
        <v>-300.9248675294595</v>
      </c>
      <c r="F1417" s="8">
        <f t="shared" si="154"/>
        <v>14.539999999999964</v>
      </c>
      <c r="G1417" s="2">
        <f t="shared" si="155"/>
        <v>0</v>
      </c>
      <c r="H1417" s="2">
        <f t="shared" si="157"/>
        <v>0</v>
      </c>
      <c r="I1417" s="2">
        <f t="shared" si="158"/>
        <v>1</v>
      </c>
    </row>
    <row r="1418" spans="1:9">
      <c r="A1418" s="17">
        <v>43387</v>
      </c>
      <c r="B1418">
        <v>6183</v>
      </c>
      <c r="C1418" s="3">
        <f t="shared" si="159"/>
        <v>-2.6920700873752723E-3</v>
      </c>
      <c r="D1418" s="10">
        <f t="shared" si="160"/>
        <v>4.1147582292976368E-4</v>
      </c>
      <c r="E1418" s="8">
        <f t="shared" si="156"/>
        <v>-292.56124374248185</v>
      </c>
      <c r="F1418" s="8">
        <f t="shared" si="154"/>
        <v>-16.6899999999996</v>
      </c>
      <c r="G1418" s="2">
        <f t="shared" si="155"/>
        <v>0</v>
      </c>
      <c r="H1418" s="2">
        <f t="shared" si="157"/>
        <v>0</v>
      </c>
      <c r="I1418" s="2">
        <f t="shared" si="158"/>
        <v>1</v>
      </c>
    </row>
    <row r="1419" spans="1:9">
      <c r="A1419" s="17">
        <v>43388</v>
      </c>
      <c r="B1419">
        <v>6441.74</v>
      </c>
      <c r="C1419" s="3">
        <f t="shared" si="159"/>
        <v>4.1846999838266181E-2</v>
      </c>
      <c r="D1419" s="10">
        <f t="shared" si="160"/>
        <v>3.8722210803529826E-4</v>
      </c>
      <c r="E1419" s="8">
        <f t="shared" si="156"/>
        <v>-283.04401565313248</v>
      </c>
      <c r="F1419" s="8">
        <f t="shared" si="154"/>
        <v>258.73999999999978</v>
      </c>
      <c r="G1419" s="2">
        <f t="shared" si="155"/>
        <v>0</v>
      </c>
      <c r="H1419" s="2">
        <f t="shared" si="157"/>
        <v>0</v>
      </c>
      <c r="I1419" s="2">
        <f t="shared" si="158"/>
        <v>1</v>
      </c>
    </row>
    <row r="1420" spans="1:9">
      <c r="A1420" s="17">
        <v>43389</v>
      </c>
      <c r="B1420">
        <v>6461.2</v>
      </c>
      <c r="C1420" s="3">
        <f t="shared" si="159"/>
        <v>3.0209229183419443E-3</v>
      </c>
      <c r="D1420" s="10">
        <f t="shared" si="160"/>
        <v>4.6905906528101141E-4</v>
      </c>
      <c r="E1420" s="8">
        <f t="shared" si="156"/>
        <v>-324.5574757546072</v>
      </c>
      <c r="F1420" s="8">
        <f t="shared" si="154"/>
        <v>19.460000000000036</v>
      </c>
      <c r="G1420" s="2">
        <f t="shared" si="155"/>
        <v>0</v>
      </c>
      <c r="H1420" s="2">
        <f t="shared" si="157"/>
        <v>0</v>
      </c>
      <c r="I1420" s="2">
        <f t="shared" si="158"/>
        <v>1</v>
      </c>
    </row>
    <row r="1421" spans="1:9">
      <c r="A1421" s="17">
        <v>43390</v>
      </c>
      <c r="B1421">
        <v>6437.29</v>
      </c>
      <c r="C1421" s="3">
        <f t="shared" si="159"/>
        <v>-3.700550981241852E-3</v>
      </c>
      <c r="D1421" s="10">
        <f t="shared" si="160"/>
        <v>4.4146307988086452E-4</v>
      </c>
      <c r="E1421" s="8">
        <f t="shared" si="156"/>
        <v>-315.81666053185376</v>
      </c>
      <c r="F1421" s="8">
        <f t="shared" si="154"/>
        <v>-23.909999999999854</v>
      </c>
      <c r="G1421" s="2">
        <f t="shared" si="155"/>
        <v>0</v>
      </c>
      <c r="H1421" s="2">
        <f t="shared" si="157"/>
        <v>0</v>
      </c>
      <c r="I1421" s="2">
        <f t="shared" si="158"/>
        <v>1</v>
      </c>
    </row>
    <row r="1422" spans="1:9">
      <c r="A1422" s="17">
        <v>43391</v>
      </c>
      <c r="B1422">
        <v>6396.18</v>
      </c>
      <c r="C1422" s="3">
        <f t="shared" si="159"/>
        <v>-6.3862277449050261E-3</v>
      </c>
      <c r="D1422" s="10">
        <f t="shared" si="160"/>
        <v>4.1579693974189879E-4</v>
      </c>
      <c r="E1422" s="8">
        <f t="shared" si="156"/>
        <v>-305.36438048979744</v>
      </c>
      <c r="F1422" s="8">
        <f t="shared" si="154"/>
        <v>-41.109999999999673</v>
      </c>
      <c r="G1422" s="2">
        <f t="shared" si="155"/>
        <v>0</v>
      </c>
      <c r="H1422" s="2">
        <f t="shared" si="157"/>
        <v>0</v>
      </c>
      <c r="I1422" s="2">
        <f t="shared" si="158"/>
        <v>1</v>
      </c>
    </row>
    <row r="1423" spans="1:9">
      <c r="A1423" s="17">
        <v>43392</v>
      </c>
      <c r="B1423">
        <v>6383.46</v>
      </c>
      <c r="C1423" s="3">
        <f t="shared" si="159"/>
        <v>-1.9886869975517035E-3</v>
      </c>
      <c r="D1423" s="10">
        <f t="shared" si="160"/>
        <v>3.9329615764597251E-4</v>
      </c>
      <c r="E1423" s="8">
        <f t="shared" si="156"/>
        <v>-295.09047195890253</v>
      </c>
      <c r="F1423" s="8">
        <f t="shared" si="154"/>
        <v>-12.720000000000255</v>
      </c>
      <c r="G1423" s="2">
        <f t="shared" si="155"/>
        <v>0</v>
      </c>
      <c r="H1423" s="2">
        <f t="shared" si="157"/>
        <v>0</v>
      </c>
      <c r="I1423" s="2">
        <f t="shared" si="158"/>
        <v>1</v>
      </c>
    </row>
    <row r="1424" spans="1:9">
      <c r="A1424" s="17">
        <v>43393</v>
      </c>
      <c r="B1424">
        <v>6412.86</v>
      </c>
      <c r="C1424" s="3">
        <f t="shared" si="159"/>
        <v>4.6056527337838158E-3</v>
      </c>
      <c r="D1424" s="10">
        <f t="shared" si="160"/>
        <v>3.6993568074566801E-4</v>
      </c>
      <c r="E1424" s="8">
        <f t="shared" si="156"/>
        <v>-285.62348266066897</v>
      </c>
      <c r="F1424" s="8">
        <f t="shared" si="154"/>
        <v>29.399999999999636</v>
      </c>
      <c r="G1424" s="2">
        <f t="shared" si="155"/>
        <v>0</v>
      </c>
      <c r="H1424" s="2">
        <f t="shared" si="157"/>
        <v>0</v>
      </c>
      <c r="I1424" s="2">
        <f t="shared" si="158"/>
        <v>1</v>
      </c>
    </row>
    <row r="1425" spans="1:9">
      <c r="A1425" s="17">
        <v>43394</v>
      </c>
      <c r="B1425">
        <v>6413.38</v>
      </c>
      <c r="C1425" s="3">
        <f t="shared" si="159"/>
        <v>8.1087065677472539E-5</v>
      </c>
      <c r="D1425" s="10">
        <f t="shared" si="160"/>
        <v>3.4901226212718053E-4</v>
      </c>
      <c r="E1425" s="8">
        <f t="shared" si="156"/>
        <v>-278.70628334134659</v>
      </c>
      <c r="F1425" s="8">
        <f t="shared" si="154"/>
        <v>0.52000000000043656</v>
      </c>
      <c r="G1425" s="2">
        <f t="shared" si="155"/>
        <v>0</v>
      </c>
      <c r="H1425" s="2">
        <f t="shared" si="157"/>
        <v>0</v>
      </c>
      <c r="I1425" s="2">
        <f t="shared" si="158"/>
        <v>1</v>
      </c>
    </row>
    <row r="1426" spans="1:9">
      <c r="A1426" s="17">
        <v>43395</v>
      </c>
      <c r="B1426">
        <v>6406.06</v>
      </c>
      <c r="C1426" s="3">
        <f t="shared" si="159"/>
        <v>-1.1413638362298365E-3</v>
      </c>
      <c r="D1426" s="10">
        <f t="shared" si="160"/>
        <v>3.2807192090628291E-4</v>
      </c>
      <c r="E1426" s="8">
        <f t="shared" si="156"/>
        <v>-270.2378406621558</v>
      </c>
      <c r="F1426" s="8">
        <f t="shared" si="154"/>
        <v>-7.319999999999709</v>
      </c>
      <c r="G1426" s="2">
        <f t="shared" si="155"/>
        <v>0</v>
      </c>
      <c r="H1426" s="2">
        <f t="shared" si="157"/>
        <v>0</v>
      </c>
      <c r="I1426" s="2">
        <f t="shared" si="158"/>
        <v>1</v>
      </c>
    </row>
    <row r="1427" spans="1:9">
      <c r="A1427" s="17">
        <v>43396</v>
      </c>
      <c r="B1427">
        <v>6393.41</v>
      </c>
      <c r="C1427" s="3">
        <f t="shared" si="159"/>
        <v>-1.9746927128376172E-3</v>
      </c>
      <c r="D1427" s="10">
        <f t="shared" si="160"/>
        <v>3.0846576833630512E-4</v>
      </c>
      <c r="E1427" s="8">
        <f t="shared" si="156"/>
        <v>-261.73942740342954</v>
      </c>
      <c r="F1427" s="8">
        <f t="shared" si="154"/>
        <v>-12.650000000000546</v>
      </c>
      <c r="G1427" s="2">
        <f t="shared" si="155"/>
        <v>0</v>
      </c>
      <c r="H1427" s="2">
        <f t="shared" si="157"/>
        <v>0</v>
      </c>
      <c r="I1427" s="2">
        <f t="shared" si="158"/>
        <v>1</v>
      </c>
    </row>
    <row r="1428" spans="1:9">
      <c r="A1428" s="17">
        <v>43397</v>
      </c>
      <c r="B1428">
        <v>6411.96</v>
      </c>
      <c r="C1428" s="3">
        <f t="shared" si="159"/>
        <v>2.9014250611176483E-3</v>
      </c>
      <c r="D1428" s="10">
        <f t="shared" si="160"/>
        <v>2.9019178691473484E-4</v>
      </c>
      <c r="E1428" s="8">
        <f t="shared" si="156"/>
        <v>-253.36683859933595</v>
      </c>
      <c r="F1428" s="8">
        <f t="shared" si="154"/>
        <v>18.550000000000182</v>
      </c>
      <c r="G1428" s="2">
        <f t="shared" si="155"/>
        <v>0</v>
      </c>
      <c r="H1428" s="2">
        <f t="shared" si="157"/>
        <v>0</v>
      </c>
      <c r="I1428" s="2">
        <f t="shared" si="158"/>
        <v>1</v>
      </c>
    </row>
    <row r="1429" spans="1:9">
      <c r="A1429" s="17">
        <v>43398</v>
      </c>
      <c r="B1429">
        <v>6393.53</v>
      </c>
      <c r="C1429" s="3">
        <f t="shared" si="159"/>
        <v>-2.8743161217475296E-3</v>
      </c>
      <c r="D1429" s="10">
        <f t="shared" si="160"/>
        <v>2.7328537574296767E-4</v>
      </c>
      <c r="E1429" s="8">
        <f t="shared" si="156"/>
        <v>-246.5889768130032</v>
      </c>
      <c r="F1429" s="8">
        <f t="shared" si="154"/>
        <v>-18.430000000000291</v>
      </c>
      <c r="G1429" s="2">
        <f t="shared" si="155"/>
        <v>0</v>
      </c>
      <c r="H1429" s="2">
        <f t="shared" si="157"/>
        <v>0</v>
      </c>
      <c r="I1429" s="2">
        <f t="shared" si="158"/>
        <v>1</v>
      </c>
    </row>
    <row r="1430" spans="1:9">
      <c r="A1430" s="17">
        <v>43399</v>
      </c>
      <c r="B1430">
        <v>6406.1</v>
      </c>
      <c r="C1430" s="3">
        <f t="shared" si="159"/>
        <v>1.9660500537262856E-3</v>
      </c>
      <c r="D1430" s="10">
        <f t="shared" si="160"/>
        <v>2.5738395478845384E-4</v>
      </c>
      <c r="E1430" s="8">
        <f t="shared" si="156"/>
        <v>-238.61959283386784</v>
      </c>
      <c r="F1430" s="8">
        <f t="shared" si="154"/>
        <v>12.570000000000618</v>
      </c>
      <c r="G1430" s="2">
        <f t="shared" si="155"/>
        <v>0</v>
      </c>
      <c r="H1430" s="2">
        <f t="shared" si="157"/>
        <v>0</v>
      </c>
      <c r="I1430" s="2">
        <f t="shared" si="158"/>
        <v>1</v>
      </c>
    </row>
    <row r="1431" spans="1:9">
      <c r="A1431" s="17">
        <v>43400</v>
      </c>
      <c r="B1431">
        <v>6407.66</v>
      </c>
      <c r="C1431" s="3">
        <f t="shared" si="159"/>
        <v>2.4351789700433814E-4</v>
      </c>
      <c r="D1431" s="10">
        <f t="shared" si="160"/>
        <v>2.4217283866997204E-4</v>
      </c>
      <c r="E1431" s="8">
        <f t="shared" si="156"/>
        <v>-231.91620093867593</v>
      </c>
      <c r="F1431" s="8">
        <f t="shared" si="154"/>
        <v>1.5599999999994907</v>
      </c>
      <c r="G1431" s="2">
        <f t="shared" si="155"/>
        <v>0</v>
      </c>
      <c r="H1431" s="2">
        <f t="shared" si="157"/>
        <v>0</v>
      </c>
      <c r="I1431" s="2">
        <f t="shared" si="158"/>
        <v>1</v>
      </c>
    </row>
    <row r="1432" spans="1:9">
      <c r="A1432" s="17">
        <v>43401</v>
      </c>
      <c r="B1432">
        <v>6405.57</v>
      </c>
      <c r="C1432" s="3">
        <f t="shared" si="159"/>
        <v>-3.2617211275257199E-4</v>
      </c>
      <c r="D1432" s="10">
        <f t="shared" si="160"/>
        <v>2.2764602640774336E-4</v>
      </c>
      <c r="E1432" s="8">
        <f t="shared" si="156"/>
        <v>-224.90761208204086</v>
      </c>
      <c r="F1432" s="8">
        <f t="shared" si="154"/>
        <v>-2.0900000000001455</v>
      </c>
      <c r="G1432" s="2">
        <f t="shared" si="155"/>
        <v>0</v>
      </c>
      <c r="H1432" s="2">
        <f t="shared" si="157"/>
        <v>0</v>
      </c>
      <c r="I1432" s="2">
        <f t="shared" si="158"/>
        <v>1</v>
      </c>
    </row>
    <row r="1433" spans="1:9">
      <c r="A1433" s="17">
        <v>43402</v>
      </c>
      <c r="B1433">
        <v>6266.52</v>
      </c>
      <c r="C1433" s="3">
        <f t="shared" si="159"/>
        <v>-2.1707670043415228E-2</v>
      </c>
      <c r="D1433" s="10">
        <f t="shared" si="160"/>
        <v>2.1399364811810698E-4</v>
      </c>
      <c r="E1433" s="8">
        <f t="shared" si="156"/>
        <v>-217.98814762949812</v>
      </c>
      <c r="F1433" s="8">
        <f t="shared" si="154"/>
        <v>-139.04999999999927</v>
      </c>
      <c r="G1433" s="2">
        <f t="shared" si="155"/>
        <v>0</v>
      </c>
      <c r="H1433" s="2">
        <f t="shared" si="157"/>
        <v>0</v>
      </c>
      <c r="I1433" s="2">
        <f t="shared" si="158"/>
        <v>1</v>
      </c>
    </row>
    <row r="1434" spans="1:9">
      <c r="A1434" s="17">
        <v>43403</v>
      </c>
      <c r="B1434">
        <v>6269.46</v>
      </c>
      <c r="C1434" s="3">
        <f t="shared" si="159"/>
        <v>4.6915991650862038E-4</v>
      </c>
      <c r="D1434" s="10">
        <f t="shared" si="160"/>
        <v>2.2942740555384779E-4</v>
      </c>
      <c r="E1434" s="8">
        <f t="shared" si="156"/>
        <v>-220.81254090468144</v>
      </c>
      <c r="F1434" s="8">
        <f t="shared" si="154"/>
        <v>2.9399999999995998</v>
      </c>
      <c r="G1434" s="2">
        <f t="shared" si="155"/>
        <v>0</v>
      </c>
      <c r="H1434" s="2">
        <f t="shared" si="157"/>
        <v>0</v>
      </c>
      <c r="I1434" s="2">
        <f t="shared" si="158"/>
        <v>1</v>
      </c>
    </row>
    <row r="1435" spans="1:9">
      <c r="A1435" s="17">
        <v>43404</v>
      </c>
      <c r="B1435">
        <v>6303.27</v>
      </c>
      <c r="C1435" s="3">
        <f t="shared" si="159"/>
        <v>5.3928089500531783E-3</v>
      </c>
      <c r="D1435" s="10">
        <f t="shared" si="160"/>
        <v>2.1567496788225241E-4</v>
      </c>
      <c r="E1435" s="8">
        <f t="shared" si="156"/>
        <v>-214.19269984002693</v>
      </c>
      <c r="F1435" s="8">
        <f t="shared" si="154"/>
        <v>33.8100000000004</v>
      </c>
      <c r="G1435" s="2">
        <f t="shared" si="155"/>
        <v>0</v>
      </c>
      <c r="H1435" s="2">
        <f t="shared" si="157"/>
        <v>0</v>
      </c>
      <c r="I1435" s="2">
        <f t="shared" si="158"/>
        <v>1</v>
      </c>
    </row>
    <row r="1436" spans="1:9">
      <c r="A1436" s="17">
        <v>43405</v>
      </c>
      <c r="B1436">
        <v>6340.99</v>
      </c>
      <c r="C1436" s="3">
        <f t="shared" si="159"/>
        <v>5.9841955048727637E-3</v>
      </c>
      <c r="D1436" s="10">
        <f t="shared" si="160"/>
        <v>2.0447941311162366E-4</v>
      </c>
      <c r="E1436" s="8">
        <f t="shared" si="156"/>
        <v>-209.68403421714225</v>
      </c>
      <c r="F1436" s="8">
        <f t="shared" si="154"/>
        <v>37.719999999999345</v>
      </c>
      <c r="G1436" s="2">
        <f t="shared" si="155"/>
        <v>0</v>
      </c>
      <c r="H1436" s="2">
        <f t="shared" si="157"/>
        <v>0</v>
      </c>
      <c r="I1436" s="2">
        <f t="shared" si="158"/>
        <v>1</v>
      </c>
    </row>
    <row r="1437" spans="1:9">
      <c r="A1437" s="17">
        <v>43406</v>
      </c>
      <c r="B1437">
        <v>6350.43</v>
      </c>
      <c r="C1437" s="3">
        <f t="shared" si="159"/>
        <v>1.4887265237763362E-3</v>
      </c>
      <c r="D1437" s="10">
        <f t="shared" si="160"/>
        <v>1.9435928407535857E-4</v>
      </c>
      <c r="E1437" s="8">
        <f t="shared" si="156"/>
        <v>-205.65267919460732</v>
      </c>
      <c r="F1437" s="8">
        <f t="shared" si="154"/>
        <v>9.4400000000005093</v>
      </c>
      <c r="G1437" s="2">
        <f t="shared" si="155"/>
        <v>0</v>
      </c>
      <c r="H1437" s="2">
        <f t="shared" si="157"/>
        <v>0</v>
      </c>
      <c r="I1437" s="2">
        <f t="shared" si="158"/>
        <v>1</v>
      </c>
    </row>
    <row r="1438" spans="1:9">
      <c r="A1438" s="17">
        <v>43407</v>
      </c>
      <c r="B1438">
        <v>6335</v>
      </c>
      <c r="C1438" s="3">
        <f t="shared" si="159"/>
        <v>-2.429756725135194E-3</v>
      </c>
      <c r="D1438" s="10">
        <f t="shared" si="160"/>
        <v>1.8283070543059275E-4</v>
      </c>
      <c r="E1438" s="8">
        <f t="shared" si="156"/>
        <v>-199.75716180433196</v>
      </c>
      <c r="F1438" s="8">
        <f t="shared" si="154"/>
        <v>-15.430000000000291</v>
      </c>
      <c r="G1438" s="2">
        <f t="shared" si="155"/>
        <v>0</v>
      </c>
      <c r="H1438" s="2">
        <f t="shared" si="157"/>
        <v>0</v>
      </c>
      <c r="I1438" s="2">
        <f t="shared" si="158"/>
        <v>1</v>
      </c>
    </row>
    <row r="1439" spans="1:9">
      <c r="A1439" s="17">
        <v>43408</v>
      </c>
      <c r="B1439">
        <v>6421.76</v>
      </c>
      <c r="C1439" s="3">
        <f t="shared" si="159"/>
        <v>1.3695343330702481E-2</v>
      </c>
      <c r="D1439" s="10">
        <f t="shared" si="160"/>
        <v>1.7221508616935757E-4</v>
      </c>
      <c r="E1439" s="8">
        <f t="shared" si="156"/>
        <v>-193.40018003053359</v>
      </c>
      <c r="F1439" s="8">
        <f t="shared" si="154"/>
        <v>86.760000000000218</v>
      </c>
      <c r="G1439" s="2">
        <f t="shared" si="155"/>
        <v>0</v>
      </c>
      <c r="H1439" s="2">
        <f t="shared" si="157"/>
        <v>0</v>
      </c>
      <c r="I1439" s="2">
        <f t="shared" si="158"/>
        <v>1</v>
      </c>
    </row>
    <row r="1440" spans="1:9">
      <c r="A1440" s="17">
        <v>43409</v>
      </c>
      <c r="B1440">
        <v>6403.2</v>
      </c>
      <c r="C1440" s="3">
        <f t="shared" si="159"/>
        <v>-2.8901734104046866E-3</v>
      </c>
      <c r="D1440" s="10">
        <f t="shared" si="160"/>
        <v>1.7313592673594513E-4</v>
      </c>
      <c r="E1440" s="8">
        <f t="shared" si="156"/>
        <v>-196.57230344624145</v>
      </c>
      <c r="F1440" s="8">
        <f t="shared" si="154"/>
        <v>-18.5600000000004</v>
      </c>
      <c r="G1440" s="2">
        <f t="shared" si="155"/>
        <v>0</v>
      </c>
      <c r="H1440" s="2">
        <f t="shared" si="157"/>
        <v>0</v>
      </c>
      <c r="I1440" s="2">
        <f t="shared" si="158"/>
        <v>1</v>
      </c>
    </row>
    <row r="1441" spans="1:9">
      <c r="A1441" s="17">
        <v>43410</v>
      </c>
      <c r="B1441">
        <v>6447.5</v>
      </c>
      <c r="C1441" s="3">
        <f t="shared" si="159"/>
        <v>6.9184157921039768E-3</v>
      </c>
      <c r="D1441" s="10">
        <f t="shared" si="160"/>
        <v>1.6324895727232104E-4</v>
      </c>
      <c r="E1441" s="8">
        <f t="shared" si="156"/>
        <v>-190.32547970729854</v>
      </c>
      <c r="F1441" s="8">
        <f t="shared" si="154"/>
        <v>44.300000000000182</v>
      </c>
      <c r="G1441" s="2">
        <f t="shared" si="155"/>
        <v>0</v>
      </c>
      <c r="H1441" s="2">
        <f t="shared" si="157"/>
        <v>0</v>
      </c>
      <c r="I1441" s="2">
        <f t="shared" si="158"/>
        <v>1</v>
      </c>
    </row>
    <row r="1442" spans="1:9">
      <c r="A1442" s="17">
        <v>43411</v>
      </c>
      <c r="B1442">
        <v>6501</v>
      </c>
      <c r="C1442" s="3">
        <f t="shared" si="159"/>
        <v>8.2977898410236534E-3</v>
      </c>
      <c r="D1442" s="10">
        <f t="shared" si="160"/>
        <v>1.5632588846032779E-4</v>
      </c>
      <c r="E1442" s="8">
        <f t="shared" si="156"/>
        <v>-187.53462387540438</v>
      </c>
      <c r="F1442" s="8">
        <f t="shared" si="154"/>
        <v>53.5</v>
      </c>
      <c r="G1442" s="2">
        <f t="shared" si="155"/>
        <v>0</v>
      </c>
      <c r="H1442" s="2">
        <f t="shared" si="157"/>
        <v>0</v>
      </c>
      <c r="I1442" s="2">
        <f t="shared" si="158"/>
        <v>1</v>
      </c>
    </row>
    <row r="1443" spans="1:9">
      <c r="A1443" s="17">
        <v>43412</v>
      </c>
      <c r="B1443">
        <v>6405.49</v>
      </c>
      <c r="C1443" s="3">
        <f t="shared" si="159"/>
        <v>-1.4691585909860055E-2</v>
      </c>
      <c r="D1443" s="10">
        <f t="shared" si="160"/>
        <v>1.5107753412745584E-4</v>
      </c>
      <c r="E1443" s="8">
        <f t="shared" si="156"/>
        <v>-185.88946095178324</v>
      </c>
      <c r="F1443" s="8">
        <f t="shared" si="154"/>
        <v>-95.510000000000218</v>
      </c>
      <c r="G1443" s="2">
        <f t="shared" si="155"/>
        <v>0</v>
      </c>
      <c r="H1443" s="2">
        <f t="shared" si="157"/>
        <v>0</v>
      </c>
      <c r="I1443" s="2">
        <f t="shared" si="158"/>
        <v>1</v>
      </c>
    </row>
    <row r="1444" spans="1:9">
      <c r="A1444" s="17">
        <v>43413</v>
      </c>
      <c r="B1444">
        <v>6325</v>
      </c>
      <c r="C1444" s="3">
        <f t="shared" si="159"/>
        <v>-1.2565783413915217E-2</v>
      </c>
      <c r="D1444" s="10">
        <f t="shared" si="160"/>
        <v>1.5496344387261641E-4</v>
      </c>
      <c r="E1444" s="8">
        <f t="shared" si="156"/>
        <v>-185.49903104289433</v>
      </c>
      <c r="F1444" s="8">
        <f t="shared" si="154"/>
        <v>-80.489999999999782</v>
      </c>
      <c r="G1444" s="2">
        <f t="shared" si="155"/>
        <v>0</v>
      </c>
      <c r="H1444" s="2">
        <f t="shared" si="157"/>
        <v>0</v>
      </c>
      <c r="I1444" s="2">
        <f t="shared" si="158"/>
        <v>1</v>
      </c>
    </row>
    <row r="1445" spans="1:9">
      <c r="A1445" s="17">
        <v>43414</v>
      </c>
      <c r="B1445">
        <v>6349.32</v>
      </c>
      <c r="C1445" s="3">
        <f t="shared" si="159"/>
        <v>3.8450592885375034E-3</v>
      </c>
      <c r="D1445" s="10">
        <f t="shared" si="160"/>
        <v>1.5513957200858505E-4</v>
      </c>
      <c r="E1445" s="8">
        <f t="shared" si="156"/>
        <v>-183.2721533017814</v>
      </c>
      <c r="F1445" s="8">
        <f t="shared" si="154"/>
        <v>24.319999999999709</v>
      </c>
      <c r="G1445" s="2">
        <f t="shared" si="155"/>
        <v>0</v>
      </c>
      <c r="H1445" s="2">
        <f t="shared" si="157"/>
        <v>0</v>
      </c>
      <c r="I1445" s="2">
        <f t="shared" si="158"/>
        <v>1</v>
      </c>
    </row>
    <row r="1446" spans="1:9">
      <c r="A1446" s="17">
        <v>43415</v>
      </c>
      <c r="B1446">
        <v>6357.54</v>
      </c>
      <c r="C1446" s="3">
        <f t="shared" si="159"/>
        <v>1.2946268261798516E-3</v>
      </c>
      <c r="D1446" s="10">
        <f t="shared" si="160"/>
        <v>1.4671826654401204E-4</v>
      </c>
      <c r="E1446" s="8">
        <f t="shared" si="156"/>
        <v>-178.91385253616156</v>
      </c>
      <c r="F1446" s="8">
        <f t="shared" si="154"/>
        <v>8.2200000000002547</v>
      </c>
      <c r="G1446" s="2">
        <f t="shared" si="155"/>
        <v>0</v>
      </c>
      <c r="H1446" s="2">
        <f t="shared" si="157"/>
        <v>0</v>
      </c>
      <c r="I1446" s="2">
        <f t="shared" si="158"/>
        <v>1</v>
      </c>
    </row>
    <row r="1447" spans="1:9">
      <c r="A1447" s="17">
        <v>43416</v>
      </c>
      <c r="B1447">
        <v>6318</v>
      </c>
      <c r="C1447" s="3">
        <f t="shared" si="159"/>
        <v>-6.2193867439292502E-3</v>
      </c>
      <c r="D1447" s="10">
        <f t="shared" si="160"/>
        <v>1.3801573406851519E-4</v>
      </c>
      <c r="E1447" s="8">
        <f t="shared" si="156"/>
        <v>-173.75129866187689</v>
      </c>
      <c r="F1447" s="8">
        <f t="shared" si="154"/>
        <v>-39.539999999999964</v>
      </c>
      <c r="G1447" s="2">
        <f t="shared" si="155"/>
        <v>0</v>
      </c>
      <c r="H1447" s="2">
        <f t="shared" si="157"/>
        <v>0</v>
      </c>
      <c r="I1447" s="2">
        <f t="shared" si="158"/>
        <v>1</v>
      </c>
    </row>
    <row r="1448" spans="1:9">
      <c r="A1448" s="17">
        <v>43417</v>
      </c>
      <c r="B1448">
        <v>6260.91</v>
      </c>
      <c r="C1448" s="3">
        <f t="shared" si="159"/>
        <v>-9.0360873694207266E-3</v>
      </c>
      <c r="D1448" s="10">
        <f t="shared" si="160"/>
        <v>1.3205563631263803E-4</v>
      </c>
      <c r="E1448" s="8">
        <f t="shared" si="156"/>
        <v>-168.90120610198164</v>
      </c>
      <c r="F1448" s="8">
        <f t="shared" si="154"/>
        <v>-57.090000000000146</v>
      </c>
      <c r="G1448" s="2">
        <f t="shared" si="155"/>
        <v>0</v>
      </c>
      <c r="H1448" s="2">
        <f t="shared" si="157"/>
        <v>0</v>
      </c>
      <c r="I1448" s="2">
        <f t="shared" si="158"/>
        <v>1</v>
      </c>
    </row>
    <row r="1449" spans="1:9">
      <c r="A1449" s="17">
        <v>43418</v>
      </c>
      <c r="B1449">
        <v>5595.91</v>
      </c>
      <c r="C1449" s="3">
        <f t="shared" si="159"/>
        <v>-0.10621459180853901</v>
      </c>
      <c r="D1449" s="10">
        <f t="shared" si="160"/>
        <v>1.2903135063074803E-4</v>
      </c>
      <c r="E1449" s="8">
        <f t="shared" si="156"/>
        <v>-165.44732153716112</v>
      </c>
      <c r="F1449" s="8">
        <f t="shared" si="154"/>
        <v>-665</v>
      </c>
      <c r="G1449" s="2">
        <f t="shared" si="155"/>
        <v>1</v>
      </c>
      <c r="H1449" s="2">
        <f t="shared" si="157"/>
        <v>0</v>
      </c>
      <c r="I1449" s="2">
        <f t="shared" si="158"/>
        <v>0</v>
      </c>
    </row>
    <row r="1450" spans="1:9">
      <c r="A1450" s="17">
        <v>43419</v>
      </c>
      <c r="B1450">
        <v>5585</v>
      </c>
      <c r="C1450" s="3">
        <f t="shared" si="159"/>
        <v>-1.9496382179126997E-3</v>
      </c>
      <c r="D1450" s="10">
        <f t="shared" si="160"/>
        <v>7.9818184037617752E-4</v>
      </c>
      <c r="E1450" s="8">
        <f t="shared" si="156"/>
        <v>-367.78693753410772</v>
      </c>
      <c r="F1450" s="8">
        <f t="shared" si="154"/>
        <v>-10.909999999999854</v>
      </c>
      <c r="G1450" s="2">
        <f t="shared" si="155"/>
        <v>0</v>
      </c>
      <c r="H1450" s="2">
        <f t="shared" si="157"/>
        <v>0</v>
      </c>
      <c r="I1450" s="2">
        <f t="shared" si="158"/>
        <v>0</v>
      </c>
    </row>
    <row r="1451" spans="1:9">
      <c r="A1451" s="17">
        <v>43420</v>
      </c>
      <c r="B1451">
        <v>5508.71</v>
      </c>
      <c r="C1451" s="3">
        <f t="shared" si="159"/>
        <v>-1.3659803043867496E-2</v>
      </c>
      <c r="D1451" s="10">
        <f t="shared" si="160"/>
        <v>7.5051899530445164E-4</v>
      </c>
      <c r="E1451" s="8">
        <f t="shared" si="156"/>
        <v>-355.94154389527358</v>
      </c>
      <c r="F1451" s="8">
        <f t="shared" si="154"/>
        <v>-76.289999999999964</v>
      </c>
      <c r="G1451" s="2">
        <f t="shared" si="155"/>
        <v>0</v>
      </c>
      <c r="H1451" s="2">
        <f t="shared" si="157"/>
        <v>0</v>
      </c>
      <c r="I1451" s="2">
        <f t="shared" si="158"/>
        <v>1</v>
      </c>
    </row>
    <row r="1452" spans="1:9">
      <c r="A1452" s="17">
        <v>43421</v>
      </c>
      <c r="B1452">
        <v>5503.36</v>
      </c>
      <c r="C1452" s="3">
        <f t="shared" si="159"/>
        <v>-9.7118926209591064E-4</v>
      </c>
      <c r="D1452" s="10">
        <f t="shared" si="160"/>
        <v>7.1668326873801954E-4</v>
      </c>
      <c r="E1452" s="8">
        <f t="shared" si="156"/>
        <v>-343.07431199133487</v>
      </c>
      <c r="F1452" s="8">
        <f t="shared" si="154"/>
        <v>-5.3500000000003638</v>
      </c>
      <c r="G1452" s="2">
        <f t="shared" si="155"/>
        <v>0</v>
      </c>
      <c r="H1452" s="2">
        <f t="shared" si="157"/>
        <v>0</v>
      </c>
      <c r="I1452" s="2">
        <f t="shared" si="158"/>
        <v>1</v>
      </c>
    </row>
    <row r="1453" spans="1:9">
      <c r="A1453" s="17">
        <v>43422</v>
      </c>
      <c r="B1453">
        <v>5559.26</v>
      </c>
      <c r="C1453" s="3">
        <f t="shared" si="159"/>
        <v>1.0157431096639243E-2</v>
      </c>
      <c r="D1453" s="10">
        <f t="shared" si="160"/>
        <v>6.7373886512870696E-4</v>
      </c>
      <c r="E1453" s="8">
        <f t="shared" si="156"/>
        <v>-332.31380368256987</v>
      </c>
      <c r="F1453" s="8">
        <f t="shared" si="154"/>
        <v>55.900000000000546</v>
      </c>
      <c r="G1453" s="2">
        <f t="shared" si="155"/>
        <v>0</v>
      </c>
      <c r="H1453" s="2">
        <f t="shared" si="157"/>
        <v>0</v>
      </c>
      <c r="I1453" s="2">
        <f t="shared" si="158"/>
        <v>1</v>
      </c>
    </row>
    <row r="1454" spans="1:9">
      <c r="A1454" s="17">
        <v>43423</v>
      </c>
      <c r="B1454">
        <v>4735.4399999999996</v>
      </c>
      <c r="C1454" s="3">
        <f t="shared" si="159"/>
        <v>-0.14818878771635086</v>
      </c>
      <c r="D1454" s="10">
        <f t="shared" si="160"/>
        <v>6.3950493760996292E-4</v>
      </c>
      <c r="E1454" s="8">
        <f t="shared" si="156"/>
        <v>-327.04957951906209</v>
      </c>
      <c r="F1454" s="8">
        <f t="shared" si="154"/>
        <v>-823.82000000000062</v>
      </c>
      <c r="G1454" s="2">
        <f t="shared" si="155"/>
        <v>1</v>
      </c>
      <c r="H1454" s="2">
        <f t="shared" si="157"/>
        <v>0</v>
      </c>
      <c r="I1454" s="2">
        <f t="shared" si="158"/>
        <v>0</v>
      </c>
    </row>
    <row r="1455" spans="1:9">
      <c r="A1455" s="17">
        <v>43424</v>
      </c>
      <c r="B1455">
        <v>4352</v>
      </c>
      <c r="C1455" s="3">
        <f t="shared" si="159"/>
        <v>-8.0972412278478803E-2</v>
      </c>
      <c r="D1455" s="10">
        <f t="shared" si="160"/>
        <v>1.9187296496438683E-3</v>
      </c>
      <c r="E1455" s="8">
        <f t="shared" si="156"/>
        <v>-482.54952200544818</v>
      </c>
      <c r="F1455" s="8">
        <f t="shared" si="154"/>
        <v>-383.4399999999996</v>
      </c>
      <c r="G1455" s="2">
        <f t="shared" si="155"/>
        <v>0</v>
      </c>
      <c r="H1455" s="2">
        <f t="shared" si="157"/>
        <v>0</v>
      </c>
      <c r="I1455" s="2">
        <f t="shared" si="158"/>
        <v>0</v>
      </c>
    </row>
    <row r="1456" spans="1:9">
      <c r="A1456" s="17">
        <v>43425</v>
      </c>
      <c r="B1456">
        <v>4538.01</v>
      </c>
      <c r="C1456" s="3">
        <f t="shared" si="159"/>
        <v>4.2741268382352988E-2</v>
      </c>
      <c r="D1456" s="10">
        <f t="shared" si="160"/>
        <v>2.1969977636769932E-3</v>
      </c>
      <c r="E1456" s="8">
        <f t="shared" si="156"/>
        <v>-474.5460384971214</v>
      </c>
      <c r="F1456" s="8">
        <f t="shared" si="154"/>
        <v>186.01000000000022</v>
      </c>
      <c r="G1456" s="2">
        <f t="shared" si="155"/>
        <v>0</v>
      </c>
      <c r="H1456" s="2">
        <f t="shared" si="157"/>
        <v>0</v>
      </c>
      <c r="I1456" s="2">
        <f t="shared" si="158"/>
        <v>1</v>
      </c>
    </row>
    <row r="1457" spans="1:9">
      <c r="A1457" s="17">
        <v>43426</v>
      </c>
      <c r="B1457">
        <v>4275.2299999999996</v>
      </c>
      <c r="C1457" s="3">
        <f t="shared" si="159"/>
        <v>-5.7906439166066324E-2</v>
      </c>
      <c r="D1457" s="10">
        <f t="shared" si="160"/>
        <v>2.1747868592323131E-3</v>
      </c>
      <c r="E1457" s="8">
        <f t="shared" si="156"/>
        <v>-492.32110856254457</v>
      </c>
      <c r="F1457" s="8">
        <f t="shared" si="154"/>
        <v>-262.78000000000065</v>
      </c>
      <c r="G1457" s="2">
        <f t="shared" si="155"/>
        <v>0</v>
      </c>
      <c r="H1457" s="2">
        <f t="shared" si="157"/>
        <v>0</v>
      </c>
      <c r="I1457" s="2">
        <f t="shared" si="158"/>
        <v>1</v>
      </c>
    </row>
    <row r="1458" spans="1:9">
      <c r="A1458" s="17">
        <v>43427</v>
      </c>
      <c r="B1458">
        <v>4288.26</v>
      </c>
      <c r="C1458" s="3">
        <f t="shared" si="159"/>
        <v>3.0477892417485508E-3</v>
      </c>
      <c r="D1458" s="10">
        <f t="shared" si="160"/>
        <v>2.2454889894919748E-3</v>
      </c>
      <c r="E1458" s="8">
        <f t="shared" si="156"/>
        <v>-471.29149998648785</v>
      </c>
      <c r="F1458" s="8">
        <f t="shared" si="154"/>
        <v>13.030000000000655</v>
      </c>
      <c r="G1458" s="2">
        <f t="shared" si="155"/>
        <v>0</v>
      </c>
      <c r="H1458" s="2">
        <f t="shared" si="157"/>
        <v>0</v>
      </c>
      <c r="I1458" s="2">
        <f t="shared" si="158"/>
        <v>1</v>
      </c>
    </row>
    <row r="1459" spans="1:9">
      <c r="A1459" s="17">
        <v>43428</v>
      </c>
      <c r="B1459">
        <v>3785.65</v>
      </c>
      <c r="C1459" s="3">
        <f t="shared" si="159"/>
        <v>-0.11720604627517923</v>
      </c>
      <c r="D1459" s="10">
        <f t="shared" si="160"/>
        <v>2.111316991278183E-3</v>
      </c>
      <c r="E1459" s="8">
        <f t="shared" si="156"/>
        <v>-458.38720706405496</v>
      </c>
      <c r="F1459" s="8">
        <f t="shared" si="154"/>
        <v>-502.61000000000013</v>
      </c>
      <c r="G1459" s="2">
        <f t="shared" si="155"/>
        <v>1</v>
      </c>
      <c r="H1459" s="2">
        <f t="shared" si="157"/>
        <v>0</v>
      </c>
      <c r="I1459" s="2">
        <f t="shared" si="158"/>
        <v>0</v>
      </c>
    </row>
    <row r="1460" spans="1:9">
      <c r="A1460" s="17">
        <v>43429</v>
      </c>
      <c r="B1460">
        <v>3938.89</v>
      </c>
      <c r="C1460" s="3">
        <f t="shared" si="159"/>
        <v>4.0479177948304725E-2</v>
      </c>
      <c r="D1460" s="10">
        <f t="shared" si="160"/>
        <v>2.8088734088090599E-3</v>
      </c>
      <c r="E1460" s="8">
        <f t="shared" si="156"/>
        <v>-466.74664033247274</v>
      </c>
      <c r="F1460" s="8">
        <f t="shared" si="154"/>
        <v>153.23999999999978</v>
      </c>
      <c r="G1460" s="2">
        <f t="shared" si="155"/>
        <v>0</v>
      </c>
      <c r="H1460" s="2">
        <f t="shared" si="157"/>
        <v>0</v>
      </c>
      <c r="I1460" s="2">
        <f t="shared" si="158"/>
        <v>0</v>
      </c>
    </row>
    <row r="1461" spans="1:9">
      <c r="A1461" s="17">
        <v>43430</v>
      </c>
      <c r="B1461">
        <v>3727.34</v>
      </c>
      <c r="C1461" s="3">
        <f t="shared" si="159"/>
        <v>-5.370802434188305E-2</v>
      </c>
      <c r="D1461" s="10">
        <f t="shared" si="160"/>
        <v>2.7386548351227475E-3</v>
      </c>
      <c r="E1461" s="8">
        <f t="shared" si="156"/>
        <v>-479.53152174050967</v>
      </c>
      <c r="F1461" s="8">
        <f t="shared" si="154"/>
        <v>-211.54999999999973</v>
      </c>
      <c r="G1461" s="2">
        <f t="shared" si="155"/>
        <v>0</v>
      </c>
      <c r="H1461" s="2">
        <f t="shared" si="157"/>
        <v>0</v>
      </c>
      <c r="I1461" s="2">
        <f t="shared" si="158"/>
        <v>1</v>
      </c>
    </row>
    <row r="1462" spans="1:9">
      <c r="A1462" s="17">
        <v>43431</v>
      </c>
      <c r="B1462">
        <v>3771.01</v>
      </c>
      <c r="C1462" s="3">
        <f t="shared" si="159"/>
        <v>1.1716130001556089E-2</v>
      </c>
      <c r="D1462" s="10">
        <f t="shared" si="160"/>
        <v>2.7474086577378809E-3</v>
      </c>
      <c r="E1462" s="8">
        <f t="shared" si="156"/>
        <v>-454.50147749260782</v>
      </c>
      <c r="F1462" s="8">
        <f t="shared" si="154"/>
        <v>43.670000000000073</v>
      </c>
      <c r="G1462" s="2">
        <f t="shared" si="155"/>
        <v>0</v>
      </c>
      <c r="H1462" s="2">
        <f t="shared" si="157"/>
        <v>0</v>
      </c>
      <c r="I1462" s="2">
        <f t="shared" si="158"/>
        <v>1</v>
      </c>
    </row>
    <row r="1463" spans="1:9">
      <c r="A1463" s="17">
        <v>43432</v>
      </c>
      <c r="B1463">
        <v>4220.16</v>
      </c>
      <c r="C1463" s="3">
        <f t="shared" si="159"/>
        <v>0.11910602199410758</v>
      </c>
      <c r="D1463" s="10">
        <f t="shared" si="160"/>
        <v>2.5908002004064097E-3</v>
      </c>
      <c r="E1463" s="8">
        <f t="shared" si="156"/>
        <v>-446.52862332403674</v>
      </c>
      <c r="F1463" s="8">
        <f t="shared" si="154"/>
        <v>449.14999999999964</v>
      </c>
      <c r="G1463" s="2">
        <f t="shared" si="155"/>
        <v>0</v>
      </c>
      <c r="H1463" s="2">
        <f t="shared" si="157"/>
        <v>0</v>
      </c>
      <c r="I1463" s="2">
        <f t="shared" si="158"/>
        <v>1</v>
      </c>
    </row>
    <row r="1464" spans="1:9">
      <c r="A1464" s="17">
        <v>43433</v>
      </c>
      <c r="B1464">
        <v>4249.8</v>
      </c>
      <c r="C1464" s="3">
        <f t="shared" si="159"/>
        <v>7.023430391264864E-3</v>
      </c>
      <c r="D1464" s="10">
        <f t="shared" si="160"/>
        <v>3.2865268568976758E-3</v>
      </c>
      <c r="E1464" s="8">
        <f t="shared" si="156"/>
        <v>-562.82342894484202</v>
      </c>
      <c r="F1464" s="8">
        <f t="shared" si="154"/>
        <v>29.640000000000327</v>
      </c>
      <c r="G1464" s="2">
        <f t="shared" si="155"/>
        <v>0</v>
      </c>
      <c r="H1464" s="2">
        <f t="shared" si="157"/>
        <v>0</v>
      </c>
      <c r="I1464" s="2">
        <f t="shared" si="158"/>
        <v>1</v>
      </c>
    </row>
    <row r="1465" spans="1:9">
      <c r="A1465" s="17">
        <v>43434</v>
      </c>
      <c r="B1465">
        <v>3971.06</v>
      </c>
      <c r="C1465" s="3">
        <f t="shared" si="159"/>
        <v>-6.5588968892653823E-2</v>
      </c>
      <c r="D1465" s="10">
        <f t="shared" si="160"/>
        <v>3.0922949599514718E-3</v>
      </c>
      <c r="E1465" s="8">
        <f t="shared" si="156"/>
        <v>-549.77325230842177</v>
      </c>
      <c r="F1465" s="8">
        <f t="shared" si="154"/>
        <v>-278.74000000000024</v>
      </c>
      <c r="G1465" s="2">
        <f t="shared" si="155"/>
        <v>0</v>
      </c>
      <c r="H1465" s="2">
        <f t="shared" si="157"/>
        <v>0</v>
      </c>
      <c r="I1465" s="2">
        <f t="shared" si="158"/>
        <v>1</v>
      </c>
    </row>
    <row r="1466" spans="1:9">
      <c r="A1466" s="17">
        <v>43435</v>
      </c>
      <c r="B1466">
        <v>4140.3900000000003</v>
      </c>
      <c r="C1466" s="3">
        <f t="shared" si="159"/>
        <v>4.2641007690641893E-2</v>
      </c>
      <c r="D1466" s="10">
        <f t="shared" si="160"/>
        <v>3.1648720327784744E-3</v>
      </c>
      <c r="E1466" s="8">
        <f t="shared" si="156"/>
        <v>-519.7077395781721</v>
      </c>
      <c r="F1466" s="8">
        <f t="shared" si="154"/>
        <v>169.33000000000038</v>
      </c>
      <c r="G1466" s="2">
        <f t="shared" si="155"/>
        <v>0</v>
      </c>
      <c r="H1466" s="2">
        <f t="shared" si="157"/>
        <v>0</v>
      </c>
      <c r="I1466" s="2">
        <f t="shared" si="158"/>
        <v>1</v>
      </c>
    </row>
    <row r="1467" spans="1:9">
      <c r="A1467" s="17">
        <v>43436</v>
      </c>
      <c r="B1467">
        <v>4102.05</v>
      </c>
      <c r="C1467" s="3">
        <f t="shared" si="159"/>
        <v>-9.2599972466362208E-3</v>
      </c>
      <c r="D1467" s="10">
        <f t="shared" si="160"/>
        <v>3.0840750430241688E-3</v>
      </c>
      <c r="E1467" s="8">
        <f t="shared" si="156"/>
        <v>-534.90711865404876</v>
      </c>
      <c r="F1467" s="8">
        <f t="shared" si="154"/>
        <v>-38.340000000000146</v>
      </c>
      <c r="G1467" s="2">
        <f t="shared" si="155"/>
        <v>0</v>
      </c>
      <c r="H1467" s="2">
        <f t="shared" si="157"/>
        <v>0</v>
      </c>
      <c r="I1467" s="2">
        <f t="shared" si="158"/>
        <v>1</v>
      </c>
    </row>
    <row r="1468" spans="1:9">
      <c r="A1468" s="17">
        <v>43437</v>
      </c>
      <c r="B1468">
        <v>3834.34</v>
      </c>
      <c r="C1468" s="3">
        <f t="shared" si="159"/>
        <v>-6.526249070586658E-2</v>
      </c>
      <c r="D1468" s="10">
        <f t="shared" si="160"/>
        <v>2.9041753933831812E-3</v>
      </c>
      <c r="E1468" s="8">
        <f t="shared" si="156"/>
        <v>-514.26507170308309</v>
      </c>
      <c r="F1468" s="8">
        <f t="shared" si="154"/>
        <v>-267.71000000000004</v>
      </c>
      <c r="G1468" s="2">
        <f t="shared" si="155"/>
        <v>0</v>
      </c>
      <c r="H1468" s="2">
        <f t="shared" si="157"/>
        <v>0</v>
      </c>
      <c r="I1468" s="2">
        <f t="shared" si="158"/>
        <v>1</v>
      </c>
    </row>
    <row r="1469" spans="1:9">
      <c r="A1469" s="17">
        <v>43438</v>
      </c>
      <c r="B1469">
        <v>3903.52</v>
      </c>
      <c r="C1469" s="3">
        <f t="shared" si="159"/>
        <v>1.8042218478277836E-2</v>
      </c>
      <c r="D1469" s="10">
        <f t="shared" si="160"/>
        <v>2.9854764313681894E-3</v>
      </c>
      <c r="E1469" s="8">
        <f t="shared" si="156"/>
        <v>-487.38493584672977</v>
      </c>
      <c r="F1469" s="8">
        <f t="shared" si="154"/>
        <v>69.179999999999836</v>
      </c>
      <c r="G1469" s="2">
        <f t="shared" si="155"/>
        <v>0</v>
      </c>
      <c r="H1469" s="2">
        <f t="shared" si="157"/>
        <v>0</v>
      </c>
      <c r="I1469" s="2">
        <f t="shared" si="158"/>
        <v>1</v>
      </c>
    </row>
    <row r="1470" spans="1:9">
      <c r="A1470" s="17">
        <v>43439</v>
      </c>
      <c r="B1470">
        <v>3696.69</v>
      </c>
      <c r="C1470" s="3">
        <f t="shared" si="159"/>
        <v>-5.2985510513587721E-2</v>
      </c>
      <c r="D1470" s="10">
        <f t="shared" si="160"/>
        <v>2.8258791443431723E-3</v>
      </c>
      <c r="E1470" s="8">
        <f t="shared" si="156"/>
        <v>-482.73396767841609</v>
      </c>
      <c r="F1470" s="8">
        <f t="shared" si="154"/>
        <v>-206.82999999999993</v>
      </c>
      <c r="G1470" s="2">
        <f t="shared" si="155"/>
        <v>0</v>
      </c>
      <c r="H1470" s="2">
        <f t="shared" si="157"/>
        <v>0</v>
      </c>
      <c r="I1470" s="2">
        <f t="shared" si="158"/>
        <v>1</v>
      </c>
    </row>
    <row r="1471" spans="1:9">
      <c r="A1471" s="17">
        <v>43440</v>
      </c>
      <c r="B1471">
        <v>3437.26</v>
      </c>
      <c r="C1471" s="3">
        <f t="shared" si="159"/>
        <v>-7.0178997968452811E-2</v>
      </c>
      <c r="D1471" s="10">
        <f t="shared" si="160"/>
        <v>2.8247742551457131E-3</v>
      </c>
      <c r="E1471" s="8">
        <f t="shared" si="156"/>
        <v>-457.06668160112145</v>
      </c>
      <c r="F1471" s="8">
        <f t="shared" ref="F1471:F1534" si="161">(INDEX(B:B,LOOKUP(A1470,A:A,ROW(A:A))+$J$4)-INDEX(B:B,LOOKUP(A1470,A:A,ROW(A:A))))</f>
        <v>-259.42999999999984</v>
      </c>
      <c r="G1471" s="2">
        <f t="shared" ref="G1471:G1534" si="162">IF(F1471&lt;E1471,1,0)</f>
        <v>0</v>
      </c>
      <c r="H1471" s="2">
        <f t="shared" si="157"/>
        <v>0</v>
      </c>
      <c r="I1471" s="2">
        <f t="shared" si="158"/>
        <v>1</v>
      </c>
    </row>
    <row r="1472" spans="1:9">
      <c r="A1472" s="17">
        <v>43441</v>
      </c>
      <c r="B1472">
        <v>3380.68</v>
      </c>
      <c r="C1472" s="3">
        <f t="shared" si="159"/>
        <v>-1.6460785625760165E-2</v>
      </c>
      <c r="D1472" s="10">
        <f t="shared" si="160"/>
        <v>2.9507933051883366E-3</v>
      </c>
      <c r="E1472" s="8">
        <f t="shared" ref="E1472:E1535" si="163">NORMSINV($J$2)*SQRT(D1472*$J$4)*B1471</f>
        <v>-434.36661359527653</v>
      </c>
      <c r="F1472" s="8">
        <f t="shared" si="161"/>
        <v>-56.580000000000382</v>
      </c>
      <c r="G1472" s="2">
        <f t="shared" si="162"/>
        <v>0</v>
      </c>
      <c r="H1472" s="2">
        <f t="shared" ref="H1472:H1535" si="164">IF(G1472=G1471,IF(G1471=1,1,0),0)</f>
        <v>0</v>
      </c>
      <c r="I1472" s="2">
        <f t="shared" si="158"/>
        <v>1</v>
      </c>
    </row>
    <row r="1473" spans="1:9">
      <c r="A1473" s="17">
        <v>43442</v>
      </c>
      <c r="B1473">
        <v>3398.8</v>
      </c>
      <c r="C1473" s="3">
        <f t="shared" si="159"/>
        <v>5.3598684288369046E-3</v>
      </c>
      <c r="D1473" s="10">
        <f t="shared" si="160"/>
        <v>2.7900031546820702E-3</v>
      </c>
      <c r="E1473" s="8">
        <f t="shared" si="163"/>
        <v>-415.4139434853596</v>
      </c>
      <c r="F1473" s="8">
        <f t="shared" si="161"/>
        <v>18.120000000000346</v>
      </c>
      <c r="G1473" s="2">
        <f t="shared" si="162"/>
        <v>0</v>
      </c>
      <c r="H1473" s="2">
        <f t="shared" si="164"/>
        <v>0</v>
      </c>
      <c r="I1473" s="2">
        <f t="shared" ref="I1473:I1536" si="165">IF(G1473=G1472,IF(G1472=0,1,0),0)</f>
        <v>1</v>
      </c>
    </row>
    <row r="1474" spans="1:9">
      <c r="A1474" s="17">
        <v>43443</v>
      </c>
      <c r="B1474">
        <v>3529.75</v>
      </c>
      <c r="C1474" s="3">
        <f t="shared" si="159"/>
        <v>3.8528304107331941E-2</v>
      </c>
      <c r="D1474" s="10">
        <f t="shared" si="160"/>
        <v>2.6243266567756124E-3</v>
      </c>
      <c r="E1474" s="8">
        <f t="shared" si="163"/>
        <v>-405.05053827518259</v>
      </c>
      <c r="F1474" s="8">
        <f t="shared" si="161"/>
        <v>130.94999999999982</v>
      </c>
      <c r="G1474" s="2">
        <f t="shared" si="162"/>
        <v>0</v>
      </c>
      <c r="H1474" s="2">
        <f t="shared" si="164"/>
        <v>0</v>
      </c>
      <c r="I1474" s="2">
        <f t="shared" si="165"/>
        <v>1</v>
      </c>
    </row>
    <row r="1475" spans="1:9">
      <c r="A1475" s="17">
        <v>43444</v>
      </c>
      <c r="B1475">
        <v>3408</v>
      </c>
      <c r="C1475" s="3">
        <f t="shared" si="159"/>
        <v>-3.449252779941922E-2</v>
      </c>
      <c r="D1475" s="10">
        <f t="shared" si="160"/>
        <v>2.5559328704122986E-3</v>
      </c>
      <c r="E1475" s="8">
        <f t="shared" si="163"/>
        <v>-415.13880099837553</v>
      </c>
      <c r="F1475" s="8">
        <f t="shared" si="161"/>
        <v>-121.75</v>
      </c>
      <c r="G1475" s="2">
        <f t="shared" si="162"/>
        <v>0</v>
      </c>
      <c r="H1475" s="2">
        <f t="shared" si="164"/>
        <v>0</v>
      </c>
      <c r="I1475" s="2">
        <f t="shared" si="165"/>
        <v>1</v>
      </c>
    </row>
    <row r="1476" spans="1:9">
      <c r="A1476" s="17">
        <v>43445</v>
      </c>
      <c r="B1476">
        <v>3353.42</v>
      </c>
      <c r="C1476" s="3">
        <f t="shared" ref="C1476:C1539" si="166">(B1476-B1475)/B1475</f>
        <v>-1.6015258215962419E-2</v>
      </c>
      <c r="D1476" s="10">
        <f t="shared" si="160"/>
        <v>2.4739609666271827E-3</v>
      </c>
      <c r="E1476" s="8">
        <f t="shared" si="163"/>
        <v>-394.3398490294515</v>
      </c>
      <c r="F1476" s="8">
        <f t="shared" si="161"/>
        <v>-54.579999999999927</v>
      </c>
      <c r="G1476" s="2">
        <f t="shared" si="162"/>
        <v>0</v>
      </c>
      <c r="H1476" s="2">
        <f t="shared" si="164"/>
        <v>0</v>
      </c>
      <c r="I1476" s="2">
        <f t="shared" si="165"/>
        <v>1</v>
      </c>
    </row>
    <row r="1477" spans="1:9">
      <c r="A1477" s="17">
        <v>43446</v>
      </c>
      <c r="B1477">
        <v>3430.18</v>
      </c>
      <c r="C1477" s="3">
        <f t="shared" si="166"/>
        <v>2.2890064471494703E-2</v>
      </c>
      <c r="D1477" s="10">
        <f t="shared" ref="D1477:D1540" si="167">$J$6*D1476+(1-$J$6)*C1476^2</f>
        <v>2.3409126183729888E-3</v>
      </c>
      <c r="E1477" s="8">
        <f t="shared" si="163"/>
        <v>-377.44633230974097</v>
      </c>
      <c r="F1477" s="8">
        <f t="shared" si="161"/>
        <v>76.759999999999764</v>
      </c>
      <c r="G1477" s="2">
        <f t="shared" si="162"/>
        <v>0</v>
      </c>
      <c r="H1477" s="2">
        <f t="shared" si="164"/>
        <v>0</v>
      </c>
      <c r="I1477" s="2">
        <f t="shared" si="165"/>
        <v>1</v>
      </c>
    </row>
    <row r="1478" spans="1:9">
      <c r="A1478" s="17">
        <v>43447</v>
      </c>
      <c r="B1478">
        <v>3262.73</v>
      </c>
      <c r="C1478" s="3">
        <f t="shared" si="166"/>
        <v>-4.881668017421821E-2</v>
      </c>
      <c r="D1478" s="10">
        <f t="shared" si="167"/>
        <v>2.2318951643611603E-3</v>
      </c>
      <c r="E1478" s="8">
        <f t="shared" si="163"/>
        <v>-376.98881413507144</v>
      </c>
      <c r="F1478" s="8">
        <f t="shared" si="161"/>
        <v>-167.44999999999982</v>
      </c>
      <c r="G1478" s="2">
        <f t="shared" si="162"/>
        <v>0</v>
      </c>
      <c r="H1478" s="2">
        <f t="shared" si="164"/>
        <v>0</v>
      </c>
      <c r="I1478" s="2">
        <f t="shared" si="165"/>
        <v>1</v>
      </c>
    </row>
    <row r="1479" spans="1:9">
      <c r="A1479" s="17">
        <v>43448</v>
      </c>
      <c r="B1479">
        <v>3195.75</v>
      </c>
      <c r="C1479" s="3">
        <f t="shared" si="166"/>
        <v>-2.052882095668352E-2</v>
      </c>
      <c r="D1479" s="10">
        <f t="shared" si="167"/>
        <v>2.2409655502934052E-3</v>
      </c>
      <c r="E1479" s="8">
        <f t="shared" si="163"/>
        <v>-359.3133757539332</v>
      </c>
      <c r="F1479" s="8">
        <f t="shared" si="161"/>
        <v>-66.980000000000018</v>
      </c>
      <c r="G1479" s="2">
        <f t="shared" si="162"/>
        <v>0</v>
      </c>
      <c r="H1479" s="2">
        <f t="shared" si="164"/>
        <v>0</v>
      </c>
      <c r="I1479" s="2">
        <f t="shared" si="165"/>
        <v>1</v>
      </c>
    </row>
    <row r="1480" spans="1:9">
      <c r="A1480" s="17">
        <v>43449</v>
      </c>
      <c r="B1480">
        <v>3179.54</v>
      </c>
      <c r="C1480" s="3">
        <f t="shared" si="166"/>
        <v>-5.0723617304232298E-3</v>
      </c>
      <c r="D1480" s="10">
        <f t="shared" si="167"/>
        <v>2.1317935666680951E-3</v>
      </c>
      <c r="E1480" s="8">
        <f t="shared" si="163"/>
        <v>-343.25749545259447</v>
      </c>
      <c r="F1480" s="8">
        <f t="shared" si="161"/>
        <v>-16.210000000000036</v>
      </c>
      <c r="G1480" s="2">
        <f t="shared" si="162"/>
        <v>0</v>
      </c>
      <c r="H1480" s="2">
        <f t="shared" si="164"/>
        <v>0</v>
      </c>
      <c r="I1480" s="2">
        <f t="shared" si="165"/>
        <v>1</v>
      </c>
    </row>
    <row r="1481" spans="1:9">
      <c r="A1481" s="17">
        <v>43450</v>
      </c>
      <c r="B1481">
        <v>3193.78</v>
      </c>
      <c r="C1481" s="3">
        <f t="shared" si="166"/>
        <v>4.4786352742850338E-3</v>
      </c>
      <c r="D1481" s="10">
        <f t="shared" si="167"/>
        <v>2.0054296838794648E-3</v>
      </c>
      <c r="E1481" s="8">
        <f t="shared" si="163"/>
        <v>-331.2399196355787</v>
      </c>
      <c r="F1481" s="8">
        <f t="shared" si="161"/>
        <v>14.240000000000236</v>
      </c>
      <c r="G1481" s="2">
        <f t="shared" si="162"/>
        <v>0</v>
      </c>
      <c r="H1481" s="2">
        <f t="shared" si="164"/>
        <v>0</v>
      </c>
      <c r="I1481" s="2">
        <f t="shared" si="165"/>
        <v>1</v>
      </c>
    </row>
    <row r="1482" spans="1:9">
      <c r="A1482" s="17">
        <v>43451</v>
      </c>
      <c r="B1482">
        <v>3496.73</v>
      </c>
      <c r="C1482" s="3">
        <f t="shared" si="166"/>
        <v>9.4856251839512989E-2</v>
      </c>
      <c r="D1482" s="10">
        <f t="shared" si="167"/>
        <v>1.8863073932819008E-3</v>
      </c>
      <c r="E1482" s="8">
        <f t="shared" si="163"/>
        <v>-322.69028347116364</v>
      </c>
      <c r="F1482" s="8">
        <f t="shared" si="161"/>
        <v>302.94999999999982</v>
      </c>
      <c r="G1482" s="2">
        <f t="shared" si="162"/>
        <v>0</v>
      </c>
      <c r="H1482" s="2">
        <f t="shared" si="164"/>
        <v>0</v>
      </c>
      <c r="I1482" s="2">
        <f t="shared" si="165"/>
        <v>1</v>
      </c>
    </row>
    <row r="1483" spans="1:9">
      <c r="A1483" s="17">
        <v>43452</v>
      </c>
      <c r="B1483">
        <v>3667.16</v>
      </c>
      <c r="C1483" s="3">
        <f t="shared" si="166"/>
        <v>4.8739822634289706E-2</v>
      </c>
      <c r="D1483" s="10">
        <f t="shared" si="167"/>
        <v>2.3129914604674536E-3</v>
      </c>
      <c r="E1483" s="8">
        <f t="shared" si="163"/>
        <v>-391.22245351363352</v>
      </c>
      <c r="F1483" s="8">
        <f t="shared" si="161"/>
        <v>170.42999999999984</v>
      </c>
      <c r="G1483" s="2">
        <f t="shared" si="162"/>
        <v>0</v>
      </c>
      <c r="H1483" s="2">
        <f t="shared" si="164"/>
        <v>0</v>
      </c>
      <c r="I1483" s="2">
        <f t="shared" si="165"/>
        <v>1</v>
      </c>
    </row>
    <row r="1484" spans="1:9">
      <c r="A1484" s="17">
        <v>43453</v>
      </c>
      <c r="B1484">
        <v>3684.5</v>
      </c>
      <c r="C1484" s="3">
        <f t="shared" si="166"/>
        <v>4.7284547170017522E-3</v>
      </c>
      <c r="D1484" s="10">
        <f t="shared" si="167"/>
        <v>2.3167461914647275E-3</v>
      </c>
      <c r="E1484" s="8">
        <f t="shared" si="163"/>
        <v>-410.62344841628135</v>
      </c>
      <c r="F1484" s="8">
        <f t="shared" si="161"/>
        <v>17.340000000000146</v>
      </c>
      <c r="G1484" s="2">
        <f t="shared" si="162"/>
        <v>0</v>
      </c>
      <c r="H1484" s="2">
        <f t="shared" si="164"/>
        <v>0</v>
      </c>
      <c r="I1484" s="2">
        <f t="shared" si="165"/>
        <v>1</v>
      </c>
    </row>
    <row r="1485" spans="1:9">
      <c r="A1485" s="17">
        <v>43454</v>
      </c>
      <c r="B1485">
        <v>4073.77</v>
      </c>
      <c r="C1485" s="3">
        <f t="shared" si="166"/>
        <v>0.10565069887365992</v>
      </c>
      <c r="D1485" s="10">
        <f t="shared" si="167"/>
        <v>2.1790829170174877E-3</v>
      </c>
      <c r="E1485" s="8">
        <f t="shared" si="163"/>
        <v>-400.11984973141159</v>
      </c>
      <c r="F1485" s="8">
        <f t="shared" si="161"/>
        <v>389.27</v>
      </c>
      <c r="G1485" s="2">
        <f t="shared" si="162"/>
        <v>0</v>
      </c>
      <c r="H1485" s="2">
        <f t="shared" si="164"/>
        <v>0</v>
      </c>
      <c r="I1485" s="2">
        <f t="shared" si="165"/>
        <v>1</v>
      </c>
    </row>
    <row r="1486" spans="1:9">
      <c r="A1486" s="17">
        <v>43455</v>
      </c>
      <c r="B1486">
        <v>3841.08</v>
      </c>
      <c r="C1486" s="3">
        <f t="shared" si="166"/>
        <v>-5.7119081342343836E-2</v>
      </c>
      <c r="D1486" s="10">
        <f t="shared" si="167"/>
        <v>2.718062152346005E-3</v>
      </c>
      <c r="E1486" s="8">
        <f t="shared" si="163"/>
        <v>-494.08407408617711</v>
      </c>
      <c r="F1486" s="8">
        <f t="shared" si="161"/>
        <v>-232.69000000000005</v>
      </c>
      <c r="G1486" s="2">
        <f t="shared" si="162"/>
        <v>0</v>
      </c>
      <c r="H1486" s="2">
        <f t="shared" si="164"/>
        <v>0</v>
      </c>
      <c r="I1486" s="2">
        <f t="shared" si="165"/>
        <v>1</v>
      </c>
    </row>
    <row r="1487" spans="1:9">
      <c r="A1487" s="17">
        <v>43456</v>
      </c>
      <c r="B1487">
        <v>3980.9</v>
      </c>
      <c r="C1487" s="3">
        <f t="shared" si="166"/>
        <v>3.6401220490070545E-2</v>
      </c>
      <c r="D1487" s="10">
        <f t="shared" si="167"/>
        <v>2.7507337904088421E-3</v>
      </c>
      <c r="E1487" s="8">
        <f t="shared" si="163"/>
        <v>-468.65396088995391</v>
      </c>
      <c r="F1487" s="8">
        <f t="shared" si="161"/>
        <v>139.82000000000016</v>
      </c>
      <c r="G1487" s="2">
        <f t="shared" si="162"/>
        <v>0</v>
      </c>
      <c r="H1487" s="2">
        <f t="shared" si="164"/>
        <v>0</v>
      </c>
      <c r="I1487" s="2">
        <f t="shared" si="165"/>
        <v>1</v>
      </c>
    </row>
    <row r="1488" spans="1:9">
      <c r="A1488" s="17">
        <v>43457</v>
      </c>
      <c r="B1488">
        <v>3943.83</v>
      </c>
      <c r="C1488" s="3">
        <f t="shared" si="166"/>
        <v>-9.3119646311136083E-3</v>
      </c>
      <c r="D1488" s="10">
        <f t="shared" si="167"/>
        <v>2.6651926941743155E-3</v>
      </c>
      <c r="E1488" s="8">
        <f t="shared" si="163"/>
        <v>-478.10164004389702</v>
      </c>
      <c r="F1488" s="8">
        <f t="shared" si="161"/>
        <v>-37.070000000000164</v>
      </c>
      <c r="G1488" s="2">
        <f t="shared" si="162"/>
        <v>0</v>
      </c>
      <c r="H1488" s="2">
        <f t="shared" si="164"/>
        <v>0</v>
      </c>
      <c r="I1488" s="2">
        <f t="shared" si="165"/>
        <v>1</v>
      </c>
    </row>
    <row r="1489" spans="1:9">
      <c r="A1489" s="17">
        <v>43458</v>
      </c>
      <c r="B1489">
        <v>4036</v>
      </c>
      <c r="C1489" s="3">
        <f t="shared" si="166"/>
        <v>2.337068281340729E-2</v>
      </c>
      <c r="D1489" s="10">
        <f t="shared" si="167"/>
        <v>2.5104838936413228E-3</v>
      </c>
      <c r="E1489" s="8">
        <f t="shared" si="163"/>
        <v>-459.69688844358592</v>
      </c>
      <c r="F1489" s="8">
        <f t="shared" si="161"/>
        <v>92.170000000000073</v>
      </c>
      <c r="G1489" s="2">
        <f t="shared" si="162"/>
        <v>0</v>
      </c>
      <c r="H1489" s="2">
        <f t="shared" si="164"/>
        <v>0</v>
      </c>
      <c r="I1489" s="2">
        <f t="shared" si="165"/>
        <v>1</v>
      </c>
    </row>
    <row r="1490" spans="1:9">
      <c r="A1490" s="17">
        <v>43459</v>
      </c>
      <c r="B1490">
        <v>3779.99</v>
      </c>
      <c r="C1490" s="3">
        <f t="shared" si="166"/>
        <v>-6.3431615460852381E-2</v>
      </c>
      <c r="D1490" s="10">
        <f t="shared" si="167"/>
        <v>2.3926261889327368E-3</v>
      </c>
      <c r="E1490" s="8">
        <f t="shared" si="163"/>
        <v>-459.26488589662728</v>
      </c>
      <c r="F1490" s="8">
        <f t="shared" si="161"/>
        <v>-256.01000000000022</v>
      </c>
      <c r="G1490" s="2">
        <f t="shared" si="162"/>
        <v>0</v>
      </c>
      <c r="H1490" s="2">
        <f t="shared" si="164"/>
        <v>0</v>
      </c>
      <c r="I1490" s="2">
        <f t="shared" si="165"/>
        <v>1</v>
      </c>
    </row>
    <row r="1491" spans="1:9">
      <c r="A1491" s="17">
        <v>43460</v>
      </c>
      <c r="B1491">
        <v>3810.01</v>
      </c>
      <c r="C1491" s="3">
        <f t="shared" si="166"/>
        <v>7.9418199519047505E-3</v>
      </c>
      <c r="D1491" s="10">
        <f t="shared" si="167"/>
        <v>2.4904828079951795E-3</v>
      </c>
      <c r="E1491" s="8">
        <f t="shared" si="163"/>
        <v>-438.84088590242948</v>
      </c>
      <c r="F1491" s="8">
        <f t="shared" si="161"/>
        <v>30.020000000000437</v>
      </c>
      <c r="G1491" s="2">
        <f t="shared" si="162"/>
        <v>0</v>
      </c>
      <c r="H1491" s="2">
        <f t="shared" si="164"/>
        <v>0</v>
      </c>
      <c r="I1491" s="2">
        <f t="shared" si="165"/>
        <v>1</v>
      </c>
    </row>
    <row r="1492" spans="1:9">
      <c r="A1492" s="17">
        <v>43461</v>
      </c>
      <c r="B1492">
        <v>3591.69</v>
      </c>
      <c r="C1492" s="3">
        <f t="shared" si="166"/>
        <v>-5.7301686872212973E-2</v>
      </c>
      <c r="D1492" s="10">
        <f t="shared" si="167"/>
        <v>2.3448381897643767E-3</v>
      </c>
      <c r="E1492" s="8">
        <f t="shared" si="163"/>
        <v>-429.19752910898632</v>
      </c>
      <c r="F1492" s="8">
        <f t="shared" si="161"/>
        <v>-218.32000000000016</v>
      </c>
      <c r="G1492" s="2">
        <f t="shared" si="162"/>
        <v>0</v>
      </c>
      <c r="H1492" s="2">
        <f t="shared" si="164"/>
        <v>0</v>
      </c>
      <c r="I1492" s="2">
        <f t="shared" si="165"/>
        <v>1</v>
      </c>
    </row>
    <row r="1493" spans="1:9">
      <c r="A1493" s="17">
        <v>43462</v>
      </c>
      <c r="B1493">
        <v>3884.97</v>
      </c>
      <c r="C1493" s="3">
        <f t="shared" si="166"/>
        <v>8.16551539804381E-2</v>
      </c>
      <c r="D1493" s="10">
        <f t="shared" si="167"/>
        <v>2.4011568974825828E-3</v>
      </c>
      <c r="E1493" s="8">
        <f t="shared" si="163"/>
        <v>-409.43387631548097</v>
      </c>
      <c r="F1493" s="8">
        <f t="shared" si="161"/>
        <v>293.27999999999975</v>
      </c>
      <c r="G1493" s="2">
        <f t="shared" si="162"/>
        <v>0</v>
      </c>
      <c r="H1493" s="2">
        <f t="shared" si="164"/>
        <v>0</v>
      </c>
      <c r="I1493" s="2">
        <f t="shared" si="165"/>
        <v>1</v>
      </c>
    </row>
    <row r="1494" spans="1:9">
      <c r="A1494" s="17">
        <v>43463</v>
      </c>
      <c r="B1494">
        <v>3725.48</v>
      </c>
      <c r="C1494" s="3">
        <f t="shared" si="166"/>
        <v>-4.1053084064999162E-2</v>
      </c>
      <c r="D1494" s="10">
        <f t="shared" si="167"/>
        <v>2.6571413339277713E-3</v>
      </c>
      <c r="E1494" s="8">
        <f t="shared" si="163"/>
        <v>-465.87526764977105</v>
      </c>
      <c r="F1494" s="8">
        <f t="shared" si="161"/>
        <v>-159.48999999999978</v>
      </c>
      <c r="G1494" s="2">
        <f t="shared" si="162"/>
        <v>0</v>
      </c>
      <c r="H1494" s="2">
        <f t="shared" si="164"/>
        <v>0</v>
      </c>
      <c r="I1494" s="2">
        <f t="shared" si="165"/>
        <v>1</v>
      </c>
    </row>
    <row r="1495" spans="1:9">
      <c r="A1495" s="17">
        <v>43464</v>
      </c>
      <c r="B1495">
        <v>3835.79</v>
      </c>
      <c r="C1495" s="3">
        <f t="shared" si="166"/>
        <v>2.9609607352609583E-2</v>
      </c>
      <c r="D1495" s="10">
        <f t="shared" si="167"/>
        <v>2.5988341965669784E-3</v>
      </c>
      <c r="E1495" s="8">
        <f t="shared" si="163"/>
        <v>-441.82082349415919</v>
      </c>
      <c r="F1495" s="8">
        <f t="shared" si="161"/>
        <v>110.30999999999995</v>
      </c>
      <c r="G1495" s="2">
        <f t="shared" si="162"/>
        <v>0</v>
      </c>
      <c r="H1495" s="2">
        <f t="shared" si="164"/>
        <v>0</v>
      </c>
      <c r="I1495" s="2">
        <f t="shared" si="165"/>
        <v>1</v>
      </c>
    </row>
    <row r="1496" spans="1:9">
      <c r="A1496" s="17">
        <v>43465</v>
      </c>
      <c r="B1496">
        <v>3693.3</v>
      </c>
      <c r="C1496" s="3">
        <f t="shared" si="166"/>
        <v>-3.714749764715998E-2</v>
      </c>
      <c r="D1496" s="10">
        <f t="shared" si="167"/>
        <v>2.495507875627502E-3</v>
      </c>
      <c r="E1496" s="8">
        <f t="shared" si="163"/>
        <v>-445.76806594614595</v>
      </c>
      <c r="F1496" s="8">
        <f t="shared" si="161"/>
        <v>-142.48999999999978</v>
      </c>
      <c r="G1496" s="2">
        <f t="shared" si="162"/>
        <v>0</v>
      </c>
      <c r="H1496" s="2">
        <f t="shared" si="164"/>
        <v>0</v>
      </c>
      <c r="I1496" s="2">
        <f t="shared" si="165"/>
        <v>1</v>
      </c>
    </row>
    <row r="1497" spans="1:9">
      <c r="A1497" s="17">
        <v>43466</v>
      </c>
      <c r="B1497">
        <v>3823.44</v>
      </c>
      <c r="C1497" s="3">
        <f t="shared" si="166"/>
        <v>3.5236780115343966E-2</v>
      </c>
      <c r="D1497" s="10">
        <f t="shared" si="167"/>
        <v>2.4285735979765973E-3</v>
      </c>
      <c r="E1497" s="8">
        <f t="shared" si="163"/>
        <v>-423.4136735439742</v>
      </c>
      <c r="F1497" s="8">
        <f t="shared" si="161"/>
        <v>130.13999999999987</v>
      </c>
      <c r="G1497" s="2">
        <f t="shared" si="162"/>
        <v>0</v>
      </c>
      <c r="H1497" s="2">
        <f t="shared" si="164"/>
        <v>0</v>
      </c>
      <c r="I1497" s="2">
        <f t="shared" si="165"/>
        <v>1</v>
      </c>
    </row>
    <row r="1498" spans="1:9">
      <c r="A1498" s="17">
        <v>43467</v>
      </c>
      <c r="B1498">
        <v>3885.87</v>
      </c>
      <c r="C1498" s="3">
        <f t="shared" si="166"/>
        <v>1.6328227983177408E-2</v>
      </c>
      <c r="D1498" s="10">
        <f t="shared" si="167"/>
        <v>2.3573570224718274E-3</v>
      </c>
      <c r="E1498" s="8">
        <f t="shared" si="163"/>
        <v>-431.85864547181808</v>
      </c>
      <c r="F1498" s="8">
        <f t="shared" si="161"/>
        <v>62.429999999999836</v>
      </c>
      <c r="G1498" s="2">
        <f t="shared" si="162"/>
        <v>0</v>
      </c>
      <c r="H1498" s="2">
        <f t="shared" si="164"/>
        <v>0</v>
      </c>
      <c r="I1498" s="2">
        <f t="shared" si="165"/>
        <v>1</v>
      </c>
    </row>
    <row r="1499" spans="1:9">
      <c r="A1499" s="17">
        <v>43468</v>
      </c>
      <c r="B1499">
        <v>3787.81</v>
      </c>
      <c r="C1499" s="3">
        <f t="shared" si="166"/>
        <v>-2.523501815552243E-2</v>
      </c>
      <c r="D1499" s="10">
        <f t="shared" si="167"/>
        <v>2.2319122628677544E-3</v>
      </c>
      <c r="E1499" s="8">
        <f t="shared" si="163"/>
        <v>-427.07237945850443</v>
      </c>
      <c r="F1499" s="8">
        <f t="shared" si="161"/>
        <v>-98.059999999999945</v>
      </c>
      <c r="G1499" s="2">
        <f t="shared" si="162"/>
        <v>0</v>
      </c>
      <c r="H1499" s="2">
        <f t="shared" si="164"/>
        <v>0</v>
      </c>
      <c r="I1499" s="2">
        <f t="shared" si="165"/>
        <v>1</v>
      </c>
    </row>
    <row r="1500" spans="1:9">
      <c r="A1500" s="17">
        <v>43469</v>
      </c>
      <c r="B1500">
        <v>3817.71</v>
      </c>
      <c r="C1500" s="3">
        <f t="shared" si="166"/>
        <v>7.8937433503792672E-3</v>
      </c>
      <c r="D1500" s="10">
        <f t="shared" si="167"/>
        <v>2.1362058955742618E-3</v>
      </c>
      <c r="E1500" s="8">
        <f t="shared" si="163"/>
        <v>-407.27185535883996</v>
      </c>
      <c r="F1500" s="8">
        <f t="shared" si="161"/>
        <v>29.900000000000091</v>
      </c>
      <c r="G1500" s="2">
        <f t="shared" si="162"/>
        <v>0</v>
      </c>
      <c r="H1500" s="2">
        <f t="shared" si="164"/>
        <v>0</v>
      </c>
      <c r="I1500" s="2">
        <f t="shared" si="165"/>
        <v>1</v>
      </c>
    </row>
    <row r="1501" spans="1:9">
      <c r="A1501" s="17">
        <v>43470</v>
      </c>
      <c r="B1501">
        <v>3791.84</v>
      </c>
      <c r="C1501" s="3">
        <f t="shared" si="166"/>
        <v>-6.7763135492218867E-3</v>
      </c>
      <c r="D1501" s="10">
        <f t="shared" si="167"/>
        <v>2.0117722128847053E-3</v>
      </c>
      <c r="E1501" s="8">
        <f t="shared" si="163"/>
        <v>-398.35199482001121</v>
      </c>
      <c r="F1501" s="8">
        <f t="shared" si="161"/>
        <v>-25.869999999999891</v>
      </c>
      <c r="G1501" s="2">
        <f t="shared" si="162"/>
        <v>0</v>
      </c>
      <c r="H1501" s="2">
        <f t="shared" si="164"/>
        <v>0</v>
      </c>
      <c r="I1501" s="2">
        <f t="shared" si="165"/>
        <v>1</v>
      </c>
    </row>
    <row r="1502" spans="1:9">
      <c r="A1502" s="17">
        <v>43471</v>
      </c>
      <c r="B1502">
        <v>4040.71</v>
      </c>
      <c r="C1502" s="3">
        <f t="shared" si="166"/>
        <v>6.5633043588337034E-2</v>
      </c>
      <c r="D1502" s="10">
        <f t="shared" si="167"/>
        <v>1.893820985630665E-3</v>
      </c>
      <c r="E1502" s="8">
        <f t="shared" si="163"/>
        <v>-383.87879609632699</v>
      </c>
      <c r="F1502" s="8">
        <f t="shared" si="161"/>
        <v>248.86999999999989</v>
      </c>
      <c r="G1502" s="2">
        <f t="shared" si="162"/>
        <v>0</v>
      </c>
      <c r="H1502" s="2">
        <f t="shared" si="164"/>
        <v>0</v>
      </c>
      <c r="I1502" s="2">
        <f t="shared" si="165"/>
        <v>1</v>
      </c>
    </row>
    <row r="1503" spans="1:9">
      <c r="A1503" s="17">
        <v>43472</v>
      </c>
      <c r="B1503">
        <v>4005.45</v>
      </c>
      <c r="C1503" s="3">
        <f t="shared" si="166"/>
        <v>-8.7261892093221782E-3</v>
      </c>
      <c r="D1503" s="10">
        <f t="shared" si="167"/>
        <v>2.0386535111329381E-3</v>
      </c>
      <c r="E1503" s="8">
        <f t="shared" si="163"/>
        <v>-424.42802272995118</v>
      </c>
      <c r="F1503" s="8">
        <f t="shared" si="161"/>
        <v>-35.260000000000218</v>
      </c>
      <c r="G1503" s="2">
        <f t="shared" si="162"/>
        <v>0</v>
      </c>
      <c r="H1503" s="2">
        <f t="shared" si="164"/>
        <v>0</v>
      </c>
      <c r="I1503" s="2">
        <f t="shared" si="165"/>
        <v>1</v>
      </c>
    </row>
    <row r="1504" spans="1:9">
      <c r="A1504" s="17">
        <v>43473</v>
      </c>
      <c r="B1504">
        <v>3994.9</v>
      </c>
      <c r="C1504" s="3">
        <f t="shared" si="166"/>
        <v>-2.6339112958593237E-3</v>
      </c>
      <c r="D1504" s="10">
        <f t="shared" si="167"/>
        <v>1.9209030831519752E-3</v>
      </c>
      <c r="E1504" s="8">
        <f t="shared" si="163"/>
        <v>-408.39338577986729</v>
      </c>
      <c r="F1504" s="8">
        <f t="shared" si="161"/>
        <v>-10.549999999999727</v>
      </c>
      <c r="G1504" s="2">
        <f t="shared" si="162"/>
        <v>0</v>
      </c>
      <c r="H1504" s="2">
        <f t="shared" si="164"/>
        <v>0</v>
      </c>
      <c r="I1504" s="2">
        <f t="shared" si="165"/>
        <v>1</v>
      </c>
    </row>
    <row r="1505" spans="1:9">
      <c r="A1505" s="17">
        <v>43474</v>
      </c>
      <c r="B1505">
        <v>4002.13</v>
      </c>
      <c r="C1505" s="3">
        <f t="shared" si="166"/>
        <v>1.809807504568329E-3</v>
      </c>
      <c r="D1505" s="10">
        <f t="shared" si="167"/>
        <v>1.8060651474857239E-3</v>
      </c>
      <c r="E1505" s="8">
        <f t="shared" si="163"/>
        <v>-394.95469120511819</v>
      </c>
      <c r="F1505" s="8">
        <f t="shared" si="161"/>
        <v>7.2300000000000182</v>
      </c>
      <c r="G1505" s="2">
        <f t="shared" si="162"/>
        <v>0</v>
      </c>
      <c r="H1505" s="2">
        <f t="shared" si="164"/>
        <v>0</v>
      </c>
      <c r="I1505" s="2">
        <f t="shared" si="165"/>
        <v>1</v>
      </c>
    </row>
    <row r="1506" spans="1:9">
      <c r="A1506" s="17">
        <v>43475</v>
      </c>
      <c r="B1506">
        <v>3627.51</v>
      </c>
      <c r="C1506" s="3">
        <f t="shared" si="166"/>
        <v>-9.360515525482678E-2</v>
      </c>
      <c r="D1506" s="10">
        <f t="shared" si="167"/>
        <v>1.6978977628287959E-3</v>
      </c>
      <c r="E1506" s="8">
        <f t="shared" si="163"/>
        <v>-383.63799959812093</v>
      </c>
      <c r="F1506" s="8">
        <f t="shared" si="161"/>
        <v>-374.61999999999989</v>
      </c>
      <c r="G1506" s="2">
        <f t="shared" si="162"/>
        <v>0</v>
      </c>
      <c r="H1506" s="2">
        <f t="shared" si="164"/>
        <v>0</v>
      </c>
      <c r="I1506" s="2">
        <f t="shared" si="165"/>
        <v>1</v>
      </c>
    </row>
    <row r="1507" spans="1:9">
      <c r="A1507" s="17">
        <v>43476</v>
      </c>
      <c r="B1507">
        <v>3632.02</v>
      </c>
      <c r="C1507" s="3">
        <f t="shared" si="166"/>
        <v>1.2432770688433012E-3</v>
      </c>
      <c r="D1507" s="10">
        <f t="shared" si="167"/>
        <v>2.1217394024758821E-3</v>
      </c>
      <c r="E1507" s="8">
        <f t="shared" si="163"/>
        <v>-388.7132076783875</v>
      </c>
      <c r="F1507" s="8">
        <f t="shared" si="161"/>
        <v>4.5099999999997635</v>
      </c>
      <c r="G1507" s="2">
        <f t="shared" si="162"/>
        <v>0</v>
      </c>
      <c r="H1507" s="2">
        <f t="shared" si="164"/>
        <v>0</v>
      </c>
      <c r="I1507" s="2">
        <f t="shared" si="165"/>
        <v>1</v>
      </c>
    </row>
    <row r="1508" spans="1:9">
      <c r="A1508" s="17">
        <v>43477</v>
      </c>
      <c r="B1508">
        <v>3617.13</v>
      </c>
      <c r="C1508" s="3">
        <f t="shared" si="166"/>
        <v>-4.099647028375359E-3</v>
      </c>
      <c r="D1508" s="10">
        <f t="shared" si="167"/>
        <v>1.9945277825995241E-3</v>
      </c>
      <c r="E1508" s="8">
        <f t="shared" si="163"/>
        <v>-377.34876639160689</v>
      </c>
      <c r="F1508" s="8">
        <f t="shared" si="161"/>
        <v>-14.889999999999873</v>
      </c>
      <c r="G1508" s="2">
        <f t="shared" si="162"/>
        <v>0</v>
      </c>
      <c r="H1508" s="2">
        <f t="shared" si="164"/>
        <v>0</v>
      </c>
      <c r="I1508" s="2">
        <f t="shared" si="165"/>
        <v>1</v>
      </c>
    </row>
    <row r="1509" spans="1:9">
      <c r="A1509" s="17">
        <v>43478</v>
      </c>
      <c r="B1509">
        <v>3515.95</v>
      </c>
      <c r="C1509" s="3">
        <f t="shared" si="166"/>
        <v>-2.7972453298609749E-2</v>
      </c>
      <c r="D1509" s="10">
        <f t="shared" si="167"/>
        <v>1.8758645419889885E-3</v>
      </c>
      <c r="E1509" s="8">
        <f t="shared" si="163"/>
        <v>-364.45130776286146</v>
      </c>
      <c r="F1509" s="8">
        <f t="shared" si="161"/>
        <v>-101.18000000000029</v>
      </c>
      <c r="G1509" s="2">
        <f t="shared" si="162"/>
        <v>0</v>
      </c>
      <c r="H1509" s="2">
        <f t="shared" si="164"/>
        <v>0</v>
      </c>
      <c r="I1509" s="2">
        <f t="shared" si="165"/>
        <v>1</v>
      </c>
    </row>
    <row r="1510" spans="1:9">
      <c r="A1510" s="17">
        <v>43479</v>
      </c>
      <c r="B1510">
        <v>3664.28</v>
      </c>
      <c r="C1510" s="3">
        <f t="shared" si="166"/>
        <v>4.218774442184911E-2</v>
      </c>
      <c r="D1510" s="10">
        <f t="shared" si="167"/>
        <v>1.8102601580822235E-3</v>
      </c>
      <c r="E1510" s="8">
        <f t="shared" si="163"/>
        <v>-348.00689217753091</v>
      </c>
      <c r="F1510" s="8">
        <f t="shared" si="161"/>
        <v>148.33000000000038</v>
      </c>
      <c r="G1510" s="2">
        <f t="shared" si="162"/>
        <v>0</v>
      </c>
      <c r="H1510" s="2">
        <f t="shared" si="164"/>
        <v>0</v>
      </c>
      <c r="I1510" s="2">
        <f t="shared" si="165"/>
        <v>1</v>
      </c>
    </row>
    <row r="1511" spans="1:9">
      <c r="A1511" s="17">
        <v>43480</v>
      </c>
      <c r="B1511">
        <v>3576.93</v>
      </c>
      <c r="C1511" s="3">
        <f t="shared" si="166"/>
        <v>-2.3838243802329614E-2</v>
      </c>
      <c r="D1511" s="10">
        <f t="shared" si="167"/>
        <v>1.8084328953614857E-3</v>
      </c>
      <c r="E1511" s="8">
        <f t="shared" si="163"/>
        <v>-362.50542428243239</v>
      </c>
      <c r="F1511" s="8">
        <f t="shared" si="161"/>
        <v>-87.350000000000364</v>
      </c>
      <c r="G1511" s="2">
        <f t="shared" si="162"/>
        <v>0</v>
      </c>
      <c r="H1511" s="2">
        <f t="shared" si="164"/>
        <v>0</v>
      </c>
      <c r="I1511" s="2">
        <f t="shared" si="165"/>
        <v>1</v>
      </c>
    </row>
    <row r="1512" spans="1:9">
      <c r="A1512" s="17">
        <v>43481</v>
      </c>
      <c r="B1512">
        <v>3605.91</v>
      </c>
      <c r="C1512" s="3">
        <f t="shared" si="166"/>
        <v>8.1019198027358717E-3</v>
      </c>
      <c r="D1512" s="10">
        <f t="shared" si="167"/>
        <v>1.7340226336945547E-3</v>
      </c>
      <c r="E1512" s="8">
        <f t="shared" si="163"/>
        <v>-346.50737321114815</v>
      </c>
      <c r="F1512" s="8">
        <f t="shared" si="161"/>
        <v>28.980000000000018</v>
      </c>
      <c r="G1512" s="2">
        <f t="shared" si="162"/>
        <v>0</v>
      </c>
      <c r="H1512" s="2">
        <f t="shared" si="164"/>
        <v>0</v>
      </c>
      <c r="I1512" s="2">
        <f t="shared" si="165"/>
        <v>1</v>
      </c>
    </row>
    <row r="1513" spans="1:9">
      <c r="A1513" s="17">
        <v>43482</v>
      </c>
      <c r="B1513">
        <v>3638.01</v>
      </c>
      <c r="C1513" s="3">
        <f t="shared" si="166"/>
        <v>8.9020524638719119E-3</v>
      </c>
      <c r="D1513" s="10">
        <f t="shared" si="167"/>
        <v>1.6339197419422793E-3</v>
      </c>
      <c r="E1513" s="8">
        <f t="shared" si="163"/>
        <v>-339.0821289187781</v>
      </c>
      <c r="F1513" s="8">
        <f t="shared" si="161"/>
        <v>32.100000000000364</v>
      </c>
      <c r="G1513" s="2">
        <f t="shared" si="162"/>
        <v>0</v>
      </c>
      <c r="H1513" s="2">
        <f t="shared" si="164"/>
        <v>0</v>
      </c>
      <c r="I1513" s="2">
        <f t="shared" si="165"/>
        <v>1</v>
      </c>
    </row>
    <row r="1514" spans="1:9">
      <c r="A1514" s="17">
        <v>43483</v>
      </c>
      <c r="B1514">
        <v>3609.21</v>
      </c>
      <c r="C1514" s="3">
        <f t="shared" si="166"/>
        <v>-7.9164158427272556E-3</v>
      </c>
      <c r="D1514" s="10">
        <f t="shared" si="167"/>
        <v>1.5406393497099141E-3</v>
      </c>
      <c r="E1514" s="8">
        <f t="shared" si="163"/>
        <v>-332.19190079934111</v>
      </c>
      <c r="F1514" s="8">
        <f t="shared" si="161"/>
        <v>-28.800000000000182</v>
      </c>
      <c r="G1514" s="2">
        <f t="shared" si="162"/>
        <v>0</v>
      </c>
      <c r="H1514" s="2">
        <f t="shared" si="164"/>
        <v>0</v>
      </c>
      <c r="I1514" s="2">
        <f t="shared" si="165"/>
        <v>1</v>
      </c>
    </row>
    <row r="1515" spans="1:9">
      <c r="A1515" s="17">
        <v>43484</v>
      </c>
      <c r="B1515">
        <v>3681</v>
      </c>
      <c r="C1515" s="3">
        <f t="shared" si="166"/>
        <v>1.9890779422643726E-2</v>
      </c>
      <c r="D1515" s="10">
        <f t="shared" si="167"/>
        <v>1.4519611671150181E-3</v>
      </c>
      <c r="E1515" s="8">
        <f t="shared" si="163"/>
        <v>-319.93688404164544</v>
      </c>
      <c r="F1515" s="8">
        <f t="shared" si="161"/>
        <v>71.789999999999964</v>
      </c>
      <c r="G1515" s="2">
        <f t="shared" si="162"/>
        <v>0</v>
      </c>
      <c r="H1515" s="2">
        <f t="shared" si="164"/>
        <v>0</v>
      </c>
      <c r="I1515" s="2">
        <f t="shared" si="165"/>
        <v>1</v>
      </c>
    </row>
    <row r="1516" spans="1:9">
      <c r="A1516" s="17">
        <v>43485</v>
      </c>
      <c r="B1516">
        <v>3536.72</v>
      </c>
      <c r="C1516" s="3">
        <f t="shared" si="166"/>
        <v>-3.9195870687313283E-2</v>
      </c>
      <c r="D1516" s="10">
        <f t="shared" si="167"/>
        <v>1.3885820834505329E-3</v>
      </c>
      <c r="E1516" s="8">
        <f t="shared" si="163"/>
        <v>-319.0995959435773</v>
      </c>
      <c r="F1516" s="8">
        <f t="shared" si="161"/>
        <v>-144.2800000000002</v>
      </c>
      <c r="G1516" s="2">
        <f t="shared" si="162"/>
        <v>0</v>
      </c>
      <c r="H1516" s="2">
        <f t="shared" si="164"/>
        <v>0</v>
      </c>
      <c r="I1516" s="2">
        <f t="shared" si="165"/>
        <v>1</v>
      </c>
    </row>
    <row r="1517" spans="1:9">
      <c r="A1517" s="17">
        <v>43486</v>
      </c>
      <c r="B1517">
        <v>3531.51</v>
      </c>
      <c r="C1517" s="3">
        <f t="shared" si="166"/>
        <v>-1.4731163337780718E-3</v>
      </c>
      <c r="D1517" s="10">
        <f t="shared" si="167"/>
        <v>1.3974461351796961E-3</v>
      </c>
      <c r="E1517" s="8">
        <f t="shared" si="163"/>
        <v>-307.56922260696177</v>
      </c>
      <c r="F1517" s="8">
        <f t="shared" si="161"/>
        <v>-5.2099999999995816</v>
      </c>
      <c r="G1517" s="2">
        <f t="shared" si="162"/>
        <v>0</v>
      </c>
      <c r="H1517" s="2">
        <f t="shared" si="164"/>
        <v>0</v>
      </c>
      <c r="I1517" s="2">
        <f t="shared" si="165"/>
        <v>1</v>
      </c>
    </row>
    <row r="1518" spans="1:9">
      <c r="A1518" s="17">
        <v>43487</v>
      </c>
      <c r="B1518">
        <v>3576.81</v>
      </c>
      <c r="C1518" s="3">
        <f t="shared" si="166"/>
        <v>1.2827374126081967E-2</v>
      </c>
      <c r="D1518" s="10">
        <f t="shared" si="167"/>
        <v>1.3137295713728848E-3</v>
      </c>
      <c r="E1518" s="8">
        <f t="shared" si="163"/>
        <v>-297.77489925978574</v>
      </c>
      <c r="F1518" s="8">
        <f t="shared" si="161"/>
        <v>45.299999999999727</v>
      </c>
      <c r="G1518" s="2">
        <f t="shared" si="162"/>
        <v>0</v>
      </c>
      <c r="H1518" s="2">
        <f t="shared" si="164"/>
        <v>0</v>
      </c>
      <c r="I1518" s="2">
        <f t="shared" si="165"/>
        <v>1</v>
      </c>
    </row>
    <row r="1519" spans="1:9">
      <c r="A1519" s="17">
        <v>43488</v>
      </c>
      <c r="B1519">
        <v>3552.32</v>
      </c>
      <c r="C1519" s="3">
        <f t="shared" si="166"/>
        <v>-6.8468831165199671E-3</v>
      </c>
      <c r="D1519" s="10">
        <f t="shared" si="167"/>
        <v>1.2447782887087403E-3</v>
      </c>
      <c r="E1519" s="8">
        <f t="shared" si="163"/>
        <v>-293.57328439654759</v>
      </c>
      <c r="F1519" s="8">
        <f t="shared" si="161"/>
        <v>-24.489999999999782</v>
      </c>
      <c r="G1519" s="2">
        <f t="shared" si="162"/>
        <v>0</v>
      </c>
      <c r="H1519" s="2">
        <f t="shared" si="164"/>
        <v>0</v>
      </c>
      <c r="I1519" s="2">
        <f t="shared" si="165"/>
        <v>1</v>
      </c>
    </row>
    <row r="1520" spans="1:9">
      <c r="A1520" s="17">
        <v>43489</v>
      </c>
      <c r="B1520">
        <v>3570.73</v>
      </c>
      <c r="C1520" s="3">
        <f t="shared" si="166"/>
        <v>5.1825286010268937E-3</v>
      </c>
      <c r="D1520" s="10">
        <f t="shared" si="167"/>
        <v>1.1729043798908931E-3</v>
      </c>
      <c r="E1520" s="8">
        <f t="shared" si="163"/>
        <v>-283.02059727163606</v>
      </c>
      <c r="F1520" s="8">
        <f t="shared" si="161"/>
        <v>18.409999999999854</v>
      </c>
      <c r="G1520" s="2">
        <f t="shared" si="162"/>
        <v>0</v>
      </c>
      <c r="H1520" s="2">
        <f t="shared" si="164"/>
        <v>0</v>
      </c>
      <c r="I1520" s="2">
        <f t="shared" si="165"/>
        <v>1</v>
      </c>
    </row>
    <row r="1521" spans="1:9">
      <c r="A1521" s="17">
        <v>43490</v>
      </c>
      <c r="B1521">
        <v>3560</v>
      </c>
      <c r="C1521" s="3">
        <f t="shared" si="166"/>
        <v>-3.0049877756089141E-3</v>
      </c>
      <c r="D1521" s="10">
        <f t="shared" si="167"/>
        <v>1.1041416332594671E-3</v>
      </c>
      <c r="E1521" s="8">
        <f t="shared" si="163"/>
        <v>-276.02223203194791</v>
      </c>
      <c r="F1521" s="8">
        <f t="shared" si="161"/>
        <v>-10.730000000000018</v>
      </c>
      <c r="G1521" s="2">
        <f t="shared" si="162"/>
        <v>0</v>
      </c>
      <c r="H1521" s="2">
        <f t="shared" si="164"/>
        <v>0</v>
      </c>
      <c r="I1521" s="2">
        <f t="shared" si="165"/>
        <v>1</v>
      </c>
    </row>
    <row r="1522" spans="1:9">
      <c r="A1522" s="17">
        <v>43491</v>
      </c>
      <c r="B1522">
        <v>3555.56</v>
      </c>
      <c r="C1522" s="3">
        <f t="shared" si="166"/>
        <v>-1.2471910112359704E-3</v>
      </c>
      <c r="D1522" s="10">
        <f t="shared" si="167"/>
        <v>1.0384349323557926E-3</v>
      </c>
      <c r="E1522" s="8">
        <f t="shared" si="163"/>
        <v>-266.87893795190951</v>
      </c>
      <c r="F1522" s="8">
        <f t="shared" si="161"/>
        <v>-4.4400000000000546</v>
      </c>
      <c r="G1522" s="2">
        <f t="shared" si="162"/>
        <v>0</v>
      </c>
      <c r="H1522" s="2">
        <f t="shared" si="164"/>
        <v>0</v>
      </c>
      <c r="I1522" s="2">
        <f t="shared" si="165"/>
        <v>1</v>
      </c>
    </row>
    <row r="1523" spans="1:9">
      <c r="A1523" s="17">
        <v>43492</v>
      </c>
      <c r="B1523">
        <v>3533.23</v>
      </c>
      <c r="C1523" s="3">
        <f t="shared" si="166"/>
        <v>-6.2803046496191679E-3</v>
      </c>
      <c r="D1523" s="10">
        <f t="shared" si="167"/>
        <v>9.7622216553955548E-4</v>
      </c>
      <c r="E1523" s="8">
        <f t="shared" si="163"/>
        <v>-258.4383752371449</v>
      </c>
      <c r="F1523" s="8">
        <f t="shared" si="161"/>
        <v>-22.329999999999927</v>
      </c>
      <c r="G1523" s="2">
        <f t="shared" si="162"/>
        <v>0</v>
      </c>
      <c r="H1523" s="2">
        <f t="shared" si="164"/>
        <v>0</v>
      </c>
      <c r="I1523" s="2">
        <f t="shared" si="165"/>
        <v>1</v>
      </c>
    </row>
    <row r="1524" spans="1:9">
      <c r="A1524" s="17">
        <v>43493</v>
      </c>
      <c r="B1524">
        <v>3429.5</v>
      </c>
      <c r="C1524" s="3">
        <f t="shared" si="166"/>
        <v>-2.9358405764696897E-2</v>
      </c>
      <c r="D1524" s="10">
        <f t="shared" si="167"/>
        <v>9.2001536919670385E-4</v>
      </c>
      <c r="E1524" s="8">
        <f t="shared" si="163"/>
        <v>-249.31253158298301</v>
      </c>
      <c r="F1524" s="8">
        <f t="shared" si="161"/>
        <v>-103.73000000000002</v>
      </c>
      <c r="G1524" s="2">
        <f t="shared" si="162"/>
        <v>0</v>
      </c>
      <c r="H1524" s="2">
        <f t="shared" si="164"/>
        <v>0</v>
      </c>
      <c r="I1524" s="2">
        <f t="shared" si="165"/>
        <v>1</v>
      </c>
    </row>
    <row r="1525" spans="1:9">
      <c r="A1525" s="17">
        <v>43494</v>
      </c>
      <c r="B1525">
        <v>3390.5</v>
      </c>
      <c r="C1525" s="3">
        <f t="shared" si="166"/>
        <v>-1.137192010497157E-2</v>
      </c>
      <c r="D1525" s="10">
        <f t="shared" si="167"/>
        <v>9.1652940638757682E-4</v>
      </c>
      <c r="E1525" s="8">
        <f t="shared" si="163"/>
        <v>-241.53421883048603</v>
      </c>
      <c r="F1525" s="8">
        <f t="shared" si="161"/>
        <v>-39</v>
      </c>
      <c r="G1525" s="2">
        <f t="shared" si="162"/>
        <v>0</v>
      </c>
      <c r="H1525" s="2">
        <f t="shared" si="164"/>
        <v>0</v>
      </c>
      <c r="I1525" s="2">
        <f t="shared" si="165"/>
        <v>1</v>
      </c>
    </row>
    <row r="1526" spans="1:9">
      <c r="A1526" s="17">
        <v>43495</v>
      </c>
      <c r="B1526">
        <v>3437.35</v>
      </c>
      <c r="C1526" s="3">
        <f t="shared" si="166"/>
        <v>1.3818020940864153E-2</v>
      </c>
      <c r="D1526" s="10">
        <f t="shared" si="167"/>
        <v>8.6929687601675358E-4</v>
      </c>
      <c r="E1526" s="8">
        <f t="shared" si="163"/>
        <v>-232.55327839746408</v>
      </c>
      <c r="F1526" s="8">
        <f t="shared" si="161"/>
        <v>46.849999999999909</v>
      </c>
      <c r="G1526" s="2">
        <f t="shared" si="162"/>
        <v>0</v>
      </c>
      <c r="H1526" s="2">
        <f t="shared" si="164"/>
        <v>0</v>
      </c>
      <c r="I1526" s="2">
        <f t="shared" si="165"/>
        <v>1</v>
      </c>
    </row>
    <row r="1527" spans="1:9">
      <c r="A1527" s="17">
        <v>43496</v>
      </c>
      <c r="B1527">
        <v>3413.11</v>
      </c>
      <c r="C1527" s="3">
        <f t="shared" si="166"/>
        <v>-7.0519440848327295E-3</v>
      </c>
      <c r="D1527" s="10">
        <f t="shared" si="167"/>
        <v>8.2859532561907793E-4</v>
      </c>
      <c r="E1527" s="8">
        <f t="shared" si="163"/>
        <v>-230.18109568957846</v>
      </c>
      <c r="F1527" s="8">
        <f t="shared" si="161"/>
        <v>-24.239999999999782</v>
      </c>
      <c r="G1527" s="2">
        <f t="shared" si="162"/>
        <v>0</v>
      </c>
      <c r="H1527" s="2">
        <f t="shared" si="164"/>
        <v>0</v>
      </c>
      <c r="I1527" s="2">
        <f t="shared" si="165"/>
        <v>1</v>
      </c>
    </row>
    <row r="1528" spans="1:9">
      <c r="A1528" s="17">
        <v>43497</v>
      </c>
      <c r="B1528">
        <v>3434.83</v>
      </c>
      <c r="C1528" s="3">
        <f t="shared" si="166"/>
        <v>6.3636976247468729E-3</v>
      </c>
      <c r="D1528" s="10">
        <f t="shared" si="167"/>
        <v>7.8186340100446969E-4</v>
      </c>
      <c r="E1528" s="8">
        <f t="shared" si="163"/>
        <v>-222.01912439339219</v>
      </c>
      <c r="F1528" s="8">
        <f t="shared" si="161"/>
        <v>21.7199999999998</v>
      </c>
      <c r="G1528" s="2">
        <f t="shared" si="162"/>
        <v>0</v>
      </c>
      <c r="H1528" s="2">
        <f t="shared" si="164"/>
        <v>0</v>
      </c>
      <c r="I1528" s="2">
        <f t="shared" si="165"/>
        <v>1</v>
      </c>
    </row>
    <row r="1529" spans="1:9">
      <c r="A1529" s="17">
        <v>43498</v>
      </c>
      <c r="B1529">
        <v>3462.82</v>
      </c>
      <c r="C1529" s="3">
        <f t="shared" si="166"/>
        <v>8.1488749079285539E-3</v>
      </c>
      <c r="D1529" s="10">
        <f t="shared" si="167"/>
        <v>7.3738139579175403E-4</v>
      </c>
      <c r="E1529" s="8">
        <f t="shared" si="163"/>
        <v>-216.98314197022461</v>
      </c>
      <c r="F1529" s="8">
        <f t="shared" si="161"/>
        <v>27.990000000000236</v>
      </c>
      <c r="G1529" s="2">
        <f t="shared" si="162"/>
        <v>0</v>
      </c>
      <c r="H1529" s="2">
        <f t="shared" si="164"/>
        <v>0</v>
      </c>
      <c r="I1529" s="2">
        <f t="shared" si="165"/>
        <v>1</v>
      </c>
    </row>
    <row r="1530" spans="1:9">
      <c r="A1530" s="17">
        <v>43499</v>
      </c>
      <c r="B1530">
        <v>3414.82</v>
      </c>
      <c r="C1530" s="3">
        <f t="shared" si="166"/>
        <v>-1.3861534818442772E-2</v>
      </c>
      <c r="D1530" s="10">
        <f t="shared" si="167"/>
        <v>6.9712276178015284E-4</v>
      </c>
      <c r="E1530" s="8">
        <f t="shared" si="163"/>
        <v>-212.69594335422588</v>
      </c>
      <c r="F1530" s="8">
        <f t="shared" si="161"/>
        <v>-48</v>
      </c>
      <c r="G1530" s="2">
        <f t="shared" si="162"/>
        <v>0</v>
      </c>
      <c r="H1530" s="2">
        <f t="shared" si="164"/>
        <v>0</v>
      </c>
      <c r="I1530" s="2">
        <f t="shared" si="165"/>
        <v>1</v>
      </c>
    </row>
    <row r="1531" spans="1:9">
      <c r="A1531" s="17">
        <v>43500</v>
      </c>
      <c r="B1531">
        <v>3410.87</v>
      </c>
      <c r="C1531" s="3">
        <f t="shared" si="166"/>
        <v>-1.1567227555186724E-3</v>
      </c>
      <c r="D1531" s="10">
        <f t="shared" si="167"/>
        <v>6.6682392492471774E-4</v>
      </c>
      <c r="E1531" s="8">
        <f t="shared" si="163"/>
        <v>-205.13891833421536</v>
      </c>
      <c r="F1531" s="8">
        <f t="shared" si="161"/>
        <v>-3.9500000000002728</v>
      </c>
      <c r="G1531" s="2">
        <f t="shared" si="162"/>
        <v>0</v>
      </c>
      <c r="H1531" s="2">
        <f t="shared" si="164"/>
        <v>0</v>
      </c>
      <c r="I1531" s="2">
        <f t="shared" si="165"/>
        <v>1</v>
      </c>
    </row>
    <row r="1532" spans="1:9">
      <c r="A1532" s="17">
        <v>43501</v>
      </c>
      <c r="B1532">
        <v>3431.39</v>
      </c>
      <c r="C1532" s="3">
        <f t="shared" si="166"/>
        <v>6.016060418602873E-3</v>
      </c>
      <c r="D1532" s="10">
        <f t="shared" si="167"/>
        <v>6.268947698812227E-4</v>
      </c>
      <c r="E1532" s="8">
        <f t="shared" si="163"/>
        <v>-198.67222183417377</v>
      </c>
      <c r="F1532" s="8">
        <f t="shared" si="161"/>
        <v>20.519999999999982</v>
      </c>
      <c r="G1532" s="2">
        <f t="shared" si="162"/>
        <v>0</v>
      </c>
      <c r="H1532" s="2">
        <f t="shared" si="164"/>
        <v>0</v>
      </c>
      <c r="I1532" s="2">
        <f t="shared" si="165"/>
        <v>1</v>
      </c>
    </row>
    <row r="1533" spans="1:9">
      <c r="A1533" s="17">
        <v>43502</v>
      </c>
      <c r="B1533">
        <v>3364.62</v>
      </c>
      <c r="C1533" s="3">
        <f t="shared" si="166"/>
        <v>-1.9458586753473079E-2</v>
      </c>
      <c r="D1533" s="10">
        <f t="shared" si="167"/>
        <v>5.9145266266596617E-4</v>
      </c>
      <c r="E1533" s="8">
        <f t="shared" si="163"/>
        <v>-194.13540008239283</v>
      </c>
      <c r="F1533" s="8">
        <f t="shared" si="161"/>
        <v>-66.769999999999982</v>
      </c>
      <c r="G1533" s="2">
        <f t="shared" si="162"/>
        <v>0</v>
      </c>
      <c r="H1533" s="2">
        <f t="shared" si="164"/>
        <v>0</v>
      </c>
      <c r="I1533" s="2">
        <f t="shared" si="165"/>
        <v>1</v>
      </c>
    </row>
    <row r="1534" spans="1:9">
      <c r="A1534" s="17">
        <v>43503</v>
      </c>
      <c r="B1534">
        <v>3359.33</v>
      </c>
      <c r="C1534" s="3">
        <f t="shared" si="166"/>
        <v>-1.5722429278789175E-3</v>
      </c>
      <c r="D1534" s="10">
        <f t="shared" si="167"/>
        <v>5.7868369881255446E-4</v>
      </c>
      <c r="E1534" s="8">
        <f t="shared" si="163"/>
        <v>-188.29175555371629</v>
      </c>
      <c r="F1534" s="8">
        <f t="shared" si="161"/>
        <v>-5.2899999999999636</v>
      </c>
      <c r="G1534" s="2">
        <f t="shared" si="162"/>
        <v>0</v>
      </c>
      <c r="H1534" s="2">
        <f t="shared" si="164"/>
        <v>0</v>
      </c>
      <c r="I1534" s="2">
        <f t="shared" si="165"/>
        <v>1</v>
      </c>
    </row>
    <row r="1535" spans="1:9">
      <c r="A1535" s="17">
        <v>43504</v>
      </c>
      <c r="B1535">
        <v>3622.94</v>
      </c>
      <c r="C1535" s="3">
        <f t="shared" si="166"/>
        <v>7.847100463485282E-2</v>
      </c>
      <c r="D1535" s="10">
        <f t="shared" si="167"/>
        <v>5.4411099375325709E-4</v>
      </c>
      <c r="E1535" s="8">
        <f t="shared" si="163"/>
        <v>-182.29345533142248</v>
      </c>
      <c r="F1535" s="8">
        <f t="shared" ref="F1535:F1598" si="168">(INDEX(B:B,LOOKUP(A1534,A:A,ROW(A:A))+$J$4)-INDEX(B:B,LOOKUP(A1534,A:A,ROW(A:A))))</f>
        <v>263.61000000000013</v>
      </c>
      <c r="G1535" s="2">
        <f t="shared" ref="G1535:G1598" si="169">IF(F1535&lt;E1535,1,0)</f>
        <v>0</v>
      </c>
      <c r="H1535" s="2">
        <f t="shared" si="164"/>
        <v>0</v>
      </c>
      <c r="I1535" s="2">
        <f t="shared" si="165"/>
        <v>1</v>
      </c>
    </row>
    <row r="1536" spans="1:9">
      <c r="A1536" s="17">
        <v>43505</v>
      </c>
      <c r="B1536">
        <v>3622.62</v>
      </c>
      <c r="C1536" s="3">
        <f t="shared" si="166"/>
        <v>-8.8326055634419483E-5</v>
      </c>
      <c r="D1536" s="10">
        <f t="shared" si="167"/>
        <v>8.8092624823224745E-4</v>
      </c>
      <c r="E1536" s="8">
        <f t="shared" ref="E1536:E1599" si="170">NORMSINV($J$2)*SQRT(D1536*$J$4)*B1535</f>
        <v>-250.15291906194307</v>
      </c>
      <c r="F1536" s="8">
        <f t="shared" si="168"/>
        <v>-0.32000000000016371</v>
      </c>
      <c r="G1536" s="2">
        <f t="shared" si="169"/>
        <v>0</v>
      </c>
      <c r="H1536" s="2">
        <f t="shared" ref="H1536:H1599" si="171">IF(G1536=G1535,IF(G1535=1,1,0),0)</f>
        <v>0</v>
      </c>
      <c r="I1536" s="2">
        <f t="shared" si="165"/>
        <v>1</v>
      </c>
    </row>
    <row r="1537" spans="1:9">
      <c r="A1537" s="17">
        <v>43506</v>
      </c>
      <c r="B1537">
        <v>3650.37</v>
      </c>
      <c r="C1537" s="3">
        <f t="shared" si="166"/>
        <v>7.6602017324477866E-3</v>
      </c>
      <c r="D1537" s="10">
        <f t="shared" si="167"/>
        <v>8.2807114142783883E-4</v>
      </c>
      <c r="E1537" s="8">
        <f t="shared" si="170"/>
        <v>-242.51090002770886</v>
      </c>
      <c r="F1537" s="8">
        <f t="shared" si="168"/>
        <v>27.75</v>
      </c>
      <c r="G1537" s="2">
        <f t="shared" si="169"/>
        <v>0</v>
      </c>
      <c r="H1537" s="2">
        <f t="shared" si="171"/>
        <v>0</v>
      </c>
      <c r="I1537" s="2">
        <f t="shared" ref="I1537:I1600" si="172">IF(G1537=G1536,IF(G1536=0,1,0),0)</f>
        <v>1</v>
      </c>
    </row>
    <row r="1538" spans="1:9">
      <c r="A1538" s="17">
        <v>43507</v>
      </c>
      <c r="B1538">
        <v>3588.7</v>
      </c>
      <c r="C1538" s="3">
        <f t="shared" si="166"/>
        <v>-1.6894177850464494E-2</v>
      </c>
      <c r="D1538" s="10">
        <f t="shared" si="167"/>
        <v>7.8190759437707629E-4</v>
      </c>
      <c r="E1538" s="8">
        <f t="shared" si="170"/>
        <v>-237.45934219284899</v>
      </c>
      <c r="F1538" s="8">
        <f t="shared" si="168"/>
        <v>-61.670000000000073</v>
      </c>
      <c r="G1538" s="2">
        <f t="shared" si="169"/>
        <v>0</v>
      </c>
      <c r="H1538" s="2">
        <f t="shared" si="171"/>
        <v>0</v>
      </c>
      <c r="I1538" s="2">
        <f t="shared" si="172"/>
        <v>1</v>
      </c>
    </row>
    <row r="1539" spans="1:9">
      <c r="A1539" s="17">
        <v>43508</v>
      </c>
      <c r="B1539">
        <v>3585.94</v>
      </c>
      <c r="C1539" s="3">
        <f t="shared" si="166"/>
        <v>-7.6908072561087965E-4</v>
      </c>
      <c r="D1539" s="10">
        <f t="shared" si="167"/>
        <v>7.521179334290392E-4</v>
      </c>
      <c r="E1539" s="8">
        <f t="shared" si="170"/>
        <v>-228.95745282545892</v>
      </c>
      <c r="F1539" s="8">
        <f t="shared" si="168"/>
        <v>-2.7599999999997635</v>
      </c>
      <c r="G1539" s="2">
        <f t="shared" si="169"/>
        <v>0</v>
      </c>
      <c r="H1539" s="2">
        <f t="shared" si="171"/>
        <v>0</v>
      </c>
      <c r="I1539" s="2">
        <f t="shared" si="172"/>
        <v>1</v>
      </c>
    </row>
    <row r="1540" spans="1:9">
      <c r="A1540" s="17">
        <v>43509</v>
      </c>
      <c r="B1540">
        <v>3574.93</v>
      </c>
      <c r="C1540" s="3">
        <f t="shared" ref="C1540:C1603" si="173">(B1540-B1539)/B1539</f>
        <v>-3.0703246568543306E-3</v>
      </c>
      <c r="D1540" s="10">
        <f t="shared" si="167"/>
        <v>7.0702634653304719E-4</v>
      </c>
      <c r="E1540" s="8">
        <f t="shared" si="170"/>
        <v>-221.81733111984897</v>
      </c>
      <c r="F1540" s="8">
        <f t="shared" si="168"/>
        <v>-11.010000000000218</v>
      </c>
      <c r="G1540" s="2">
        <f t="shared" si="169"/>
        <v>0</v>
      </c>
      <c r="H1540" s="2">
        <f t="shared" si="171"/>
        <v>0</v>
      </c>
      <c r="I1540" s="2">
        <f t="shared" si="172"/>
        <v>1</v>
      </c>
    </row>
    <row r="1541" spans="1:9">
      <c r="A1541" s="17">
        <v>43510</v>
      </c>
      <c r="B1541">
        <v>3560.46</v>
      </c>
      <c r="C1541" s="3">
        <f t="shared" si="173"/>
        <v>-4.0476317018794212E-3</v>
      </c>
      <c r="D1541" s="10">
        <f t="shared" ref="D1541:D1604" si="174">$J$6*D1540+(1-$J$6)*C1540^2</f>
        <v>6.6517037935097368E-4</v>
      </c>
      <c r="E1541" s="8">
        <f t="shared" si="170"/>
        <v>-214.49079121767551</v>
      </c>
      <c r="F1541" s="8">
        <f t="shared" si="168"/>
        <v>-14.4699999999998</v>
      </c>
      <c r="G1541" s="2">
        <f t="shared" si="169"/>
        <v>0</v>
      </c>
      <c r="H1541" s="2">
        <f t="shared" si="171"/>
        <v>0</v>
      </c>
      <c r="I1541" s="2">
        <f t="shared" si="172"/>
        <v>1</v>
      </c>
    </row>
    <row r="1542" spans="1:9">
      <c r="A1542" s="17">
        <v>43511</v>
      </c>
      <c r="B1542">
        <v>3566.29</v>
      </c>
      <c r="C1542" s="3">
        <f t="shared" si="173"/>
        <v>1.6374288715502849E-3</v>
      </c>
      <c r="D1542" s="10">
        <f t="shared" si="174"/>
        <v>6.2624315593355878E-4</v>
      </c>
      <c r="E1542" s="8">
        <f t="shared" si="170"/>
        <v>-207.27754943045005</v>
      </c>
      <c r="F1542" s="8">
        <f t="shared" si="168"/>
        <v>5.8299999999999272</v>
      </c>
      <c r="G1542" s="2">
        <f t="shared" si="169"/>
        <v>0</v>
      </c>
      <c r="H1542" s="2">
        <f t="shared" si="171"/>
        <v>0</v>
      </c>
      <c r="I1542" s="2">
        <f t="shared" si="172"/>
        <v>1</v>
      </c>
    </row>
    <row r="1543" spans="1:9">
      <c r="A1543" s="17">
        <v>43512</v>
      </c>
      <c r="B1543">
        <v>3579.92</v>
      </c>
      <c r="C1543" s="3">
        <f t="shared" si="173"/>
        <v>3.8218989482067104E-3</v>
      </c>
      <c r="D1543" s="10">
        <f t="shared" si="174"/>
        <v>5.8882943697610832E-4</v>
      </c>
      <c r="E1543" s="8">
        <f t="shared" si="170"/>
        <v>-201.31960545009719</v>
      </c>
      <c r="F1543" s="8">
        <f t="shared" si="168"/>
        <v>13.630000000000109</v>
      </c>
      <c r="G1543" s="2">
        <f t="shared" si="169"/>
        <v>0</v>
      </c>
      <c r="H1543" s="2">
        <f t="shared" si="171"/>
        <v>0</v>
      </c>
      <c r="I1543" s="2">
        <f t="shared" si="172"/>
        <v>1</v>
      </c>
    </row>
    <row r="1544" spans="1:9">
      <c r="A1544" s="17">
        <v>43513</v>
      </c>
      <c r="B1544">
        <v>3625.6</v>
      </c>
      <c r="C1544" s="3">
        <f t="shared" si="173"/>
        <v>1.2760061677355872E-2</v>
      </c>
      <c r="D1544" s="10">
        <f t="shared" si="174"/>
        <v>5.5437608545176001E-4</v>
      </c>
      <c r="E1544" s="8">
        <f t="shared" si="170"/>
        <v>-196.08764176353995</v>
      </c>
      <c r="F1544" s="8">
        <f t="shared" si="168"/>
        <v>45.679999999999836</v>
      </c>
      <c r="G1544" s="2">
        <f t="shared" si="169"/>
        <v>0</v>
      </c>
      <c r="H1544" s="2">
        <f t="shared" si="171"/>
        <v>0</v>
      </c>
      <c r="I1544" s="2">
        <f t="shared" si="172"/>
        <v>1</v>
      </c>
    </row>
    <row r="1545" spans="1:9">
      <c r="A1545" s="17">
        <v>43514</v>
      </c>
      <c r="B1545">
        <v>3869.8</v>
      </c>
      <c r="C1545" s="3">
        <f t="shared" si="173"/>
        <v>6.7354368932038916E-2</v>
      </c>
      <c r="D1545" s="10">
        <f t="shared" si="174"/>
        <v>5.3088267076524997E-4</v>
      </c>
      <c r="E1545" s="8">
        <f t="shared" si="170"/>
        <v>-194.33625125232433</v>
      </c>
      <c r="F1545" s="8">
        <f t="shared" si="168"/>
        <v>244.20000000000027</v>
      </c>
      <c r="G1545" s="2">
        <f t="shared" si="169"/>
        <v>0</v>
      </c>
      <c r="H1545" s="2">
        <f t="shared" si="171"/>
        <v>0</v>
      </c>
      <c r="I1545" s="2">
        <f t="shared" si="172"/>
        <v>1</v>
      </c>
    </row>
    <row r="1546" spans="1:9">
      <c r="A1546" s="17">
        <v>43515</v>
      </c>
      <c r="B1546">
        <v>3888.46</v>
      </c>
      <c r="C1546" s="3">
        <f t="shared" si="173"/>
        <v>4.8219546229778939E-3</v>
      </c>
      <c r="D1546" s="10">
        <f t="shared" si="174"/>
        <v>7.7122637137332778E-4</v>
      </c>
      <c r="E1546" s="8">
        <f t="shared" si="170"/>
        <v>-250.00811989852485</v>
      </c>
      <c r="F1546" s="8">
        <f t="shared" si="168"/>
        <v>18.659999999999854</v>
      </c>
      <c r="G1546" s="2">
        <f t="shared" si="169"/>
        <v>0</v>
      </c>
      <c r="H1546" s="2">
        <f t="shared" si="171"/>
        <v>0</v>
      </c>
      <c r="I1546" s="2">
        <f t="shared" si="172"/>
        <v>1</v>
      </c>
    </row>
    <row r="1547" spans="1:9">
      <c r="A1547" s="17">
        <v>43516</v>
      </c>
      <c r="B1547">
        <v>3936.53</v>
      </c>
      <c r="C1547" s="3">
        <f t="shared" si="173"/>
        <v>1.23622205191773E-2</v>
      </c>
      <c r="D1547" s="10">
        <f t="shared" si="174"/>
        <v>7.2634786387409153E-4</v>
      </c>
      <c r="E1547" s="8">
        <f t="shared" si="170"/>
        <v>-243.79490532696906</v>
      </c>
      <c r="F1547" s="8">
        <f t="shared" si="168"/>
        <v>48.070000000000164</v>
      </c>
      <c r="G1547" s="2">
        <f t="shared" si="169"/>
        <v>0</v>
      </c>
      <c r="H1547" s="2">
        <f t="shared" si="171"/>
        <v>0</v>
      </c>
      <c r="I1547" s="2">
        <f t="shared" si="172"/>
        <v>1</v>
      </c>
    </row>
    <row r="1548" spans="1:9">
      <c r="A1548" s="17">
        <v>43517</v>
      </c>
      <c r="B1548">
        <v>3900.4</v>
      </c>
      <c r="C1548" s="3">
        <f t="shared" si="173"/>
        <v>-9.1781340419100337E-3</v>
      </c>
      <c r="D1548" s="10">
        <f t="shared" si="174"/>
        <v>6.9193646181153214E-4</v>
      </c>
      <c r="E1548" s="8">
        <f t="shared" si="170"/>
        <v>-240.89142011664427</v>
      </c>
      <c r="F1548" s="8">
        <f t="shared" si="168"/>
        <v>-36.130000000000109</v>
      </c>
      <c r="G1548" s="2">
        <f t="shared" si="169"/>
        <v>0</v>
      </c>
      <c r="H1548" s="2">
        <f t="shared" si="171"/>
        <v>0</v>
      </c>
      <c r="I1548" s="2">
        <f t="shared" si="172"/>
        <v>1</v>
      </c>
    </row>
    <row r="1549" spans="1:9">
      <c r="A1549" s="17">
        <v>43518</v>
      </c>
      <c r="B1549">
        <v>3939.82</v>
      </c>
      <c r="C1549" s="3">
        <f t="shared" si="173"/>
        <v>1.0106655727617698E-2</v>
      </c>
      <c r="D1549" s="10">
        <f t="shared" si="174"/>
        <v>6.5547456277231634E-4</v>
      </c>
      <c r="E1549" s="8">
        <f t="shared" si="170"/>
        <v>-232.30669552579309</v>
      </c>
      <c r="F1549" s="8">
        <f t="shared" si="168"/>
        <v>39.420000000000073</v>
      </c>
      <c r="G1549" s="2">
        <f t="shared" si="169"/>
        <v>0</v>
      </c>
      <c r="H1549" s="2">
        <f t="shared" si="171"/>
        <v>0</v>
      </c>
      <c r="I1549" s="2">
        <f t="shared" si="172"/>
        <v>1</v>
      </c>
    </row>
    <row r="1550" spans="1:9">
      <c r="A1550" s="17">
        <v>43519</v>
      </c>
      <c r="B1550">
        <v>4113.53</v>
      </c>
      <c r="C1550" s="3">
        <f t="shared" si="173"/>
        <v>4.4090846789954764E-2</v>
      </c>
      <c r="D1550" s="10">
        <f t="shared" si="174"/>
        <v>6.2227475840577256E-4</v>
      </c>
      <c r="E1550" s="8">
        <f t="shared" si="170"/>
        <v>-228.63469312679533</v>
      </c>
      <c r="F1550" s="8">
        <f t="shared" si="168"/>
        <v>173.70999999999958</v>
      </c>
      <c r="G1550" s="2">
        <f t="shared" si="169"/>
        <v>0</v>
      </c>
      <c r="H1550" s="2">
        <f t="shared" si="171"/>
        <v>0</v>
      </c>
      <c r="I1550" s="2">
        <f t="shared" si="172"/>
        <v>1</v>
      </c>
    </row>
    <row r="1551" spans="1:9">
      <c r="A1551" s="17">
        <v>43520</v>
      </c>
      <c r="B1551">
        <v>3730.68</v>
      </c>
      <c r="C1551" s="3">
        <f t="shared" si="173"/>
        <v>-9.307091476177394E-2</v>
      </c>
      <c r="D1551" s="10">
        <f t="shared" si="174"/>
        <v>7.0157843914074212E-4</v>
      </c>
      <c r="E1551" s="8">
        <f t="shared" si="170"/>
        <v>-253.47051313981063</v>
      </c>
      <c r="F1551" s="8">
        <f t="shared" si="168"/>
        <v>-382.84999999999991</v>
      </c>
      <c r="G1551" s="2">
        <f t="shared" si="169"/>
        <v>1</v>
      </c>
      <c r="H1551" s="2">
        <f t="shared" si="171"/>
        <v>0</v>
      </c>
      <c r="I1551" s="2">
        <f t="shared" si="172"/>
        <v>0</v>
      </c>
    </row>
    <row r="1552" spans="1:9">
      <c r="A1552" s="17">
        <v>43521</v>
      </c>
      <c r="B1552">
        <v>3820.71</v>
      </c>
      <c r="C1552" s="3">
        <f t="shared" si="173"/>
        <v>2.4132329762938713E-2</v>
      </c>
      <c r="D1552" s="10">
        <f t="shared" si="174"/>
        <v>1.1792154432679015E-3</v>
      </c>
      <c r="E1552" s="8">
        <f t="shared" si="170"/>
        <v>-298.02948762519674</v>
      </c>
      <c r="F1552" s="8">
        <f t="shared" si="168"/>
        <v>90.0300000000002</v>
      </c>
      <c r="G1552" s="2">
        <f t="shared" si="169"/>
        <v>0</v>
      </c>
      <c r="H1552" s="2">
        <f t="shared" si="171"/>
        <v>0</v>
      </c>
      <c r="I1552" s="2">
        <f t="shared" si="172"/>
        <v>0</v>
      </c>
    </row>
    <row r="1553" spans="1:9">
      <c r="A1553" s="17">
        <v>43522</v>
      </c>
      <c r="B1553">
        <v>3795.06</v>
      </c>
      <c r="C1553" s="3">
        <f t="shared" si="173"/>
        <v>-6.7134119051171356E-3</v>
      </c>
      <c r="D1553" s="10">
        <f t="shared" si="174"/>
        <v>1.1434046770590605E-3</v>
      </c>
      <c r="E1553" s="8">
        <f t="shared" si="170"/>
        <v>-300.55137238065026</v>
      </c>
      <c r="F1553" s="8">
        <f t="shared" si="168"/>
        <v>-25.650000000000091</v>
      </c>
      <c r="G1553" s="2">
        <f t="shared" si="169"/>
        <v>0</v>
      </c>
      <c r="H1553" s="2">
        <f t="shared" si="171"/>
        <v>0</v>
      </c>
      <c r="I1553" s="2">
        <f t="shared" si="172"/>
        <v>1</v>
      </c>
    </row>
    <row r="1554" spans="1:9">
      <c r="A1554" s="17">
        <v>43523</v>
      </c>
      <c r="B1554">
        <v>3798.47</v>
      </c>
      <c r="C1554" s="3">
        <f t="shared" si="173"/>
        <v>8.9853651852667799E-4</v>
      </c>
      <c r="D1554" s="10">
        <f t="shared" si="174"/>
        <v>1.077504590399983E-3</v>
      </c>
      <c r="E1554" s="8">
        <f t="shared" si="170"/>
        <v>-289.80299482134853</v>
      </c>
      <c r="F1554" s="8">
        <f t="shared" si="168"/>
        <v>3.4099999999998545</v>
      </c>
      <c r="G1554" s="2">
        <f t="shared" si="169"/>
        <v>0</v>
      </c>
      <c r="H1554" s="2">
        <f t="shared" si="171"/>
        <v>0</v>
      </c>
      <c r="I1554" s="2">
        <f t="shared" si="172"/>
        <v>1</v>
      </c>
    </row>
    <row r="1555" spans="1:9">
      <c r="A1555" s="17">
        <v>43524</v>
      </c>
      <c r="B1555">
        <v>3791.36</v>
      </c>
      <c r="C1555" s="3">
        <f t="shared" si="173"/>
        <v>-1.8718062798968199E-3</v>
      </c>
      <c r="D1555" s="10">
        <f t="shared" si="174"/>
        <v>1.0129027570484916E-3</v>
      </c>
      <c r="E1555" s="8">
        <f t="shared" si="170"/>
        <v>-281.23361898638171</v>
      </c>
      <c r="F1555" s="8">
        <f t="shared" si="168"/>
        <v>-7.1099999999996726</v>
      </c>
      <c r="G1555" s="2">
        <f t="shared" si="169"/>
        <v>0</v>
      </c>
      <c r="H1555" s="2">
        <f t="shared" si="171"/>
        <v>0</v>
      </c>
      <c r="I1555" s="2">
        <f t="shared" si="172"/>
        <v>1</v>
      </c>
    </row>
    <row r="1556" spans="1:9">
      <c r="A1556" s="17">
        <v>43525</v>
      </c>
      <c r="B1556">
        <v>3807.05</v>
      </c>
      <c r="C1556" s="3">
        <f t="shared" si="173"/>
        <v>4.1383566846725332E-3</v>
      </c>
      <c r="D1556" s="10">
        <f t="shared" si="174"/>
        <v>9.5233881115054978E-4</v>
      </c>
      <c r="E1556" s="8">
        <f t="shared" si="170"/>
        <v>-272.18577469922258</v>
      </c>
      <c r="F1556" s="8">
        <f t="shared" si="168"/>
        <v>15.690000000000055</v>
      </c>
      <c r="G1556" s="2">
        <f t="shared" si="169"/>
        <v>0</v>
      </c>
      <c r="H1556" s="2">
        <f t="shared" si="171"/>
        <v>0</v>
      </c>
      <c r="I1556" s="2">
        <f t="shared" si="172"/>
        <v>1</v>
      </c>
    </row>
    <row r="1557" spans="1:9">
      <c r="A1557" s="17">
        <v>43526</v>
      </c>
      <c r="B1557">
        <v>3810.46</v>
      </c>
      <c r="C1557" s="3">
        <f t="shared" si="173"/>
        <v>8.9570664950548435E-4</v>
      </c>
      <c r="D1557" s="10">
        <f t="shared" si="174"/>
        <v>8.9622604224449108E-4</v>
      </c>
      <c r="E1557" s="8">
        <f t="shared" si="170"/>
        <v>-265.13802596034515</v>
      </c>
      <c r="F1557" s="8">
        <f t="shared" si="168"/>
        <v>3.4099999999998545</v>
      </c>
      <c r="G1557" s="2">
        <f t="shared" si="169"/>
        <v>0</v>
      </c>
      <c r="H1557" s="2">
        <f t="shared" si="171"/>
        <v>0</v>
      </c>
      <c r="I1557" s="2">
        <f t="shared" si="172"/>
        <v>1</v>
      </c>
    </row>
    <row r="1558" spans="1:9">
      <c r="A1558" s="17">
        <v>43527</v>
      </c>
      <c r="B1558">
        <v>3789.52</v>
      </c>
      <c r="C1558" s="3">
        <f t="shared" si="173"/>
        <v>-5.4953995055715202E-3</v>
      </c>
      <c r="D1558" s="10">
        <f t="shared" si="174"/>
        <v>8.425006171339397E-4</v>
      </c>
      <c r="E1558" s="8">
        <f t="shared" si="170"/>
        <v>-257.29845534692828</v>
      </c>
      <c r="F1558" s="8">
        <f t="shared" si="168"/>
        <v>-20.940000000000055</v>
      </c>
      <c r="G1558" s="2">
        <f t="shared" si="169"/>
        <v>0</v>
      </c>
      <c r="H1558" s="2">
        <f t="shared" si="171"/>
        <v>0</v>
      </c>
      <c r="I1558" s="2">
        <f t="shared" si="172"/>
        <v>1</v>
      </c>
    </row>
    <row r="1559" spans="1:9">
      <c r="A1559" s="17">
        <v>43528</v>
      </c>
      <c r="B1559">
        <v>3698.66</v>
      </c>
      <c r="C1559" s="3">
        <f t="shared" si="173"/>
        <v>-2.3976651396482966E-2</v>
      </c>
      <c r="D1559" s="10">
        <f t="shared" si="174"/>
        <v>7.9376254504945343E-4</v>
      </c>
      <c r="E1559" s="8">
        <f t="shared" si="170"/>
        <v>-248.37287401599852</v>
      </c>
      <c r="F1559" s="8">
        <f t="shared" si="168"/>
        <v>-90.860000000000127</v>
      </c>
      <c r="G1559" s="2">
        <f t="shared" si="169"/>
        <v>0</v>
      </c>
      <c r="H1559" s="2">
        <f t="shared" si="171"/>
        <v>0</v>
      </c>
      <c r="I1559" s="2">
        <f t="shared" si="172"/>
        <v>1</v>
      </c>
    </row>
    <row r="1560" spans="1:9">
      <c r="A1560" s="17">
        <v>43529</v>
      </c>
      <c r="B1560">
        <v>3844.07</v>
      </c>
      <c r="C1560" s="3">
        <f t="shared" si="173"/>
        <v>3.931423812948482E-2</v>
      </c>
      <c r="D1560" s="10">
        <f t="shared" si="174"/>
        <v>7.806295810777943E-4</v>
      </c>
      <c r="E1560" s="8">
        <f t="shared" si="170"/>
        <v>-240.4039343535681</v>
      </c>
      <c r="F1560" s="8">
        <f t="shared" si="168"/>
        <v>145.41000000000031</v>
      </c>
      <c r="G1560" s="2">
        <f t="shared" si="169"/>
        <v>0</v>
      </c>
      <c r="H1560" s="2">
        <f t="shared" si="171"/>
        <v>0</v>
      </c>
      <c r="I1560" s="2">
        <f t="shared" si="172"/>
        <v>1</v>
      </c>
    </row>
    <row r="1561" spans="1:9">
      <c r="A1561" s="17">
        <v>43530</v>
      </c>
      <c r="B1561">
        <v>3851.55</v>
      </c>
      <c r="C1561" s="3">
        <f t="shared" si="173"/>
        <v>1.9458542638401532E-3</v>
      </c>
      <c r="D1561" s="10">
        <f t="shared" si="174"/>
        <v>8.2652836539523695E-4</v>
      </c>
      <c r="E1561" s="8">
        <f t="shared" si="170"/>
        <v>-257.09570826128481</v>
      </c>
      <c r="F1561" s="8">
        <f t="shared" si="168"/>
        <v>7.4800000000000182</v>
      </c>
      <c r="G1561" s="2">
        <f t="shared" si="169"/>
        <v>0</v>
      </c>
      <c r="H1561" s="2">
        <f t="shared" si="171"/>
        <v>0</v>
      </c>
      <c r="I1561" s="2">
        <f t="shared" si="172"/>
        <v>1</v>
      </c>
    </row>
    <row r="1562" spans="1:9">
      <c r="A1562" s="17">
        <v>43531</v>
      </c>
      <c r="B1562">
        <v>3856.64</v>
      </c>
      <c r="C1562" s="3">
        <f t="shared" si="173"/>
        <v>1.3215458711427063E-3</v>
      </c>
      <c r="D1562" s="10">
        <f t="shared" si="174"/>
        <v>7.7716384440048897E-4</v>
      </c>
      <c r="E1562" s="8">
        <f t="shared" si="170"/>
        <v>-249.78507910902792</v>
      </c>
      <c r="F1562" s="8">
        <f t="shared" si="168"/>
        <v>5.0899999999996908</v>
      </c>
      <c r="G1562" s="2">
        <f t="shared" si="169"/>
        <v>0</v>
      </c>
      <c r="H1562" s="2">
        <f t="shared" si="171"/>
        <v>0</v>
      </c>
      <c r="I1562" s="2">
        <f t="shared" si="172"/>
        <v>1</v>
      </c>
    </row>
    <row r="1563" spans="1:9">
      <c r="A1563" s="17">
        <v>43532</v>
      </c>
      <c r="B1563">
        <v>3844.64</v>
      </c>
      <c r="C1563" s="3">
        <f t="shared" si="173"/>
        <v>-3.1115167607036177E-3</v>
      </c>
      <c r="D1563" s="10">
        <f t="shared" si="174"/>
        <v>7.3063880274583165E-4</v>
      </c>
      <c r="E1563" s="8">
        <f t="shared" si="170"/>
        <v>-242.51305689221178</v>
      </c>
      <c r="F1563" s="8">
        <f t="shared" si="168"/>
        <v>-12</v>
      </c>
      <c r="G1563" s="2">
        <f t="shared" si="169"/>
        <v>0</v>
      </c>
      <c r="H1563" s="2">
        <f t="shared" si="171"/>
        <v>0</v>
      </c>
      <c r="I1563" s="2">
        <f t="shared" si="172"/>
        <v>1</v>
      </c>
    </row>
    <row r="1564" spans="1:9">
      <c r="A1564" s="17">
        <v>43533</v>
      </c>
      <c r="B1564">
        <v>3916.43</v>
      </c>
      <c r="C1564" s="3">
        <f t="shared" si="173"/>
        <v>1.8672749594240284E-2</v>
      </c>
      <c r="D1564" s="10">
        <f t="shared" si="174"/>
        <v>6.8738136677421E-4</v>
      </c>
      <c r="E1564" s="8">
        <f t="shared" si="170"/>
        <v>-234.49263987476974</v>
      </c>
      <c r="F1564" s="8">
        <f t="shared" si="168"/>
        <v>71.789999999999964</v>
      </c>
      <c r="G1564" s="2">
        <f t="shared" si="169"/>
        <v>0</v>
      </c>
      <c r="H1564" s="2">
        <f t="shared" si="171"/>
        <v>0</v>
      </c>
      <c r="I1564" s="2">
        <f t="shared" si="172"/>
        <v>1</v>
      </c>
    </row>
    <row r="1565" spans="1:9">
      <c r="A1565" s="17">
        <v>43534</v>
      </c>
      <c r="B1565">
        <v>3897.92</v>
      </c>
      <c r="C1565" s="3">
        <f t="shared" si="173"/>
        <v>-4.7262430325576517E-3</v>
      </c>
      <c r="D1565" s="10">
        <f t="shared" si="174"/>
        <v>6.6705877941230943E-4</v>
      </c>
      <c r="E1565" s="8">
        <f t="shared" si="170"/>
        <v>-235.31362760731403</v>
      </c>
      <c r="F1565" s="8">
        <f t="shared" si="168"/>
        <v>-18.509999999999764</v>
      </c>
      <c r="G1565" s="2">
        <f t="shared" si="169"/>
        <v>0</v>
      </c>
      <c r="H1565" s="2">
        <f t="shared" si="171"/>
        <v>0</v>
      </c>
      <c r="I1565" s="2">
        <f t="shared" si="172"/>
        <v>1</v>
      </c>
    </row>
    <row r="1566" spans="1:9">
      <c r="A1566" s="17">
        <v>43535</v>
      </c>
      <c r="B1566">
        <v>3849.25</v>
      </c>
      <c r="C1566" s="3">
        <f t="shared" si="173"/>
        <v>-1.2486146457597916E-2</v>
      </c>
      <c r="D1566" s="10">
        <f t="shared" si="174"/>
        <v>6.2837549503973883E-4</v>
      </c>
      <c r="E1566" s="8">
        <f t="shared" si="170"/>
        <v>-227.30929753580793</v>
      </c>
      <c r="F1566" s="8">
        <f t="shared" si="168"/>
        <v>-48.670000000000073</v>
      </c>
      <c r="G1566" s="2">
        <f t="shared" si="169"/>
        <v>0</v>
      </c>
      <c r="H1566" s="2">
        <f t="shared" si="171"/>
        <v>0</v>
      </c>
      <c r="I1566" s="2">
        <f t="shared" si="172"/>
        <v>1</v>
      </c>
    </row>
    <row r="1567" spans="1:9">
      <c r="A1567" s="17">
        <v>43536</v>
      </c>
      <c r="B1567">
        <v>3859.74</v>
      </c>
      <c r="C1567" s="3">
        <f t="shared" si="173"/>
        <v>2.725206209001697E-3</v>
      </c>
      <c r="D1567" s="10">
        <f t="shared" si="174"/>
        <v>6.0002719653898956E-4</v>
      </c>
      <c r="E1567" s="8">
        <f t="shared" si="170"/>
        <v>-219.34929571724186</v>
      </c>
      <c r="F1567" s="8">
        <f t="shared" si="168"/>
        <v>10.489999999999782</v>
      </c>
      <c r="G1567" s="2">
        <f t="shared" si="169"/>
        <v>0</v>
      </c>
      <c r="H1567" s="2">
        <f t="shared" si="171"/>
        <v>0</v>
      </c>
      <c r="I1567" s="2">
        <f t="shared" si="172"/>
        <v>1</v>
      </c>
    </row>
    <row r="1568" spans="1:9">
      <c r="A1568" s="17">
        <v>43537</v>
      </c>
      <c r="B1568">
        <v>3848.48</v>
      </c>
      <c r="C1568" s="3">
        <f t="shared" si="173"/>
        <v>-2.9172949473279973E-3</v>
      </c>
      <c r="D1568" s="10">
        <f t="shared" si="174"/>
        <v>5.6447116967954503E-4</v>
      </c>
      <c r="E1568" s="8">
        <f t="shared" si="170"/>
        <v>-213.3308144845484</v>
      </c>
      <c r="F1568" s="8">
        <f t="shared" si="168"/>
        <v>-11.259999999999764</v>
      </c>
      <c r="G1568" s="2">
        <f t="shared" si="169"/>
        <v>0</v>
      </c>
      <c r="H1568" s="2">
        <f t="shared" si="171"/>
        <v>0</v>
      </c>
      <c r="I1568" s="2">
        <f t="shared" si="172"/>
        <v>1</v>
      </c>
    </row>
    <row r="1569" spans="1:9">
      <c r="A1569" s="17">
        <v>43538</v>
      </c>
      <c r="B1569">
        <v>3854.77</v>
      </c>
      <c r="C1569" s="3">
        <f t="shared" si="173"/>
        <v>1.6344115079200004E-3</v>
      </c>
      <c r="D1569" s="10">
        <f t="shared" si="174"/>
        <v>5.3111353608735457E-4</v>
      </c>
      <c r="E1569" s="8">
        <f t="shared" si="170"/>
        <v>-206.32771907141625</v>
      </c>
      <c r="F1569" s="8">
        <f t="shared" si="168"/>
        <v>6.2899999999999636</v>
      </c>
      <c r="G1569" s="2">
        <f t="shared" si="169"/>
        <v>0</v>
      </c>
      <c r="H1569" s="2">
        <f t="shared" si="171"/>
        <v>0</v>
      </c>
      <c r="I1569" s="2">
        <f t="shared" si="172"/>
        <v>1</v>
      </c>
    </row>
    <row r="1570" spans="1:9">
      <c r="A1570" s="17">
        <v>43539</v>
      </c>
      <c r="B1570">
        <v>3901.21</v>
      </c>
      <c r="C1570" s="3">
        <f t="shared" si="173"/>
        <v>1.2047411389006363E-2</v>
      </c>
      <c r="D1570" s="10">
        <f t="shared" si="174"/>
        <v>4.9940700198074662E-4</v>
      </c>
      <c r="E1570" s="8">
        <f t="shared" si="170"/>
        <v>-200.40125738300162</v>
      </c>
      <c r="F1570" s="8">
        <f t="shared" si="168"/>
        <v>46.440000000000055</v>
      </c>
      <c r="G1570" s="2">
        <f t="shared" si="169"/>
        <v>0</v>
      </c>
      <c r="H1570" s="2">
        <f t="shared" si="171"/>
        <v>0</v>
      </c>
      <c r="I1570" s="2">
        <f t="shared" si="172"/>
        <v>1</v>
      </c>
    </row>
    <row r="1571" spans="1:9">
      <c r="A1571" s="17">
        <v>43540</v>
      </c>
      <c r="B1571">
        <v>3990</v>
      </c>
      <c r="C1571" s="3">
        <f t="shared" si="173"/>
        <v>2.2759605353210918E-2</v>
      </c>
      <c r="D1571" s="10">
        <f t="shared" si="174"/>
        <v>4.7815098913245942E-4</v>
      </c>
      <c r="E1571" s="8">
        <f t="shared" si="170"/>
        <v>-198.45247344805705</v>
      </c>
      <c r="F1571" s="8">
        <f t="shared" si="168"/>
        <v>88.789999999999964</v>
      </c>
      <c r="G1571" s="2">
        <f t="shared" si="169"/>
        <v>0</v>
      </c>
      <c r="H1571" s="2">
        <f t="shared" si="171"/>
        <v>0</v>
      </c>
      <c r="I1571" s="2">
        <f t="shared" si="172"/>
        <v>1</v>
      </c>
    </row>
    <row r="1572" spans="1:9">
      <c r="A1572" s="17">
        <v>43541</v>
      </c>
      <c r="B1572">
        <v>3965.5</v>
      </c>
      <c r="C1572" s="3">
        <f t="shared" si="173"/>
        <v>-6.1403508771929825E-3</v>
      </c>
      <c r="D1572" s="10">
        <f t="shared" si="174"/>
        <v>4.8054190793454625E-4</v>
      </c>
      <c r="E1572" s="8">
        <f t="shared" si="170"/>
        <v>-203.47599835164729</v>
      </c>
      <c r="F1572" s="8">
        <f t="shared" si="168"/>
        <v>-24.5</v>
      </c>
      <c r="G1572" s="2">
        <f t="shared" si="169"/>
        <v>0</v>
      </c>
      <c r="H1572" s="2">
        <f t="shared" si="171"/>
        <v>0</v>
      </c>
      <c r="I1572" s="2">
        <f t="shared" si="172"/>
        <v>1</v>
      </c>
    </row>
    <row r="1573" spans="1:9">
      <c r="A1573" s="17">
        <v>43542</v>
      </c>
      <c r="B1573">
        <v>3969.59</v>
      </c>
      <c r="C1573" s="3">
        <f t="shared" si="173"/>
        <v>1.0313957886773787E-3</v>
      </c>
      <c r="D1573" s="10">
        <f t="shared" si="174"/>
        <v>4.5397162799217612E-4</v>
      </c>
      <c r="E1573" s="8">
        <f t="shared" si="170"/>
        <v>-196.55629989082104</v>
      </c>
      <c r="F1573" s="8">
        <f t="shared" si="168"/>
        <v>4.0900000000001455</v>
      </c>
      <c r="G1573" s="2">
        <f t="shared" si="169"/>
        <v>0</v>
      </c>
      <c r="H1573" s="2">
        <f t="shared" si="171"/>
        <v>0</v>
      </c>
      <c r="I1573" s="2">
        <f t="shared" si="172"/>
        <v>1</v>
      </c>
    </row>
    <row r="1574" spans="1:9">
      <c r="A1574" s="17">
        <v>43543</v>
      </c>
      <c r="B1574">
        <v>3998.13</v>
      </c>
      <c r="C1574" s="3">
        <f t="shared" si="173"/>
        <v>7.189659385478088E-3</v>
      </c>
      <c r="D1574" s="10">
        <f t="shared" si="174"/>
        <v>4.2679715694901956E-4</v>
      </c>
      <c r="E1574" s="8">
        <f t="shared" si="170"/>
        <v>-190.77922046753716</v>
      </c>
      <c r="F1574" s="8">
        <f t="shared" si="168"/>
        <v>28.539999999999964</v>
      </c>
      <c r="G1574" s="2">
        <f t="shared" si="169"/>
        <v>0</v>
      </c>
      <c r="H1574" s="2">
        <f t="shared" si="171"/>
        <v>0</v>
      </c>
      <c r="I1574" s="2">
        <f t="shared" si="172"/>
        <v>1</v>
      </c>
    </row>
    <row r="1575" spans="1:9">
      <c r="A1575" s="17">
        <v>43544</v>
      </c>
      <c r="B1575">
        <v>4031.59</v>
      </c>
      <c r="C1575" s="3">
        <f t="shared" si="173"/>
        <v>8.3689124665781347E-3</v>
      </c>
      <c r="D1575" s="10">
        <f t="shared" si="174"/>
        <v>4.0429079965682998E-4</v>
      </c>
      <c r="E1575" s="8">
        <f t="shared" si="170"/>
        <v>-187.01588573816483</v>
      </c>
      <c r="F1575" s="8">
        <f t="shared" si="168"/>
        <v>33.460000000000036</v>
      </c>
      <c r="G1575" s="2">
        <f t="shared" si="169"/>
        <v>0</v>
      </c>
      <c r="H1575" s="2">
        <f t="shared" si="171"/>
        <v>0</v>
      </c>
      <c r="I1575" s="2">
        <f t="shared" si="172"/>
        <v>1</v>
      </c>
    </row>
    <row r="1576" spans="1:9">
      <c r="A1576" s="17">
        <v>43545</v>
      </c>
      <c r="B1576">
        <v>3974.21</v>
      </c>
      <c r="C1576" s="3">
        <f t="shared" si="173"/>
        <v>-1.4232598056846084E-2</v>
      </c>
      <c r="D1576" s="10">
        <f t="shared" si="174"/>
        <v>3.8423567342981497E-4</v>
      </c>
      <c r="E1576" s="8">
        <f t="shared" si="170"/>
        <v>-183.844168698554</v>
      </c>
      <c r="F1576" s="8">
        <f t="shared" si="168"/>
        <v>-57.380000000000109</v>
      </c>
      <c r="G1576" s="2">
        <f t="shared" si="169"/>
        <v>0</v>
      </c>
      <c r="H1576" s="2">
        <f t="shared" si="171"/>
        <v>0</v>
      </c>
      <c r="I1576" s="2">
        <f t="shared" si="172"/>
        <v>1</v>
      </c>
    </row>
    <row r="1577" spans="1:9">
      <c r="A1577" s="17">
        <v>43546</v>
      </c>
      <c r="B1577">
        <v>3982.07</v>
      </c>
      <c r="C1577" s="3">
        <f t="shared" si="173"/>
        <v>1.9777515531388947E-3</v>
      </c>
      <c r="D1577" s="10">
        <f t="shared" si="174"/>
        <v>3.7333554387089041E-4</v>
      </c>
      <c r="E1577" s="8">
        <f t="shared" si="170"/>
        <v>-178.63853138121624</v>
      </c>
      <c r="F1577" s="8">
        <f t="shared" si="168"/>
        <v>7.8600000000001273</v>
      </c>
      <c r="G1577" s="2">
        <f t="shared" si="169"/>
        <v>0</v>
      </c>
      <c r="H1577" s="2">
        <f t="shared" si="171"/>
        <v>0</v>
      </c>
      <c r="I1577" s="2">
        <f t="shared" si="172"/>
        <v>1</v>
      </c>
    </row>
    <row r="1578" spans="1:9">
      <c r="A1578" s="17">
        <v>43547</v>
      </c>
      <c r="B1578">
        <v>3982.52</v>
      </c>
      <c r="C1578" s="3">
        <f t="shared" si="173"/>
        <v>1.1300655186870599E-4</v>
      </c>
      <c r="D1578" s="10">
        <f t="shared" si="174"/>
        <v>3.511701013109936E-4</v>
      </c>
      <c r="E1578" s="8">
        <f t="shared" si="170"/>
        <v>-173.59703958896245</v>
      </c>
      <c r="F1578" s="8">
        <f t="shared" si="168"/>
        <v>0.4499999999998181</v>
      </c>
      <c r="G1578" s="2">
        <f t="shared" si="169"/>
        <v>0</v>
      </c>
      <c r="H1578" s="2">
        <f t="shared" si="171"/>
        <v>0</v>
      </c>
      <c r="I1578" s="2">
        <f t="shared" si="172"/>
        <v>1</v>
      </c>
    </row>
    <row r="1579" spans="1:9">
      <c r="A1579" s="17">
        <v>43548</v>
      </c>
      <c r="B1579">
        <v>3969.99</v>
      </c>
      <c r="C1579" s="3">
        <f t="shared" si="173"/>
        <v>-3.1462491086046524E-3</v>
      </c>
      <c r="D1579" s="10">
        <f t="shared" si="174"/>
        <v>3.3010066146117983E-4</v>
      </c>
      <c r="E1579" s="8">
        <f t="shared" si="170"/>
        <v>-168.32778975728905</v>
      </c>
      <c r="F1579" s="8">
        <f t="shared" si="168"/>
        <v>-12.5300000000002</v>
      </c>
      <c r="G1579" s="2">
        <f t="shared" si="169"/>
        <v>0</v>
      </c>
      <c r="H1579" s="2">
        <f t="shared" si="171"/>
        <v>0</v>
      </c>
      <c r="I1579" s="2">
        <f t="shared" si="172"/>
        <v>1</v>
      </c>
    </row>
    <row r="1580" spans="1:9">
      <c r="A1580" s="17">
        <v>43549</v>
      </c>
      <c r="B1580">
        <v>3910.51</v>
      </c>
      <c r="C1580" s="3">
        <f t="shared" si="173"/>
        <v>-1.4982405497242958E-2</v>
      </c>
      <c r="D1580" s="10">
        <f t="shared" si="174"/>
        <v>3.1088855478071274E-4</v>
      </c>
      <c r="E1580" s="8">
        <f t="shared" si="170"/>
        <v>-162.84200385639605</v>
      </c>
      <c r="F1580" s="8">
        <f t="shared" si="168"/>
        <v>-59.479999999999563</v>
      </c>
      <c r="G1580" s="2">
        <f t="shared" si="169"/>
        <v>0</v>
      </c>
      <c r="H1580" s="2">
        <f t="shared" si="171"/>
        <v>0</v>
      </c>
      <c r="I1580" s="2">
        <f t="shared" si="172"/>
        <v>1</v>
      </c>
    </row>
    <row r="1581" spans="1:9">
      <c r="A1581" s="17">
        <v>43550</v>
      </c>
      <c r="B1581">
        <v>3922.58</v>
      </c>
      <c r="C1581" s="3">
        <f t="shared" si="173"/>
        <v>3.0865539277484797E-3</v>
      </c>
      <c r="D1581" s="10">
        <f t="shared" si="174"/>
        <v>3.057035899628989E-4</v>
      </c>
      <c r="E1581" s="8">
        <f t="shared" si="170"/>
        <v>-159.0590295299553</v>
      </c>
      <c r="F1581" s="8">
        <f t="shared" si="168"/>
        <v>12.069999999999709</v>
      </c>
      <c r="G1581" s="2">
        <f t="shared" si="169"/>
        <v>0</v>
      </c>
      <c r="H1581" s="2">
        <f t="shared" si="171"/>
        <v>0</v>
      </c>
      <c r="I1581" s="2">
        <f t="shared" si="172"/>
        <v>1</v>
      </c>
    </row>
    <row r="1582" spans="1:9">
      <c r="A1582" s="17">
        <v>43551</v>
      </c>
      <c r="B1582">
        <v>4025.5</v>
      </c>
      <c r="C1582" s="3">
        <f t="shared" si="173"/>
        <v>2.6237833262801543E-2</v>
      </c>
      <c r="D1582" s="10">
        <f t="shared" si="174"/>
        <v>2.8793298347405889E-4</v>
      </c>
      <c r="E1582" s="8">
        <f t="shared" si="170"/>
        <v>-154.843213751185</v>
      </c>
      <c r="F1582" s="8">
        <f t="shared" si="168"/>
        <v>102.92000000000007</v>
      </c>
      <c r="G1582" s="2">
        <f t="shared" si="169"/>
        <v>0</v>
      </c>
      <c r="H1582" s="2">
        <f t="shared" si="171"/>
        <v>0</v>
      </c>
      <c r="I1582" s="2">
        <f t="shared" si="172"/>
        <v>1</v>
      </c>
    </row>
    <row r="1583" spans="1:9">
      <c r="A1583" s="17">
        <v>43552</v>
      </c>
      <c r="B1583">
        <v>4012.23</v>
      </c>
      <c r="C1583" s="3">
        <f t="shared" si="173"/>
        <v>-3.2964849087069883E-3</v>
      </c>
      <c r="D1583" s="10">
        <f t="shared" si="174"/>
        <v>3.1196243812520988E-4</v>
      </c>
      <c r="E1583" s="8">
        <f t="shared" si="170"/>
        <v>-165.40386064111757</v>
      </c>
      <c r="F1583" s="8">
        <f t="shared" si="168"/>
        <v>-13.269999999999982</v>
      </c>
      <c r="G1583" s="2">
        <f t="shared" si="169"/>
        <v>0</v>
      </c>
      <c r="H1583" s="2">
        <f t="shared" si="171"/>
        <v>0</v>
      </c>
      <c r="I1583" s="2">
        <f t="shared" si="172"/>
        <v>1</v>
      </c>
    </row>
    <row r="1584" spans="1:9">
      <c r="A1584" s="17">
        <v>43553</v>
      </c>
      <c r="B1584">
        <v>4090</v>
      </c>
      <c r="C1584" s="3">
        <f t="shared" si="173"/>
        <v>1.9383235756673965E-2</v>
      </c>
      <c r="D1584" s="10">
        <f t="shared" si="174"/>
        <v>2.9389670060289724E-4</v>
      </c>
      <c r="E1584" s="8">
        <f t="shared" si="170"/>
        <v>-160.01394566713964</v>
      </c>
      <c r="F1584" s="8">
        <f t="shared" si="168"/>
        <v>77.769999999999982</v>
      </c>
      <c r="G1584" s="2">
        <f t="shared" si="169"/>
        <v>0</v>
      </c>
      <c r="H1584" s="2">
        <f t="shared" si="171"/>
        <v>0</v>
      </c>
      <c r="I1584" s="2">
        <f t="shared" si="172"/>
        <v>1</v>
      </c>
    </row>
    <row r="1585" spans="1:9">
      <c r="A1585" s="17">
        <v>43554</v>
      </c>
      <c r="B1585">
        <v>4094.92</v>
      </c>
      <c r="C1585" s="3">
        <f t="shared" si="173"/>
        <v>1.2029339853300912E-3</v>
      </c>
      <c r="D1585" s="10">
        <f t="shared" si="174"/>
        <v>2.9880548827065169E-4</v>
      </c>
      <c r="E1585" s="8">
        <f t="shared" si="170"/>
        <v>-164.47210515222034</v>
      </c>
      <c r="F1585" s="8">
        <f t="shared" si="168"/>
        <v>4.9200000000000728</v>
      </c>
      <c r="G1585" s="2">
        <f t="shared" si="169"/>
        <v>0</v>
      </c>
      <c r="H1585" s="2">
        <f t="shared" si="171"/>
        <v>0</v>
      </c>
      <c r="I1585" s="2">
        <f t="shared" si="172"/>
        <v>1</v>
      </c>
    </row>
    <row r="1586" spans="1:9">
      <c r="A1586" s="17">
        <v>43555</v>
      </c>
      <c r="B1586">
        <v>4096.08</v>
      </c>
      <c r="C1586" s="3">
        <f t="shared" si="173"/>
        <v>2.8327781739322246E-4</v>
      </c>
      <c r="D1586" s="10">
        <f t="shared" si="174"/>
        <v>2.8096398198479633E-4</v>
      </c>
      <c r="E1586" s="8">
        <f t="shared" si="170"/>
        <v>-159.6781176914732</v>
      </c>
      <c r="F1586" s="8">
        <f t="shared" si="168"/>
        <v>1.1599999999998545</v>
      </c>
      <c r="G1586" s="2">
        <f t="shared" si="169"/>
        <v>0</v>
      </c>
      <c r="H1586" s="2">
        <f t="shared" si="171"/>
        <v>0</v>
      </c>
      <c r="I1586" s="2">
        <f t="shared" si="172"/>
        <v>1</v>
      </c>
    </row>
    <row r="1587" spans="1:9">
      <c r="A1587" s="17">
        <v>43556</v>
      </c>
      <c r="B1587">
        <v>4136.32</v>
      </c>
      <c r="C1587" s="3">
        <f t="shared" si="173"/>
        <v>9.8240268744750545E-3</v>
      </c>
      <c r="D1587" s="10">
        <f t="shared" si="174"/>
        <v>2.6411095784501816E-4</v>
      </c>
      <c r="E1587" s="8">
        <f t="shared" si="170"/>
        <v>-154.8589457981393</v>
      </c>
      <c r="F1587" s="8">
        <f t="shared" si="168"/>
        <v>40.239999999999782</v>
      </c>
      <c r="G1587" s="2">
        <f t="shared" si="169"/>
        <v>0</v>
      </c>
      <c r="H1587" s="2">
        <f t="shared" si="171"/>
        <v>0</v>
      </c>
      <c r="I1587" s="2">
        <f t="shared" si="172"/>
        <v>1</v>
      </c>
    </row>
    <row r="1588" spans="1:9">
      <c r="A1588" s="17">
        <v>43557</v>
      </c>
      <c r="B1588">
        <v>4899.63</v>
      </c>
      <c r="C1588" s="3">
        <f t="shared" si="173"/>
        <v>0.18453843029552849</v>
      </c>
      <c r="D1588" s="10">
        <f t="shared" si="174"/>
        <v>2.5405499061614156E-4</v>
      </c>
      <c r="E1588" s="8">
        <f t="shared" si="170"/>
        <v>-153.37432108542495</v>
      </c>
      <c r="F1588" s="8">
        <f t="shared" si="168"/>
        <v>763.3100000000004</v>
      </c>
      <c r="G1588" s="2">
        <f t="shared" si="169"/>
        <v>0</v>
      </c>
      <c r="H1588" s="2">
        <f t="shared" si="171"/>
        <v>0</v>
      </c>
      <c r="I1588" s="2">
        <f t="shared" si="172"/>
        <v>1</v>
      </c>
    </row>
    <row r="1589" spans="1:9">
      <c r="A1589" s="17">
        <v>43558</v>
      </c>
      <c r="B1589">
        <v>4978.2299999999996</v>
      </c>
      <c r="C1589" s="3">
        <f t="shared" si="173"/>
        <v>1.6042027663313242E-2</v>
      </c>
      <c r="D1589" s="10">
        <f t="shared" si="174"/>
        <v>2.2820776265354325E-3</v>
      </c>
      <c r="E1589" s="8">
        <f t="shared" si="170"/>
        <v>-544.50660203943357</v>
      </c>
      <c r="F1589" s="8">
        <f t="shared" si="168"/>
        <v>78.599999999999454</v>
      </c>
      <c r="G1589" s="2">
        <f t="shared" si="169"/>
        <v>0</v>
      </c>
      <c r="H1589" s="2">
        <f t="shared" si="171"/>
        <v>0</v>
      </c>
      <c r="I1589" s="2">
        <f t="shared" si="172"/>
        <v>1</v>
      </c>
    </row>
    <row r="1590" spans="1:9">
      <c r="A1590" s="17">
        <v>43559</v>
      </c>
      <c r="B1590">
        <v>4907.9399999999996</v>
      </c>
      <c r="C1590" s="3">
        <f t="shared" si="173"/>
        <v>-1.4119476199372059E-2</v>
      </c>
      <c r="D1590" s="10">
        <f t="shared" si="174"/>
        <v>2.1605937680363365E-3</v>
      </c>
      <c r="E1590" s="8">
        <f t="shared" si="170"/>
        <v>-538.31462052992345</v>
      </c>
      <c r="F1590" s="8">
        <f t="shared" si="168"/>
        <v>-70.289999999999964</v>
      </c>
      <c r="G1590" s="2">
        <f t="shared" si="169"/>
        <v>0</v>
      </c>
      <c r="H1590" s="2">
        <f t="shared" si="171"/>
        <v>0</v>
      </c>
      <c r="I1590" s="2">
        <f t="shared" si="172"/>
        <v>1</v>
      </c>
    </row>
    <row r="1591" spans="1:9">
      <c r="A1591" s="17">
        <v>43560</v>
      </c>
      <c r="B1591">
        <v>5039.7299999999996</v>
      </c>
      <c r="C1591" s="3">
        <f t="shared" si="173"/>
        <v>2.685240650863702E-2</v>
      </c>
      <c r="D1591" s="10">
        <f t="shared" si="174"/>
        <v>2.0429197184428341E-3</v>
      </c>
      <c r="E1591" s="8">
        <f t="shared" si="170"/>
        <v>-516.0592336198855</v>
      </c>
      <c r="F1591" s="8">
        <f t="shared" si="168"/>
        <v>131.78999999999996</v>
      </c>
      <c r="G1591" s="2">
        <f t="shared" si="169"/>
        <v>0</v>
      </c>
      <c r="H1591" s="2">
        <f t="shared" si="171"/>
        <v>0</v>
      </c>
      <c r="I1591" s="2">
        <f t="shared" si="172"/>
        <v>1</v>
      </c>
    </row>
    <row r="1592" spans="1:9">
      <c r="A1592" s="17">
        <v>43561</v>
      </c>
      <c r="B1592">
        <v>5041.3900000000003</v>
      </c>
      <c r="C1592" s="3">
        <f t="shared" si="173"/>
        <v>3.2938272486834891E-4</v>
      </c>
      <c r="D1592" s="10">
        <f t="shared" si="174"/>
        <v>1.9636076394545696E-3</v>
      </c>
      <c r="E1592" s="8">
        <f t="shared" si="170"/>
        <v>-519.52838982295543</v>
      </c>
      <c r="F1592" s="8">
        <f t="shared" si="168"/>
        <v>1.660000000000764</v>
      </c>
      <c r="G1592" s="2">
        <f t="shared" si="169"/>
        <v>0</v>
      </c>
      <c r="H1592" s="2">
        <f t="shared" si="171"/>
        <v>0</v>
      </c>
      <c r="I1592" s="2">
        <f t="shared" si="172"/>
        <v>1</v>
      </c>
    </row>
    <row r="1593" spans="1:9">
      <c r="A1593" s="17">
        <v>43562</v>
      </c>
      <c r="B1593">
        <v>5190.8500000000004</v>
      </c>
      <c r="C1593" s="3">
        <f t="shared" si="173"/>
        <v>2.9646585564695457E-2</v>
      </c>
      <c r="D1593" s="10">
        <f t="shared" si="174"/>
        <v>1.8457976906660618E-3</v>
      </c>
      <c r="E1593" s="8">
        <f t="shared" si="170"/>
        <v>-503.86826119769046</v>
      </c>
      <c r="F1593" s="8">
        <f t="shared" si="168"/>
        <v>149.46000000000004</v>
      </c>
      <c r="G1593" s="2">
        <f t="shared" si="169"/>
        <v>0</v>
      </c>
      <c r="H1593" s="2">
        <f t="shared" si="171"/>
        <v>0</v>
      </c>
      <c r="I1593" s="2">
        <f t="shared" si="172"/>
        <v>1</v>
      </c>
    </row>
    <row r="1594" spans="1:9">
      <c r="A1594" s="17">
        <v>43563</v>
      </c>
      <c r="B1594">
        <v>5287.88</v>
      </c>
      <c r="C1594" s="3">
        <f t="shared" si="173"/>
        <v>1.8692507007522802E-2</v>
      </c>
      <c r="D1594" s="10">
        <f t="shared" si="174"/>
        <v>1.7877850313647865E-3</v>
      </c>
      <c r="E1594" s="8">
        <f t="shared" si="170"/>
        <v>-510.5882140917883</v>
      </c>
      <c r="F1594" s="8">
        <f t="shared" si="168"/>
        <v>97.029999999999745</v>
      </c>
      <c r="G1594" s="2">
        <f t="shared" si="169"/>
        <v>0</v>
      </c>
      <c r="H1594" s="2">
        <f t="shared" si="171"/>
        <v>0</v>
      </c>
      <c r="I1594" s="2">
        <f t="shared" si="172"/>
        <v>1</v>
      </c>
    </row>
    <row r="1595" spans="1:9">
      <c r="A1595" s="17">
        <v>43564</v>
      </c>
      <c r="B1595">
        <v>5192.6000000000004</v>
      </c>
      <c r="C1595" s="3">
        <f t="shared" si="173"/>
        <v>-1.801856320491383E-2</v>
      </c>
      <c r="D1595" s="10">
        <f t="shared" si="174"/>
        <v>1.7014825185764765E-3</v>
      </c>
      <c r="E1595" s="8">
        <f t="shared" si="170"/>
        <v>-507.4228202950826</v>
      </c>
      <c r="F1595" s="8">
        <f t="shared" si="168"/>
        <v>-95.279999999999745</v>
      </c>
      <c r="G1595" s="2">
        <f t="shared" si="169"/>
        <v>0</v>
      </c>
      <c r="H1595" s="2">
        <f t="shared" si="171"/>
        <v>0</v>
      </c>
      <c r="I1595" s="2">
        <f t="shared" si="172"/>
        <v>1</v>
      </c>
    </row>
    <row r="1596" spans="1:9">
      <c r="A1596" s="17">
        <v>43565</v>
      </c>
      <c r="B1596">
        <v>5323.47</v>
      </c>
      <c r="C1596" s="3">
        <f t="shared" si="173"/>
        <v>2.5203173747255687E-2</v>
      </c>
      <c r="D1596" s="10">
        <f t="shared" si="174"/>
        <v>1.6188736846600564E-3</v>
      </c>
      <c r="E1596" s="8">
        <f t="shared" si="170"/>
        <v>-486.0332814860314</v>
      </c>
      <c r="F1596" s="8">
        <f t="shared" si="168"/>
        <v>130.86999999999989</v>
      </c>
      <c r="G1596" s="2">
        <f t="shared" si="169"/>
        <v>0</v>
      </c>
      <c r="H1596" s="2">
        <f t="shared" si="171"/>
        <v>0</v>
      </c>
      <c r="I1596" s="2">
        <f t="shared" si="172"/>
        <v>1</v>
      </c>
    </row>
    <row r="1597" spans="1:9">
      <c r="A1597" s="17">
        <v>43566</v>
      </c>
      <c r="B1597">
        <v>5040.2</v>
      </c>
      <c r="C1597" s="3">
        <f t="shared" si="173"/>
        <v>-5.321153307898803E-2</v>
      </c>
      <c r="D1597" s="10">
        <f t="shared" si="174"/>
        <v>1.5598532615965143E-3</v>
      </c>
      <c r="E1597" s="8">
        <f t="shared" si="170"/>
        <v>-489.11540543597391</v>
      </c>
      <c r="F1597" s="8">
        <f t="shared" si="168"/>
        <v>-283.27000000000044</v>
      </c>
      <c r="G1597" s="2">
        <f t="shared" si="169"/>
        <v>0</v>
      </c>
      <c r="H1597" s="2">
        <f t="shared" si="171"/>
        <v>0</v>
      </c>
      <c r="I1597" s="2">
        <f t="shared" si="172"/>
        <v>1</v>
      </c>
    </row>
    <row r="1598" spans="1:9">
      <c r="A1598" s="17">
        <v>43567</v>
      </c>
      <c r="B1598">
        <v>5076.3500000000004</v>
      </c>
      <c r="C1598" s="3">
        <f t="shared" si="173"/>
        <v>7.1723344311734744E-3</v>
      </c>
      <c r="D1598" s="10">
        <f t="shared" si="174"/>
        <v>1.6361501010576976E-3</v>
      </c>
      <c r="E1598" s="8">
        <f t="shared" si="170"/>
        <v>-474.27911402670657</v>
      </c>
      <c r="F1598" s="8">
        <f t="shared" si="168"/>
        <v>36.150000000000546</v>
      </c>
      <c r="G1598" s="2">
        <f t="shared" si="169"/>
        <v>0</v>
      </c>
      <c r="H1598" s="2">
        <f t="shared" si="171"/>
        <v>0</v>
      </c>
      <c r="I1598" s="2">
        <f t="shared" si="172"/>
        <v>1</v>
      </c>
    </row>
    <row r="1599" spans="1:9">
      <c r="A1599" s="17">
        <v>43568</v>
      </c>
      <c r="B1599">
        <v>5063.63</v>
      </c>
      <c r="C1599" s="3">
        <f t="shared" si="173"/>
        <v>-2.5057373900539272E-3</v>
      </c>
      <c r="D1599" s="10">
        <f t="shared" si="174"/>
        <v>1.5410676378657916E-3</v>
      </c>
      <c r="E1599" s="8">
        <f t="shared" si="170"/>
        <v>-463.59320972115819</v>
      </c>
      <c r="F1599" s="8">
        <f t="shared" ref="F1599:F1662" si="175">(INDEX(B:B,LOOKUP(A1598,A:A,ROW(A:A))+$J$4)-INDEX(B:B,LOOKUP(A1598,A:A,ROW(A:A))))</f>
        <v>-12.720000000000255</v>
      </c>
      <c r="G1599" s="2">
        <f t="shared" ref="G1599:G1662" si="176">IF(F1599&lt;E1599,1,0)</f>
        <v>0</v>
      </c>
      <c r="H1599" s="2">
        <f t="shared" si="171"/>
        <v>0</v>
      </c>
      <c r="I1599" s="2">
        <f t="shared" si="172"/>
        <v>1</v>
      </c>
    </row>
    <row r="1600" spans="1:9">
      <c r="A1600" s="17">
        <v>43569</v>
      </c>
      <c r="B1600">
        <v>5162.72</v>
      </c>
      <c r="C1600" s="3">
        <f t="shared" si="173"/>
        <v>1.9568965346994181E-2</v>
      </c>
      <c r="D1600" s="10">
        <f t="shared" si="174"/>
        <v>1.4489803027859188E-3</v>
      </c>
      <c r="E1600" s="8">
        <f t="shared" ref="E1600:E1663" si="177">NORMSINV($J$2)*SQRT(D1600*$J$4)*B1599</f>
        <v>-448.40233272549267</v>
      </c>
      <c r="F1600" s="8">
        <f t="shared" si="175"/>
        <v>99.090000000000146</v>
      </c>
      <c r="G1600" s="2">
        <f t="shared" si="176"/>
        <v>0</v>
      </c>
      <c r="H1600" s="2">
        <f t="shared" ref="H1600:H1663" si="178">IF(G1600=G1599,IF(G1599=1,1,0),0)</f>
        <v>0</v>
      </c>
      <c r="I1600" s="2">
        <f t="shared" si="172"/>
        <v>1</v>
      </c>
    </row>
    <row r="1601" spans="1:9">
      <c r="A1601" s="17">
        <v>43570</v>
      </c>
      <c r="B1601">
        <v>5027.3100000000004</v>
      </c>
      <c r="C1601" s="3">
        <f t="shared" si="173"/>
        <v>-2.622842222704308E-2</v>
      </c>
      <c r="D1601" s="10">
        <f t="shared" si="174"/>
        <v>1.3850181489038751E-3</v>
      </c>
      <c r="E1601" s="8">
        <f t="shared" si="177"/>
        <v>-446.97266268562055</v>
      </c>
      <c r="F1601" s="8">
        <f t="shared" si="175"/>
        <v>-135.40999999999985</v>
      </c>
      <c r="G1601" s="2">
        <f t="shared" si="176"/>
        <v>0</v>
      </c>
      <c r="H1601" s="2">
        <f t="shared" si="178"/>
        <v>0</v>
      </c>
      <c r="I1601" s="2">
        <f t="shared" ref="I1601:I1664" si="179">IF(G1601=G1600,IF(G1600=0,1,0),0)</f>
        <v>1</v>
      </c>
    </row>
    <row r="1602" spans="1:9">
      <c r="A1602" s="17">
        <v>43571</v>
      </c>
      <c r="B1602">
        <v>5202.43</v>
      </c>
      <c r="C1602" s="3">
        <f t="shared" si="173"/>
        <v>3.4833738122375557E-2</v>
      </c>
      <c r="D1602" s="10">
        <f t="shared" si="174"/>
        <v>1.3431928679208454E-3</v>
      </c>
      <c r="E1602" s="8">
        <f t="shared" si="177"/>
        <v>-428.62698832994164</v>
      </c>
      <c r="F1602" s="8">
        <f t="shared" si="175"/>
        <v>175.11999999999989</v>
      </c>
      <c r="G1602" s="2">
        <f t="shared" si="176"/>
        <v>0</v>
      </c>
      <c r="H1602" s="2">
        <f t="shared" si="178"/>
        <v>0</v>
      </c>
      <c r="I1602" s="2">
        <f t="shared" si="179"/>
        <v>1</v>
      </c>
    </row>
    <row r="1603" spans="1:9">
      <c r="A1603" s="17">
        <v>43572</v>
      </c>
      <c r="B1603">
        <v>5233.72</v>
      </c>
      <c r="C1603" s="3">
        <f t="shared" si="173"/>
        <v>6.0144970715607822E-3</v>
      </c>
      <c r="D1603" s="10">
        <f t="shared" si="174"/>
        <v>1.3354046545402893E-3</v>
      </c>
      <c r="E1603" s="8">
        <f t="shared" si="177"/>
        <v>-442.2698625022179</v>
      </c>
      <c r="F1603" s="8">
        <f t="shared" si="175"/>
        <v>31.289999999999964</v>
      </c>
      <c r="G1603" s="2">
        <f t="shared" si="176"/>
        <v>0</v>
      </c>
      <c r="H1603" s="2">
        <f t="shared" si="178"/>
        <v>0</v>
      </c>
      <c r="I1603" s="2">
        <f t="shared" si="179"/>
        <v>1</v>
      </c>
    </row>
    <row r="1604" spans="1:9">
      <c r="A1604" s="17">
        <v>43573</v>
      </c>
      <c r="B1604">
        <v>5281.58</v>
      </c>
      <c r="C1604" s="3">
        <f t="shared" ref="C1604:C1667" si="180">(B1604-B1603)/B1603</f>
        <v>9.1445472818568185E-3</v>
      </c>
      <c r="D1604" s="10">
        <f t="shared" si="174"/>
        <v>1.2574508257693006E-3</v>
      </c>
      <c r="E1604" s="8">
        <f t="shared" si="177"/>
        <v>-431.74831157478195</v>
      </c>
      <c r="F1604" s="8">
        <f t="shared" si="175"/>
        <v>47.859999999999673</v>
      </c>
      <c r="G1604" s="2">
        <f t="shared" si="176"/>
        <v>0</v>
      </c>
      <c r="H1604" s="2">
        <f t="shared" si="178"/>
        <v>0</v>
      </c>
      <c r="I1604" s="2">
        <f t="shared" si="179"/>
        <v>1</v>
      </c>
    </row>
    <row r="1605" spans="1:9">
      <c r="A1605" s="17">
        <v>43574</v>
      </c>
      <c r="B1605">
        <v>5289.91</v>
      </c>
      <c r="C1605" s="3">
        <f t="shared" si="180"/>
        <v>1.5771795561176632E-3</v>
      </c>
      <c r="D1605" s="10">
        <f t="shared" ref="D1605:D1668" si="181">$J$6*D1604+(1-$J$6)*C1604^2</f>
        <v>1.1870211409225494E-3</v>
      </c>
      <c r="E1605" s="8">
        <f t="shared" si="177"/>
        <v>-423.31898631896127</v>
      </c>
      <c r="F1605" s="8">
        <f t="shared" si="175"/>
        <v>8.3299999999999272</v>
      </c>
      <c r="G1605" s="2">
        <f t="shared" si="176"/>
        <v>0</v>
      </c>
      <c r="H1605" s="2">
        <f t="shared" si="178"/>
        <v>0</v>
      </c>
      <c r="I1605" s="2">
        <f t="shared" si="179"/>
        <v>1</v>
      </c>
    </row>
    <row r="1606" spans="1:9">
      <c r="A1606" s="17">
        <v>43575</v>
      </c>
      <c r="B1606">
        <v>5318.89</v>
      </c>
      <c r="C1606" s="3">
        <f t="shared" si="180"/>
        <v>5.4783540740769646E-3</v>
      </c>
      <c r="D1606" s="10">
        <f t="shared" si="181"/>
        <v>1.1159491221883304E-3</v>
      </c>
      <c r="E1606" s="8">
        <f t="shared" si="177"/>
        <v>-411.09778691170379</v>
      </c>
      <c r="F1606" s="8">
        <f t="shared" si="175"/>
        <v>28.980000000000473</v>
      </c>
      <c r="G1606" s="2">
        <f t="shared" si="176"/>
        <v>0</v>
      </c>
      <c r="H1606" s="2">
        <f t="shared" si="178"/>
        <v>0</v>
      </c>
      <c r="I1606" s="2">
        <f t="shared" si="179"/>
        <v>1</v>
      </c>
    </row>
    <row r="1607" spans="1:9">
      <c r="A1607" s="17">
        <v>43576</v>
      </c>
      <c r="B1607">
        <v>5295.65</v>
      </c>
      <c r="C1607" s="3">
        <f t="shared" si="180"/>
        <v>-4.3693326991159223E-3</v>
      </c>
      <c r="D1607" s="10">
        <f t="shared" si="181"/>
        <v>1.0507929166586878E-3</v>
      </c>
      <c r="E1607" s="8">
        <f t="shared" si="177"/>
        <v>-401.10145297314403</v>
      </c>
      <c r="F1607" s="8">
        <f t="shared" si="175"/>
        <v>-23.240000000000691</v>
      </c>
      <c r="G1607" s="2">
        <f t="shared" si="176"/>
        <v>0</v>
      </c>
      <c r="H1607" s="2">
        <f t="shared" si="178"/>
        <v>0</v>
      </c>
      <c r="I1607" s="2">
        <f t="shared" si="179"/>
        <v>1</v>
      </c>
    </row>
    <row r="1608" spans="1:9">
      <c r="A1608" s="17">
        <v>43577</v>
      </c>
      <c r="B1608">
        <v>5386.8</v>
      </c>
      <c r="C1608" s="3">
        <f t="shared" si="180"/>
        <v>1.721224023490989E-2</v>
      </c>
      <c r="D1608" s="10">
        <f t="shared" si="181"/>
        <v>9.8889080575330032E-4</v>
      </c>
      <c r="E1608" s="8">
        <f t="shared" si="177"/>
        <v>-387.40756912900895</v>
      </c>
      <c r="F1608" s="8">
        <f t="shared" si="175"/>
        <v>91.150000000000546</v>
      </c>
      <c r="G1608" s="2">
        <f t="shared" si="176"/>
        <v>0</v>
      </c>
      <c r="H1608" s="2">
        <f t="shared" si="178"/>
        <v>0</v>
      </c>
      <c r="I1608" s="2">
        <f t="shared" si="179"/>
        <v>1</v>
      </c>
    </row>
    <row r="1609" spans="1:9">
      <c r="A1609" s="17">
        <v>43578</v>
      </c>
      <c r="B1609">
        <v>5531.32</v>
      </c>
      <c r="C1609" s="3">
        <f t="shared" si="180"/>
        <v>2.6828543847924467E-2</v>
      </c>
      <c r="D1609" s="10">
        <f t="shared" si="181"/>
        <v>9.473330302423573E-4</v>
      </c>
      <c r="E1609" s="8">
        <f t="shared" si="177"/>
        <v>-385.7064039205215</v>
      </c>
      <c r="F1609" s="8">
        <f t="shared" si="175"/>
        <v>144.51999999999953</v>
      </c>
      <c r="G1609" s="2">
        <f t="shared" si="176"/>
        <v>0</v>
      </c>
      <c r="H1609" s="2">
        <f t="shared" si="178"/>
        <v>0</v>
      </c>
      <c r="I1609" s="2">
        <f t="shared" si="179"/>
        <v>1</v>
      </c>
    </row>
    <row r="1610" spans="1:9">
      <c r="A1610" s="17">
        <v>43579</v>
      </c>
      <c r="B1610">
        <v>5440.95</v>
      </c>
      <c r="C1610" s="3">
        <f t="shared" si="180"/>
        <v>-1.6337872334271007E-2</v>
      </c>
      <c r="D1610" s="10">
        <f t="shared" si="181"/>
        <v>9.3367929432781622E-4</v>
      </c>
      <c r="E1610" s="8">
        <f t="shared" si="177"/>
        <v>-393.18985725074856</v>
      </c>
      <c r="F1610" s="8">
        <f t="shared" si="175"/>
        <v>-90.369999999999891</v>
      </c>
      <c r="G1610" s="2">
        <f t="shared" si="176"/>
        <v>0</v>
      </c>
      <c r="H1610" s="2">
        <f t="shared" si="178"/>
        <v>0</v>
      </c>
      <c r="I1610" s="2">
        <f t="shared" si="179"/>
        <v>1</v>
      </c>
    </row>
    <row r="1611" spans="1:9">
      <c r="A1611" s="17">
        <v>43580</v>
      </c>
      <c r="B1611">
        <v>5132.55</v>
      </c>
      <c r="C1611" s="3">
        <f t="shared" si="180"/>
        <v>-5.6681278085628367E-2</v>
      </c>
      <c r="D1611" s="10">
        <f t="shared" si="181"/>
        <v>8.9367410101280349E-4</v>
      </c>
      <c r="E1611" s="8">
        <f t="shared" si="177"/>
        <v>-378.38941511052332</v>
      </c>
      <c r="F1611" s="8">
        <f t="shared" si="175"/>
        <v>-308.39999999999964</v>
      </c>
      <c r="G1611" s="2">
        <f t="shared" si="176"/>
        <v>0</v>
      </c>
      <c r="H1611" s="2">
        <f t="shared" si="178"/>
        <v>0</v>
      </c>
      <c r="I1611" s="2">
        <f t="shared" si="179"/>
        <v>1</v>
      </c>
    </row>
    <row r="1612" spans="1:9">
      <c r="A1612" s="17">
        <v>43581</v>
      </c>
      <c r="B1612">
        <v>5155.1899999999996</v>
      </c>
      <c r="C1612" s="3">
        <f t="shared" si="180"/>
        <v>4.4110627271043475E-3</v>
      </c>
      <c r="D1612" s="10">
        <f t="shared" si="181"/>
        <v>1.0328196920772555E-3</v>
      </c>
      <c r="E1612" s="8">
        <f t="shared" si="177"/>
        <v>-383.72500627624186</v>
      </c>
      <c r="F1612" s="8">
        <f t="shared" si="175"/>
        <v>22.639999999999418</v>
      </c>
      <c r="G1612" s="2">
        <f t="shared" si="176"/>
        <v>0</v>
      </c>
      <c r="H1612" s="2">
        <f t="shared" si="178"/>
        <v>0</v>
      </c>
      <c r="I1612" s="2">
        <f t="shared" si="179"/>
        <v>1</v>
      </c>
    </row>
    <row r="1613" spans="1:9">
      <c r="A1613" s="17">
        <v>43582</v>
      </c>
      <c r="B1613">
        <v>5168.91</v>
      </c>
      <c r="C1613" s="3">
        <f t="shared" si="180"/>
        <v>2.6613956032658847E-3</v>
      </c>
      <c r="D1613" s="10">
        <f t="shared" si="181"/>
        <v>9.7201795901556698E-4</v>
      </c>
      <c r="E1613" s="8">
        <f t="shared" si="177"/>
        <v>-373.90087282526542</v>
      </c>
      <c r="F1613" s="8">
        <f t="shared" si="175"/>
        <v>13.720000000000255</v>
      </c>
      <c r="G1613" s="2">
        <f t="shared" si="176"/>
        <v>0</v>
      </c>
      <c r="H1613" s="2">
        <f t="shared" si="178"/>
        <v>0</v>
      </c>
      <c r="I1613" s="2">
        <f t="shared" si="179"/>
        <v>1</v>
      </c>
    </row>
    <row r="1614" spans="1:9">
      <c r="A1614" s="17">
        <v>43583</v>
      </c>
      <c r="B1614">
        <v>5160.9799999999996</v>
      </c>
      <c r="C1614" s="3">
        <f t="shared" si="180"/>
        <v>-1.5341725818403282E-3</v>
      </c>
      <c r="D1614" s="10">
        <f t="shared" si="181"/>
        <v>9.1412186306805794E-4</v>
      </c>
      <c r="E1614" s="8">
        <f t="shared" si="177"/>
        <v>-363.55964993992427</v>
      </c>
      <c r="F1614" s="8">
        <f t="shared" si="175"/>
        <v>-7.930000000000291</v>
      </c>
      <c r="G1614" s="2">
        <f t="shared" si="176"/>
        <v>0</v>
      </c>
      <c r="H1614" s="2">
        <f t="shared" si="178"/>
        <v>0</v>
      </c>
      <c r="I1614" s="2">
        <f t="shared" si="179"/>
        <v>1</v>
      </c>
    </row>
    <row r="1615" spans="1:9">
      <c r="A1615" s="17">
        <v>43584</v>
      </c>
      <c r="B1615">
        <v>5149.1099999999997</v>
      </c>
      <c r="C1615" s="3">
        <f t="shared" si="180"/>
        <v>-2.2999507845408995E-3</v>
      </c>
      <c r="D1615" s="10">
        <f t="shared" si="181"/>
        <v>8.5941577241462671E-4</v>
      </c>
      <c r="E1615" s="8">
        <f t="shared" si="177"/>
        <v>-351.97230649346466</v>
      </c>
      <c r="F1615" s="8">
        <f t="shared" si="175"/>
        <v>-11.869999999999891</v>
      </c>
      <c r="G1615" s="2">
        <f t="shared" si="176"/>
        <v>0</v>
      </c>
      <c r="H1615" s="2">
        <f t="shared" si="178"/>
        <v>0</v>
      </c>
      <c r="I1615" s="2">
        <f t="shared" si="179"/>
        <v>1</v>
      </c>
    </row>
    <row r="1616" spans="1:9">
      <c r="A1616" s="17">
        <v>43585</v>
      </c>
      <c r="B1616">
        <v>5269</v>
      </c>
      <c r="C1616" s="3">
        <f t="shared" si="180"/>
        <v>2.3283635424374373E-2</v>
      </c>
      <c r="D1616" s="10">
        <f t="shared" si="181"/>
        <v>8.0816821248642771E-4</v>
      </c>
      <c r="E1616" s="8">
        <f t="shared" si="177"/>
        <v>-340.53182828142633</v>
      </c>
      <c r="F1616" s="8">
        <f t="shared" si="175"/>
        <v>119.89000000000033</v>
      </c>
      <c r="G1616" s="2">
        <f t="shared" si="176"/>
        <v>0</v>
      </c>
      <c r="H1616" s="2">
        <f t="shared" si="178"/>
        <v>0</v>
      </c>
      <c r="I1616" s="2">
        <f t="shared" si="179"/>
        <v>1</v>
      </c>
    </row>
    <row r="1617" spans="1:9">
      <c r="A1617" s="17">
        <v>43586</v>
      </c>
      <c r="B1617">
        <v>5318.42</v>
      </c>
      <c r="C1617" s="3">
        <f t="shared" si="180"/>
        <v>9.3793888783450501E-3</v>
      </c>
      <c r="D1617" s="10">
        <f t="shared" si="181"/>
        <v>7.9220578045175285E-4</v>
      </c>
      <c r="E1617" s="8">
        <f t="shared" si="177"/>
        <v>-345.00219660846579</v>
      </c>
      <c r="F1617" s="8">
        <f t="shared" si="175"/>
        <v>49.420000000000073</v>
      </c>
      <c r="G1617" s="2">
        <f t="shared" si="176"/>
        <v>0</v>
      </c>
      <c r="H1617" s="2">
        <f t="shared" si="178"/>
        <v>0</v>
      </c>
      <c r="I1617" s="2">
        <f t="shared" si="179"/>
        <v>1</v>
      </c>
    </row>
    <row r="1618" spans="1:9">
      <c r="A1618" s="17">
        <v>43587</v>
      </c>
      <c r="B1618">
        <v>5385</v>
      </c>
      <c r="C1618" s="3">
        <f t="shared" si="180"/>
        <v>1.2518755570263334E-2</v>
      </c>
      <c r="D1618" s="10">
        <f t="shared" si="181"/>
        <v>7.4995180976852101E-4</v>
      </c>
      <c r="E1618" s="8">
        <f t="shared" si="177"/>
        <v>-338.82384599853947</v>
      </c>
      <c r="F1618" s="8">
        <f t="shared" si="175"/>
        <v>66.579999999999927</v>
      </c>
      <c r="G1618" s="2">
        <f t="shared" si="176"/>
        <v>0</v>
      </c>
      <c r="H1618" s="2">
        <f t="shared" si="178"/>
        <v>0</v>
      </c>
      <c r="I1618" s="2">
        <f t="shared" si="179"/>
        <v>1</v>
      </c>
    </row>
    <row r="1619" spans="1:9">
      <c r="A1619" s="17">
        <v>43588</v>
      </c>
      <c r="B1619">
        <v>5658.22</v>
      </c>
      <c r="C1619" s="3">
        <f t="shared" si="180"/>
        <v>5.0737233054781845E-2</v>
      </c>
      <c r="D1619" s="10">
        <f t="shared" si="181"/>
        <v>7.1435785564408964E-4</v>
      </c>
      <c r="E1619" s="8">
        <f t="shared" si="177"/>
        <v>-334.82530895894962</v>
      </c>
      <c r="F1619" s="8">
        <f t="shared" si="175"/>
        <v>273.22000000000025</v>
      </c>
      <c r="G1619" s="2">
        <f t="shared" si="176"/>
        <v>0</v>
      </c>
      <c r="H1619" s="2">
        <f t="shared" si="178"/>
        <v>0</v>
      </c>
      <c r="I1619" s="2">
        <f t="shared" si="179"/>
        <v>1</v>
      </c>
    </row>
    <row r="1620" spans="1:9">
      <c r="A1620" s="17">
        <v>43589</v>
      </c>
      <c r="B1620">
        <v>5764.65</v>
      </c>
      <c r="C1620" s="3">
        <f t="shared" si="180"/>
        <v>1.8809802376012135E-2</v>
      </c>
      <c r="D1620" s="10">
        <f t="shared" si="181"/>
        <v>8.259523933887592E-4</v>
      </c>
      <c r="E1620" s="8">
        <f t="shared" si="177"/>
        <v>-378.29621462858381</v>
      </c>
      <c r="F1620" s="8">
        <f t="shared" si="175"/>
        <v>106.42999999999938</v>
      </c>
      <c r="G1620" s="2">
        <f t="shared" si="176"/>
        <v>0</v>
      </c>
      <c r="H1620" s="2">
        <f t="shared" si="178"/>
        <v>0</v>
      </c>
      <c r="I1620" s="2">
        <f t="shared" si="179"/>
        <v>1</v>
      </c>
    </row>
    <row r="1621" spans="1:9">
      <c r="A1621" s="17">
        <v>43590</v>
      </c>
      <c r="B1621">
        <v>5709.32</v>
      </c>
      <c r="C1621" s="3">
        <f t="shared" si="180"/>
        <v>-9.5981542678219723E-3</v>
      </c>
      <c r="D1621" s="10">
        <f t="shared" si="181"/>
        <v>7.9762376971091156E-4</v>
      </c>
      <c r="E1621" s="8">
        <f t="shared" si="177"/>
        <v>-378.74477160832714</v>
      </c>
      <c r="F1621" s="8">
        <f t="shared" si="175"/>
        <v>-55.329999999999927</v>
      </c>
      <c r="G1621" s="2">
        <f t="shared" si="176"/>
        <v>0</v>
      </c>
      <c r="H1621" s="2">
        <f t="shared" si="178"/>
        <v>0</v>
      </c>
      <c r="I1621" s="2">
        <f t="shared" si="179"/>
        <v>1</v>
      </c>
    </row>
    <row r="1622" spans="1:9">
      <c r="A1622" s="17">
        <v>43591</v>
      </c>
      <c r="B1622">
        <v>5685.46</v>
      </c>
      <c r="C1622" s="3">
        <f t="shared" si="180"/>
        <v>-4.1791316654171901E-3</v>
      </c>
      <c r="D1622" s="10">
        <f t="shared" si="181"/>
        <v>7.5529381744919143E-4</v>
      </c>
      <c r="E1622" s="8">
        <f t="shared" si="177"/>
        <v>-365.02029214485242</v>
      </c>
      <c r="F1622" s="8">
        <f t="shared" si="175"/>
        <v>-23.859999999999673</v>
      </c>
      <c r="G1622" s="2">
        <f t="shared" si="176"/>
        <v>0</v>
      </c>
      <c r="H1622" s="2">
        <f t="shared" si="178"/>
        <v>0</v>
      </c>
      <c r="I1622" s="2">
        <f t="shared" si="179"/>
        <v>1</v>
      </c>
    </row>
    <row r="1623" spans="1:9">
      <c r="A1623" s="17">
        <v>43592</v>
      </c>
      <c r="B1623">
        <v>5751.54</v>
      </c>
      <c r="C1623" s="3">
        <f t="shared" si="180"/>
        <v>1.1622630358845181E-2</v>
      </c>
      <c r="D1623" s="10">
        <f t="shared" si="181"/>
        <v>7.1102409689085351E-4</v>
      </c>
      <c r="E1623" s="8">
        <f t="shared" si="177"/>
        <v>-352.6812945556735</v>
      </c>
      <c r="F1623" s="8">
        <f t="shared" si="175"/>
        <v>66.079999999999927</v>
      </c>
      <c r="G1623" s="2">
        <f t="shared" si="176"/>
        <v>0</v>
      </c>
      <c r="H1623" s="2">
        <f t="shared" si="178"/>
        <v>0</v>
      </c>
      <c r="I1623" s="2">
        <f t="shared" si="179"/>
        <v>1</v>
      </c>
    </row>
    <row r="1624" spans="1:9">
      <c r="A1624" s="17">
        <v>43593</v>
      </c>
      <c r="B1624">
        <v>5940.89</v>
      </c>
      <c r="C1624" s="3">
        <f t="shared" si="180"/>
        <v>3.292161751461354E-2</v>
      </c>
      <c r="D1624" s="10">
        <f t="shared" si="181"/>
        <v>6.7646778326490328E-4</v>
      </c>
      <c r="E1624" s="8">
        <f t="shared" si="177"/>
        <v>-348.00249830014161</v>
      </c>
      <c r="F1624" s="8">
        <f t="shared" si="175"/>
        <v>189.35000000000036</v>
      </c>
      <c r="G1624" s="2">
        <f t="shared" si="176"/>
        <v>0</v>
      </c>
      <c r="H1624" s="2">
        <f t="shared" si="178"/>
        <v>0</v>
      </c>
      <c r="I1624" s="2">
        <f t="shared" si="179"/>
        <v>1</v>
      </c>
    </row>
    <row r="1625" spans="1:9">
      <c r="A1625" s="17">
        <v>43594</v>
      </c>
      <c r="B1625">
        <v>6156.7</v>
      </c>
      <c r="C1625" s="3">
        <f t="shared" si="180"/>
        <v>3.6326207016120396E-2</v>
      </c>
      <c r="D1625" s="10">
        <f t="shared" si="181"/>
        <v>7.0090969025571965E-4</v>
      </c>
      <c r="E1625" s="8">
        <f t="shared" si="177"/>
        <v>-365.89561216631154</v>
      </c>
      <c r="F1625" s="8">
        <f t="shared" si="175"/>
        <v>215.80999999999949</v>
      </c>
      <c r="G1625" s="2">
        <f t="shared" si="176"/>
        <v>0</v>
      </c>
      <c r="H1625" s="2">
        <f t="shared" si="178"/>
        <v>0</v>
      </c>
      <c r="I1625" s="2">
        <f t="shared" si="179"/>
        <v>1</v>
      </c>
    </row>
    <row r="1626" spans="1:9">
      <c r="A1626" s="17">
        <v>43595</v>
      </c>
      <c r="B1626">
        <v>6342.84</v>
      </c>
      <c r="C1626" s="3">
        <f t="shared" si="180"/>
        <v>3.0233729108126162E-2</v>
      </c>
      <c r="D1626" s="10">
        <f t="shared" si="181"/>
        <v>7.3803070781105866E-4</v>
      </c>
      <c r="E1626" s="8">
        <f t="shared" si="177"/>
        <v>-389.09877751629506</v>
      </c>
      <c r="F1626" s="8">
        <f t="shared" si="175"/>
        <v>186.14000000000033</v>
      </c>
      <c r="G1626" s="2">
        <f t="shared" si="176"/>
        <v>0</v>
      </c>
      <c r="H1626" s="2">
        <f t="shared" si="178"/>
        <v>0</v>
      </c>
      <c r="I1626" s="2">
        <f t="shared" si="179"/>
        <v>1</v>
      </c>
    </row>
    <row r="1627" spans="1:9">
      <c r="A1627" s="17">
        <v>43596</v>
      </c>
      <c r="B1627">
        <v>7217.47</v>
      </c>
      <c r="C1627" s="3">
        <f t="shared" si="180"/>
        <v>0.13789248979952198</v>
      </c>
      <c r="D1627" s="10">
        <f t="shared" si="181"/>
        <v>7.4859356788940844E-4</v>
      </c>
      <c r="E1627" s="8">
        <f t="shared" si="177"/>
        <v>-403.72111134582411</v>
      </c>
      <c r="F1627" s="8">
        <f t="shared" si="175"/>
        <v>874.63000000000011</v>
      </c>
      <c r="G1627" s="2">
        <f t="shared" si="176"/>
        <v>0</v>
      </c>
      <c r="H1627" s="2">
        <f t="shared" si="178"/>
        <v>0</v>
      </c>
      <c r="I1627" s="2">
        <f t="shared" si="179"/>
        <v>1</v>
      </c>
    </row>
    <row r="1628" spans="1:9">
      <c r="A1628" s="17">
        <v>43597</v>
      </c>
      <c r="B1628">
        <v>6974.35</v>
      </c>
      <c r="C1628" s="3">
        <f t="shared" si="180"/>
        <v>-3.3684933917286788E-2</v>
      </c>
      <c r="D1628" s="10">
        <f t="shared" si="181"/>
        <v>1.8445382784027214E-3</v>
      </c>
      <c r="E1628" s="8">
        <f t="shared" si="177"/>
        <v>-721.11326018745365</v>
      </c>
      <c r="F1628" s="8">
        <f t="shared" si="175"/>
        <v>-243.11999999999989</v>
      </c>
      <c r="G1628" s="2">
        <f t="shared" si="176"/>
        <v>0</v>
      </c>
      <c r="H1628" s="2">
        <f t="shared" si="178"/>
        <v>0</v>
      </c>
      <c r="I1628" s="2">
        <f t="shared" si="179"/>
        <v>1</v>
      </c>
    </row>
    <row r="1629" spans="1:9">
      <c r="A1629" s="17">
        <v>43598</v>
      </c>
      <c r="B1629">
        <v>7810.05</v>
      </c>
      <c r="C1629" s="3">
        <f t="shared" si="180"/>
        <v>0.11982478653924736</v>
      </c>
      <c r="D1629" s="10">
        <f t="shared" si="181"/>
        <v>1.8019464680792767E-3</v>
      </c>
      <c r="E1629" s="8">
        <f t="shared" si="177"/>
        <v>-688.73053630587947</v>
      </c>
      <c r="F1629" s="8">
        <f t="shared" si="175"/>
        <v>835.69999999999982</v>
      </c>
      <c r="G1629" s="2">
        <f t="shared" si="176"/>
        <v>0</v>
      </c>
      <c r="H1629" s="2">
        <f t="shared" si="178"/>
        <v>0</v>
      </c>
      <c r="I1629" s="2">
        <f t="shared" si="179"/>
        <v>1</v>
      </c>
    </row>
    <row r="1630" spans="1:9">
      <c r="A1630" s="17">
        <v>43599</v>
      </c>
      <c r="B1630">
        <v>7986</v>
      </c>
      <c r="C1630" s="3">
        <f t="shared" si="180"/>
        <v>2.2528664989340634E-2</v>
      </c>
      <c r="D1630" s="10">
        <f t="shared" si="181"/>
        <v>2.5553084481450923E-3</v>
      </c>
      <c r="E1630" s="8">
        <f t="shared" si="177"/>
        <v>-918.43862090316031</v>
      </c>
      <c r="F1630" s="8">
        <f t="shared" si="175"/>
        <v>175.94999999999982</v>
      </c>
      <c r="G1630" s="2">
        <f t="shared" si="176"/>
        <v>0</v>
      </c>
      <c r="H1630" s="2">
        <f t="shared" si="178"/>
        <v>0</v>
      </c>
      <c r="I1630" s="2">
        <f t="shared" si="179"/>
        <v>1</v>
      </c>
    </row>
    <row r="1631" spans="1:9">
      <c r="A1631" s="17">
        <v>43600</v>
      </c>
      <c r="B1631">
        <v>8208.69</v>
      </c>
      <c r="C1631" s="3">
        <f t="shared" si="180"/>
        <v>2.7885048835462122E-2</v>
      </c>
      <c r="D1631" s="10">
        <f t="shared" si="181"/>
        <v>2.4324423860285029E-3</v>
      </c>
      <c r="E1631" s="8">
        <f t="shared" si="177"/>
        <v>-916.2737509900029</v>
      </c>
      <c r="F1631" s="8">
        <f t="shared" si="175"/>
        <v>222.69000000000051</v>
      </c>
      <c r="G1631" s="2">
        <f t="shared" si="176"/>
        <v>0</v>
      </c>
      <c r="H1631" s="2">
        <f t="shared" si="178"/>
        <v>0</v>
      </c>
      <c r="I1631" s="2">
        <f t="shared" si="179"/>
        <v>1</v>
      </c>
    </row>
    <row r="1632" spans="1:9">
      <c r="A1632" s="17">
        <v>43601</v>
      </c>
      <c r="B1632">
        <v>7880</v>
      </c>
      <c r="C1632" s="3">
        <f t="shared" si="180"/>
        <v>-4.0041711893127954E-2</v>
      </c>
      <c r="D1632" s="10">
        <f t="shared" si="181"/>
        <v>2.3331503997801595E-3</v>
      </c>
      <c r="E1632" s="8">
        <f t="shared" si="177"/>
        <v>-922.40124542466526</v>
      </c>
      <c r="F1632" s="8">
        <f t="shared" si="175"/>
        <v>-328.69000000000051</v>
      </c>
      <c r="G1632" s="2">
        <f t="shared" si="176"/>
        <v>0</v>
      </c>
      <c r="H1632" s="2">
        <f t="shared" si="178"/>
        <v>0</v>
      </c>
      <c r="I1632" s="2">
        <f t="shared" si="179"/>
        <v>1</v>
      </c>
    </row>
    <row r="1633" spans="1:9">
      <c r="A1633" s="17">
        <v>43602</v>
      </c>
      <c r="B1633">
        <v>7351.71</v>
      </c>
      <c r="C1633" s="3">
        <f t="shared" si="180"/>
        <v>-6.7041878172588831E-2</v>
      </c>
      <c r="D1633" s="10">
        <f t="shared" si="181"/>
        <v>2.2893616972732857E-3</v>
      </c>
      <c r="E1633" s="8">
        <f t="shared" si="177"/>
        <v>-877.11811772500209</v>
      </c>
      <c r="F1633" s="8">
        <f t="shared" si="175"/>
        <v>-528.29</v>
      </c>
      <c r="G1633" s="2">
        <f t="shared" si="176"/>
        <v>0</v>
      </c>
      <c r="H1633" s="2">
        <f t="shared" si="178"/>
        <v>0</v>
      </c>
      <c r="I1633" s="2">
        <f t="shared" si="179"/>
        <v>1</v>
      </c>
    </row>
    <row r="1634" spans="1:9">
      <c r="A1634" s="17">
        <v>43603</v>
      </c>
      <c r="B1634">
        <v>7260.12</v>
      </c>
      <c r="C1634" s="3">
        <f t="shared" si="180"/>
        <v>-1.2458326022109162E-2</v>
      </c>
      <c r="D1634" s="10">
        <f t="shared" si="181"/>
        <v>2.4216768011713834E-3</v>
      </c>
      <c r="E1634" s="8">
        <f t="shared" si="177"/>
        <v>-841.62982279456287</v>
      </c>
      <c r="F1634" s="8">
        <f t="shared" si="175"/>
        <v>-91.590000000000146</v>
      </c>
      <c r="G1634" s="2">
        <f t="shared" si="176"/>
        <v>0</v>
      </c>
      <c r="H1634" s="2">
        <f t="shared" si="178"/>
        <v>0</v>
      </c>
      <c r="I1634" s="2">
        <f t="shared" si="179"/>
        <v>1</v>
      </c>
    </row>
    <row r="1635" spans="1:9">
      <c r="A1635" s="17">
        <v>43604</v>
      </c>
      <c r="B1635">
        <v>8200</v>
      </c>
      <c r="C1635" s="3">
        <f t="shared" si="180"/>
        <v>0.12945791529616593</v>
      </c>
      <c r="D1635" s="10">
        <f t="shared" si="181"/>
        <v>2.28568878633749E-3</v>
      </c>
      <c r="E1635" s="8">
        <f t="shared" si="177"/>
        <v>-807.4711343475426</v>
      </c>
      <c r="F1635" s="8">
        <f t="shared" si="175"/>
        <v>939.88000000000011</v>
      </c>
      <c r="G1635" s="2">
        <f t="shared" si="176"/>
        <v>0</v>
      </c>
      <c r="H1635" s="2">
        <f t="shared" si="178"/>
        <v>0</v>
      </c>
      <c r="I1635" s="2">
        <f t="shared" si="179"/>
        <v>1</v>
      </c>
    </row>
    <row r="1636" spans="1:9">
      <c r="A1636" s="17">
        <v>43605</v>
      </c>
      <c r="B1636">
        <v>8005.64</v>
      </c>
      <c r="C1636" s="3">
        <f t="shared" si="180"/>
        <v>-2.3702439024390204E-2</v>
      </c>
      <c r="D1636" s="10">
        <f t="shared" si="181"/>
        <v>3.1541085691269982E-3</v>
      </c>
      <c r="E1636" s="8">
        <f t="shared" si="177"/>
        <v>-1071.3387899434019</v>
      </c>
      <c r="F1636" s="8">
        <f t="shared" si="175"/>
        <v>-194.35999999999967</v>
      </c>
      <c r="G1636" s="2">
        <f t="shared" si="176"/>
        <v>0</v>
      </c>
      <c r="H1636" s="2">
        <f t="shared" si="178"/>
        <v>0</v>
      </c>
      <c r="I1636" s="2">
        <f t="shared" si="179"/>
        <v>1</v>
      </c>
    </row>
    <row r="1637" spans="1:9">
      <c r="A1637" s="17">
        <v>43606</v>
      </c>
      <c r="B1637">
        <v>7955.16</v>
      </c>
      <c r="C1637" s="3">
        <f t="shared" si="180"/>
        <v>-6.3055545840183256E-3</v>
      </c>
      <c r="D1637" s="10">
        <f t="shared" si="181"/>
        <v>2.9985703919216742E-3</v>
      </c>
      <c r="E1637" s="8">
        <f t="shared" si="177"/>
        <v>-1019.8301309623422</v>
      </c>
      <c r="F1637" s="8">
        <f t="shared" si="175"/>
        <v>-50.480000000000473</v>
      </c>
      <c r="G1637" s="2">
        <f t="shared" si="176"/>
        <v>0</v>
      </c>
      <c r="H1637" s="2">
        <f t="shared" si="178"/>
        <v>0</v>
      </c>
      <c r="I1637" s="2">
        <f t="shared" si="179"/>
        <v>1</v>
      </c>
    </row>
    <row r="1638" spans="1:9">
      <c r="A1638" s="17">
        <v>43607</v>
      </c>
      <c r="B1638">
        <v>7624.95</v>
      </c>
      <c r="C1638" s="3">
        <f t="shared" si="180"/>
        <v>-4.1508907426123426E-2</v>
      </c>
      <c r="D1638" s="10">
        <f t="shared" si="181"/>
        <v>2.8210417695230957E-3</v>
      </c>
      <c r="E1638" s="8">
        <f t="shared" si="177"/>
        <v>-982.94300256661404</v>
      </c>
      <c r="F1638" s="8">
        <f t="shared" si="175"/>
        <v>-330.21000000000004</v>
      </c>
      <c r="G1638" s="2">
        <f t="shared" si="176"/>
        <v>0</v>
      </c>
      <c r="H1638" s="2">
        <f t="shared" si="178"/>
        <v>0</v>
      </c>
      <c r="I1638" s="2">
        <f t="shared" si="179"/>
        <v>1</v>
      </c>
    </row>
    <row r="1639" spans="1:9">
      <c r="A1639" s="17">
        <v>43608</v>
      </c>
      <c r="B1639">
        <v>7880.22</v>
      </c>
      <c r="C1639" s="3">
        <f t="shared" si="180"/>
        <v>3.3478252316408691E-2</v>
      </c>
      <c r="D1639" s="10">
        <f t="shared" si="181"/>
        <v>2.7551586270943389E-3</v>
      </c>
      <c r="E1639" s="8">
        <f t="shared" si="177"/>
        <v>-931.07563617118205</v>
      </c>
      <c r="F1639" s="8">
        <f t="shared" si="175"/>
        <v>255.27000000000044</v>
      </c>
      <c r="G1639" s="2">
        <f t="shared" si="176"/>
        <v>0</v>
      </c>
      <c r="H1639" s="2">
        <f t="shared" si="178"/>
        <v>0</v>
      </c>
      <c r="I1639" s="2">
        <f t="shared" si="179"/>
        <v>1</v>
      </c>
    </row>
    <row r="1640" spans="1:9">
      <c r="A1640" s="17">
        <v>43609</v>
      </c>
      <c r="B1640">
        <v>7999.02</v>
      </c>
      <c r="C1640" s="3">
        <f t="shared" si="180"/>
        <v>1.5075721236209164E-2</v>
      </c>
      <c r="D1640" s="10">
        <f t="shared" si="181"/>
        <v>2.657096712158346E-3</v>
      </c>
      <c r="E1640" s="8">
        <f t="shared" si="177"/>
        <v>-944.96708494771701</v>
      </c>
      <c r="F1640" s="8">
        <f t="shared" si="175"/>
        <v>118.80000000000018</v>
      </c>
      <c r="G1640" s="2">
        <f t="shared" si="176"/>
        <v>0</v>
      </c>
      <c r="H1640" s="2">
        <f t="shared" si="178"/>
        <v>0</v>
      </c>
      <c r="I1640" s="2">
        <f t="shared" si="179"/>
        <v>1</v>
      </c>
    </row>
    <row r="1641" spans="1:9">
      <c r="A1641" s="17">
        <v>43610</v>
      </c>
      <c r="B1641">
        <v>8064.64</v>
      </c>
      <c r="C1641" s="3">
        <f t="shared" si="180"/>
        <v>8.2035049293538321E-3</v>
      </c>
      <c r="D1641" s="10">
        <f t="shared" si="181"/>
        <v>2.5113075516763586E-3</v>
      </c>
      <c r="E1641" s="8">
        <f t="shared" si="177"/>
        <v>-932.52695075174847</v>
      </c>
      <c r="F1641" s="8">
        <f t="shared" si="175"/>
        <v>65.619999999999891</v>
      </c>
      <c r="G1641" s="2">
        <f t="shared" si="176"/>
        <v>0</v>
      </c>
      <c r="H1641" s="2">
        <f t="shared" si="178"/>
        <v>0</v>
      </c>
      <c r="I1641" s="2">
        <f t="shared" si="179"/>
        <v>1</v>
      </c>
    </row>
    <row r="1642" spans="1:9">
      <c r="A1642" s="17">
        <v>43611</v>
      </c>
      <c r="B1642">
        <v>8733.26</v>
      </c>
      <c r="C1642" s="3">
        <f t="shared" si="180"/>
        <v>8.2907606539163542E-2</v>
      </c>
      <c r="D1642" s="10">
        <f t="shared" si="181"/>
        <v>2.3646669481633326E-3</v>
      </c>
      <c r="E1642" s="8">
        <f t="shared" si="177"/>
        <v>-912.31461935284358</v>
      </c>
      <c r="F1642" s="8">
        <f t="shared" si="175"/>
        <v>668.61999999999989</v>
      </c>
      <c r="G1642" s="2">
        <f t="shared" si="176"/>
        <v>0</v>
      </c>
      <c r="H1642" s="2">
        <f t="shared" si="178"/>
        <v>0</v>
      </c>
      <c r="I1642" s="2">
        <f t="shared" si="179"/>
        <v>1</v>
      </c>
    </row>
    <row r="1643" spans="1:9">
      <c r="A1643" s="17">
        <v>43612</v>
      </c>
      <c r="B1643">
        <v>8770.73</v>
      </c>
      <c r="C1643" s="3">
        <f t="shared" si="180"/>
        <v>4.2904940423163108E-3</v>
      </c>
      <c r="D1643" s="10">
        <f t="shared" si="181"/>
        <v>2.6352072045966982E-3</v>
      </c>
      <c r="E1643" s="8">
        <f t="shared" si="177"/>
        <v>-1042.9378585023392</v>
      </c>
      <c r="F1643" s="8">
        <f t="shared" si="175"/>
        <v>37.469999999999345</v>
      </c>
      <c r="G1643" s="2">
        <f t="shared" si="176"/>
        <v>0</v>
      </c>
      <c r="H1643" s="2">
        <f t="shared" si="178"/>
        <v>0</v>
      </c>
      <c r="I1643" s="2">
        <f t="shared" si="179"/>
        <v>1</v>
      </c>
    </row>
    <row r="1644" spans="1:9">
      <c r="A1644" s="17">
        <v>43613</v>
      </c>
      <c r="B1644">
        <v>8717.9599999999991</v>
      </c>
      <c r="C1644" s="3">
        <f t="shared" si="180"/>
        <v>-6.0166029509516814E-3</v>
      </c>
      <c r="D1644" s="10">
        <f t="shared" si="181"/>
        <v>2.4781992726685253E-3</v>
      </c>
      <c r="E1644" s="8">
        <f t="shared" si="177"/>
        <v>-1015.7305445518947</v>
      </c>
      <c r="F1644" s="8">
        <f t="shared" si="175"/>
        <v>-52.770000000000437</v>
      </c>
      <c r="G1644" s="2">
        <f t="shared" si="176"/>
        <v>0</v>
      </c>
      <c r="H1644" s="2">
        <f t="shared" si="178"/>
        <v>0</v>
      </c>
      <c r="I1644" s="2">
        <f t="shared" si="179"/>
        <v>1</v>
      </c>
    </row>
    <row r="1645" spans="1:9">
      <c r="A1645" s="17">
        <v>43614</v>
      </c>
      <c r="B1645">
        <v>8663.41</v>
      </c>
      <c r="C1645" s="3">
        <f t="shared" si="180"/>
        <v>-6.2571977848027843E-3</v>
      </c>
      <c r="D1645" s="10">
        <f t="shared" si="181"/>
        <v>2.3316792869725778E-3</v>
      </c>
      <c r="E1645" s="8">
        <f t="shared" si="177"/>
        <v>-979.31845233439515</v>
      </c>
      <c r="F1645" s="8">
        <f t="shared" si="175"/>
        <v>-54.549999999999272</v>
      </c>
      <c r="G1645" s="2">
        <f t="shared" si="176"/>
        <v>0</v>
      </c>
      <c r="H1645" s="2">
        <f t="shared" si="178"/>
        <v>0</v>
      </c>
      <c r="I1645" s="2">
        <f t="shared" si="179"/>
        <v>1</v>
      </c>
    </row>
    <row r="1646" spans="1:9">
      <c r="A1646" s="17">
        <v>43615</v>
      </c>
      <c r="B1646">
        <v>8277.76</v>
      </c>
      <c r="C1646" s="3">
        <f t="shared" si="180"/>
        <v>-4.4514804216815279E-2</v>
      </c>
      <c r="D1646" s="10">
        <f t="shared" si="181"/>
        <v>2.1941276812013112E-3</v>
      </c>
      <c r="E1646" s="8">
        <f t="shared" si="177"/>
        <v>-944.04886513285226</v>
      </c>
      <c r="F1646" s="8">
        <f t="shared" si="175"/>
        <v>-385.64999999999964</v>
      </c>
      <c r="G1646" s="2">
        <f t="shared" si="176"/>
        <v>0</v>
      </c>
      <c r="H1646" s="2">
        <f t="shared" si="178"/>
        <v>0</v>
      </c>
      <c r="I1646" s="2">
        <f t="shared" si="179"/>
        <v>1</v>
      </c>
    </row>
    <row r="1647" spans="1:9">
      <c r="A1647" s="17">
        <v>43616</v>
      </c>
      <c r="B1647">
        <v>8547.2000000000007</v>
      </c>
      <c r="C1647" s="3">
        <f t="shared" si="180"/>
        <v>3.2549868563476171E-2</v>
      </c>
      <c r="D1647" s="10">
        <f t="shared" si="181"/>
        <v>2.1813740879969164E-3</v>
      </c>
      <c r="E1647" s="8">
        <f t="shared" si="177"/>
        <v>-899.39933830832604</v>
      </c>
      <c r="F1647" s="8">
        <f t="shared" si="175"/>
        <v>269.44000000000051</v>
      </c>
      <c r="G1647" s="2">
        <f t="shared" si="176"/>
        <v>0</v>
      </c>
      <c r="H1647" s="2">
        <f t="shared" si="178"/>
        <v>0</v>
      </c>
      <c r="I1647" s="2">
        <f t="shared" si="179"/>
        <v>1</v>
      </c>
    </row>
    <row r="1648" spans="1:9">
      <c r="A1648" s="17">
        <v>43617</v>
      </c>
      <c r="B1648">
        <v>8556.27</v>
      </c>
      <c r="C1648" s="3">
        <f t="shared" si="180"/>
        <v>1.0611662298764166E-3</v>
      </c>
      <c r="D1648" s="10">
        <f t="shared" si="181"/>
        <v>2.1140612793270762E-3</v>
      </c>
      <c r="E1648" s="8">
        <f t="shared" si="177"/>
        <v>-914.2338777374589</v>
      </c>
      <c r="F1648" s="8">
        <f t="shared" si="175"/>
        <v>9.069999999999709</v>
      </c>
      <c r="G1648" s="2">
        <f t="shared" si="176"/>
        <v>0</v>
      </c>
      <c r="H1648" s="2">
        <f t="shared" si="178"/>
        <v>0</v>
      </c>
      <c r="I1648" s="2">
        <f t="shared" si="179"/>
        <v>1</v>
      </c>
    </row>
    <row r="1649" spans="1:9">
      <c r="A1649" s="17">
        <v>43618</v>
      </c>
      <c r="B1649">
        <v>8734.49</v>
      </c>
      <c r="C1649" s="3">
        <f t="shared" si="180"/>
        <v>2.0829169719983047E-2</v>
      </c>
      <c r="D1649" s="10">
        <f t="shared" si="181"/>
        <v>1.9872851669934972E-3</v>
      </c>
      <c r="E1649" s="8">
        <f t="shared" si="177"/>
        <v>-887.33831427926521</v>
      </c>
      <c r="F1649" s="8">
        <f t="shared" si="175"/>
        <v>178.21999999999935</v>
      </c>
      <c r="G1649" s="2">
        <f t="shared" si="176"/>
        <v>0</v>
      </c>
      <c r="H1649" s="2">
        <f t="shared" si="178"/>
        <v>0</v>
      </c>
      <c r="I1649" s="2">
        <f t="shared" si="179"/>
        <v>1</v>
      </c>
    </row>
    <row r="1650" spans="1:9">
      <c r="A1650" s="17">
        <v>43619</v>
      </c>
      <c r="B1650">
        <v>8103.64</v>
      </c>
      <c r="C1650" s="3">
        <f t="shared" si="180"/>
        <v>-7.2225167124812029E-2</v>
      </c>
      <c r="D1650" s="10">
        <f t="shared" si="181"/>
        <v>1.8940793156473189E-3</v>
      </c>
      <c r="E1650" s="8">
        <f t="shared" si="177"/>
        <v>-884.3237538741846</v>
      </c>
      <c r="F1650" s="8">
        <f t="shared" si="175"/>
        <v>-630.84999999999945</v>
      </c>
      <c r="G1650" s="2">
        <f t="shared" si="176"/>
        <v>0</v>
      </c>
      <c r="H1650" s="2">
        <f t="shared" si="178"/>
        <v>0</v>
      </c>
      <c r="I1650" s="2">
        <f t="shared" si="179"/>
        <v>1</v>
      </c>
    </row>
    <row r="1651" spans="1:9">
      <c r="A1651" s="17">
        <v>43620</v>
      </c>
      <c r="B1651">
        <v>7665.53</v>
      </c>
      <c r="C1651" s="3">
        <f t="shared" si="180"/>
        <v>-5.4063359181799851E-2</v>
      </c>
      <c r="D1651" s="10">
        <f t="shared" si="181"/>
        <v>2.0934230426809019E-3</v>
      </c>
      <c r="E1651" s="8">
        <f t="shared" si="177"/>
        <v>-862.5480500983922</v>
      </c>
      <c r="F1651" s="8">
        <f t="shared" si="175"/>
        <v>-438.11000000000058</v>
      </c>
      <c r="G1651" s="2">
        <f t="shared" si="176"/>
        <v>0</v>
      </c>
      <c r="H1651" s="2">
        <f t="shared" si="178"/>
        <v>0</v>
      </c>
      <c r="I1651" s="2">
        <f t="shared" si="179"/>
        <v>1</v>
      </c>
    </row>
    <row r="1652" spans="1:9">
      <c r="A1652" s="17">
        <v>43621</v>
      </c>
      <c r="B1652">
        <v>7785.94</v>
      </c>
      <c r="C1652" s="3">
        <f t="shared" si="180"/>
        <v>1.5707981052843035E-2</v>
      </c>
      <c r="D1652" s="10">
        <f t="shared" si="181"/>
        <v>2.1431884684812662E-3</v>
      </c>
      <c r="E1652" s="8">
        <f t="shared" si="177"/>
        <v>-825.55693068910387</v>
      </c>
      <c r="F1652" s="8">
        <f t="shared" si="175"/>
        <v>120.40999999999985</v>
      </c>
      <c r="G1652" s="2">
        <f t="shared" si="176"/>
        <v>0</v>
      </c>
      <c r="H1652" s="2">
        <f t="shared" si="178"/>
        <v>0</v>
      </c>
      <c r="I1652" s="2">
        <f t="shared" si="179"/>
        <v>1</v>
      </c>
    </row>
    <row r="1653" spans="1:9">
      <c r="A1653" s="17">
        <v>43622</v>
      </c>
      <c r="B1653">
        <v>7806.07</v>
      </c>
      <c r="C1653" s="3">
        <f t="shared" si="180"/>
        <v>2.5854296334161461E-3</v>
      </c>
      <c r="D1653" s="10">
        <f t="shared" si="181"/>
        <v>2.0294016004977788E-3</v>
      </c>
      <c r="E1653" s="8">
        <f t="shared" si="177"/>
        <v>-815.96157965550037</v>
      </c>
      <c r="F1653" s="8">
        <f t="shared" si="175"/>
        <v>20.130000000000109</v>
      </c>
      <c r="G1653" s="2">
        <f t="shared" si="176"/>
        <v>0</v>
      </c>
      <c r="H1653" s="2">
        <f t="shared" si="178"/>
        <v>0</v>
      </c>
      <c r="I1653" s="2">
        <f t="shared" si="179"/>
        <v>1</v>
      </c>
    </row>
    <row r="1654" spans="1:9">
      <c r="A1654" s="17">
        <v>43623</v>
      </c>
      <c r="B1654">
        <v>8001.25</v>
      </c>
      <c r="C1654" s="3">
        <f t="shared" si="180"/>
        <v>2.5003618978564155E-2</v>
      </c>
      <c r="D1654" s="10">
        <f t="shared" si="181"/>
        <v>1.9080385712512728E-3</v>
      </c>
      <c r="E1654" s="8">
        <f t="shared" si="177"/>
        <v>-793.23281935774878</v>
      </c>
      <c r="F1654" s="8">
        <f t="shared" si="175"/>
        <v>195.18000000000029</v>
      </c>
      <c r="G1654" s="2">
        <f t="shared" si="176"/>
        <v>0</v>
      </c>
      <c r="H1654" s="2">
        <f t="shared" si="178"/>
        <v>0</v>
      </c>
      <c r="I1654" s="2">
        <f t="shared" si="179"/>
        <v>1</v>
      </c>
    </row>
    <row r="1655" spans="1:9">
      <c r="A1655" s="17">
        <v>43624</v>
      </c>
      <c r="B1655">
        <v>7932.27</v>
      </c>
      <c r="C1655" s="3">
        <f t="shared" si="180"/>
        <v>-8.6211529448523127E-3</v>
      </c>
      <c r="D1655" s="10">
        <f t="shared" si="181"/>
        <v>1.8310671146977093E-3</v>
      </c>
      <c r="E1655" s="8">
        <f t="shared" si="177"/>
        <v>-796.49789030537352</v>
      </c>
      <c r="F1655" s="8">
        <f t="shared" si="175"/>
        <v>-68.979999999999563</v>
      </c>
      <c r="G1655" s="2">
        <f t="shared" si="176"/>
        <v>0</v>
      </c>
      <c r="H1655" s="2">
        <f t="shared" si="178"/>
        <v>0</v>
      </c>
      <c r="I1655" s="2">
        <f t="shared" si="179"/>
        <v>1</v>
      </c>
    </row>
    <row r="1656" spans="1:9">
      <c r="A1656" s="17">
        <v>43625</v>
      </c>
      <c r="B1656">
        <v>7632.99</v>
      </c>
      <c r="C1656" s="3">
        <f t="shared" si="180"/>
        <v>-3.7729426759301014E-2</v>
      </c>
      <c r="D1656" s="10">
        <f t="shared" si="181"/>
        <v>1.7256625445017588E-3</v>
      </c>
      <c r="E1656" s="8">
        <f t="shared" si="177"/>
        <v>-766.56693575511861</v>
      </c>
      <c r="F1656" s="8">
        <f t="shared" si="175"/>
        <v>-299.28000000000065</v>
      </c>
      <c r="G1656" s="2">
        <f t="shared" si="176"/>
        <v>0</v>
      </c>
      <c r="H1656" s="2">
        <f t="shared" si="178"/>
        <v>0</v>
      </c>
      <c r="I1656" s="2">
        <f t="shared" si="179"/>
        <v>1</v>
      </c>
    </row>
    <row r="1657" spans="1:9">
      <c r="A1657" s="17">
        <v>43626</v>
      </c>
      <c r="B1657">
        <v>8021.1</v>
      </c>
      <c r="C1657" s="3">
        <f t="shared" si="180"/>
        <v>5.0846391780940442E-2</v>
      </c>
      <c r="D1657" s="10">
        <f t="shared" si="181"/>
        <v>1.7075333704467807E-3</v>
      </c>
      <c r="E1657" s="8">
        <f t="shared" si="177"/>
        <v>-733.75986222144536</v>
      </c>
      <c r="F1657" s="8">
        <f t="shared" si="175"/>
        <v>388.11000000000058</v>
      </c>
      <c r="G1657" s="2">
        <f t="shared" si="176"/>
        <v>0</v>
      </c>
      <c r="H1657" s="2">
        <f t="shared" si="178"/>
        <v>0</v>
      </c>
      <c r="I1657" s="2">
        <f t="shared" si="179"/>
        <v>1</v>
      </c>
    </row>
    <row r="1658" spans="1:9">
      <c r="A1658" s="17">
        <v>43627</v>
      </c>
      <c r="B1658">
        <v>7919.1</v>
      </c>
      <c r="C1658" s="3">
        <f t="shared" si="180"/>
        <v>-1.2716460335864158E-2</v>
      </c>
      <c r="D1658" s="10">
        <f t="shared" si="181"/>
        <v>1.7602027016484271E-3</v>
      </c>
      <c r="E1658" s="8">
        <f t="shared" si="177"/>
        <v>-782.87050393151048</v>
      </c>
      <c r="F1658" s="8">
        <f t="shared" si="175"/>
        <v>-102</v>
      </c>
      <c r="G1658" s="2">
        <f t="shared" si="176"/>
        <v>0</v>
      </c>
      <c r="H1658" s="2">
        <f t="shared" si="178"/>
        <v>0</v>
      </c>
      <c r="I1658" s="2">
        <f t="shared" si="179"/>
        <v>1</v>
      </c>
    </row>
    <row r="1659" spans="1:9">
      <c r="A1659" s="17">
        <v>43628</v>
      </c>
      <c r="B1659">
        <v>8176.27</v>
      </c>
      <c r="C1659" s="3">
        <f t="shared" si="180"/>
        <v>3.2474649897084269E-2</v>
      </c>
      <c r="D1659" s="10">
        <f t="shared" si="181"/>
        <v>1.6642930413579378E-3</v>
      </c>
      <c r="E1659" s="8">
        <f t="shared" si="177"/>
        <v>-751.56298726276316</v>
      </c>
      <c r="F1659" s="8">
        <f t="shared" si="175"/>
        <v>257.17000000000007</v>
      </c>
      <c r="G1659" s="2">
        <f t="shared" si="176"/>
        <v>0</v>
      </c>
      <c r="H1659" s="2">
        <f t="shared" si="178"/>
        <v>0</v>
      </c>
      <c r="I1659" s="2">
        <f t="shared" si="179"/>
        <v>1</v>
      </c>
    </row>
    <row r="1660" spans="1:9">
      <c r="A1660" s="17">
        <v>43629</v>
      </c>
      <c r="B1660">
        <v>8238</v>
      </c>
      <c r="C1660" s="3">
        <f t="shared" si="180"/>
        <v>7.5498974471243686E-3</v>
      </c>
      <c r="D1660" s="10">
        <f t="shared" si="181"/>
        <v>1.6277116320327532E-3</v>
      </c>
      <c r="E1660" s="8">
        <f t="shared" si="177"/>
        <v>-767.39438323059346</v>
      </c>
      <c r="F1660" s="8">
        <f t="shared" si="175"/>
        <v>61.729999999999563</v>
      </c>
      <c r="G1660" s="2">
        <f t="shared" si="176"/>
        <v>0</v>
      </c>
      <c r="H1660" s="2">
        <f t="shared" si="178"/>
        <v>0</v>
      </c>
      <c r="I1660" s="2">
        <f t="shared" si="179"/>
        <v>1</v>
      </c>
    </row>
    <row r="1661" spans="1:9">
      <c r="A1661" s="17">
        <v>43630</v>
      </c>
      <c r="B1661">
        <v>8697.5400000000009</v>
      </c>
      <c r="C1661" s="3">
        <f t="shared" si="180"/>
        <v>5.5782957028405057E-2</v>
      </c>
      <c r="D1661" s="10">
        <f t="shared" si="181"/>
        <v>1.5334689911985135E-3</v>
      </c>
      <c r="E1661" s="8">
        <f t="shared" si="177"/>
        <v>-750.47105225665985</v>
      </c>
      <c r="F1661" s="8">
        <f t="shared" si="175"/>
        <v>459.54000000000087</v>
      </c>
      <c r="G1661" s="2">
        <f t="shared" si="176"/>
        <v>0</v>
      </c>
      <c r="H1661" s="2">
        <f t="shared" si="178"/>
        <v>0</v>
      </c>
      <c r="I1661" s="2">
        <f t="shared" si="179"/>
        <v>1</v>
      </c>
    </row>
    <row r="1662" spans="1:9">
      <c r="A1662" s="17">
        <v>43631</v>
      </c>
      <c r="B1662">
        <v>8857.19</v>
      </c>
      <c r="C1662" s="3">
        <f t="shared" si="180"/>
        <v>1.8355764963426398E-2</v>
      </c>
      <c r="D1662" s="10">
        <f t="shared" si="181"/>
        <v>1.6281651494165759E-3</v>
      </c>
      <c r="E1662" s="8">
        <f t="shared" si="177"/>
        <v>-816.43256702927067</v>
      </c>
      <c r="F1662" s="8">
        <f t="shared" si="175"/>
        <v>159.64999999999964</v>
      </c>
      <c r="G1662" s="2">
        <f t="shared" si="176"/>
        <v>0</v>
      </c>
      <c r="H1662" s="2">
        <f t="shared" si="178"/>
        <v>0</v>
      </c>
      <c r="I1662" s="2">
        <f t="shared" si="179"/>
        <v>1</v>
      </c>
    </row>
    <row r="1663" spans="1:9">
      <c r="A1663" s="17">
        <v>43632</v>
      </c>
      <c r="B1663">
        <v>8974.19</v>
      </c>
      <c r="C1663" s="3">
        <f t="shared" si="180"/>
        <v>1.3209607110155704E-2</v>
      </c>
      <c r="D1663" s="10">
        <f t="shared" si="181"/>
        <v>1.5506912868951345E-3</v>
      </c>
      <c r="E1663" s="8">
        <f t="shared" si="177"/>
        <v>-811.39680360266004</v>
      </c>
      <c r="F1663" s="8">
        <f t="shared" ref="F1663:F1726" si="182">(INDEX(B:B,LOOKUP(A1662,A:A,ROW(A:A))+$J$4)-INDEX(B:B,LOOKUP(A1662,A:A,ROW(A:A))))</f>
        <v>117</v>
      </c>
      <c r="G1663" s="2">
        <f t="shared" ref="G1663:G1726" si="183">IF(F1663&lt;E1663,1,0)</f>
        <v>0</v>
      </c>
      <c r="H1663" s="2">
        <f t="shared" si="178"/>
        <v>0</v>
      </c>
      <c r="I1663" s="2">
        <f t="shared" si="179"/>
        <v>1</v>
      </c>
    </row>
    <row r="1664" spans="1:9">
      <c r="A1664" s="17">
        <v>43633</v>
      </c>
      <c r="B1664">
        <v>9333.48</v>
      </c>
      <c r="C1664" s="3">
        <f t="shared" si="180"/>
        <v>4.003592524784956E-2</v>
      </c>
      <c r="D1664" s="10">
        <f t="shared" si="181"/>
        <v>1.468119432881707E-3</v>
      </c>
      <c r="E1664" s="8">
        <f t="shared" ref="E1664:E1727" si="184">NORMSINV($J$2)*SQRT(D1664*$J$4)*B1663</f>
        <v>-799.92747166775314</v>
      </c>
      <c r="F1664" s="8">
        <f t="shared" si="182"/>
        <v>359.28999999999905</v>
      </c>
      <c r="G1664" s="2">
        <f t="shared" si="183"/>
        <v>0</v>
      </c>
      <c r="H1664" s="2">
        <f t="shared" ref="H1664:H1727" si="185">IF(G1664=G1663,IF(G1663=1,1,0),0)</f>
        <v>0</v>
      </c>
      <c r="I1664" s="2">
        <f t="shared" si="179"/>
        <v>1</v>
      </c>
    </row>
    <row r="1665" spans="1:9">
      <c r="A1665" s="17">
        <v>43634</v>
      </c>
      <c r="B1665">
        <v>9078.84</v>
      </c>
      <c r="C1665" s="3">
        <f t="shared" si="180"/>
        <v>-2.7282428418981926E-2</v>
      </c>
      <c r="D1665" s="10">
        <f t="shared" si="181"/>
        <v>1.4762047855358886E-3</v>
      </c>
      <c r="E1665" s="8">
        <f t="shared" si="184"/>
        <v>-834.24106475539133</v>
      </c>
      <c r="F1665" s="8">
        <f t="shared" si="182"/>
        <v>-254.63999999999942</v>
      </c>
      <c r="G1665" s="2">
        <f t="shared" si="183"/>
        <v>0</v>
      </c>
      <c r="H1665" s="2">
        <f t="shared" si="185"/>
        <v>0</v>
      </c>
      <c r="I1665" s="2">
        <f t="shared" ref="I1665:I1728" si="186">IF(G1665=G1664,IF(G1664=0,1,0),0)</f>
        <v>1</v>
      </c>
    </row>
    <row r="1666" spans="1:9">
      <c r="A1666" s="17">
        <v>43635</v>
      </c>
      <c r="B1666">
        <v>9278.27</v>
      </c>
      <c r="C1666" s="3">
        <f t="shared" si="180"/>
        <v>2.1966462675848487E-2</v>
      </c>
      <c r="D1666" s="10">
        <f t="shared" si="181"/>
        <v>1.4322923524299476E-3</v>
      </c>
      <c r="E1666" s="8">
        <f t="shared" si="184"/>
        <v>-799.32032649810162</v>
      </c>
      <c r="F1666" s="8">
        <f t="shared" si="182"/>
        <v>199.43000000000029</v>
      </c>
      <c r="G1666" s="2">
        <f t="shared" si="183"/>
        <v>0</v>
      </c>
      <c r="H1666" s="2">
        <f t="shared" si="185"/>
        <v>0</v>
      </c>
      <c r="I1666" s="2">
        <f t="shared" si="186"/>
        <v>1</v>
      </c>
    </row>
    <row r="1667" spans="1:9">
      <c r="A1667" s="17">
        <v>43636</v>
      </c>
      <c r="B1667">
        <v>9534.99</v>
      </c>
      <c r="C1667" s="3">
        <f t="shared" si="180"/>
        <v>2.7668951216121038E-2</v>
      </c>
      <c r="D1667" s="10">
        <f t="shared" si="181"/>
        <v>1.3753063402335173E-3</v>
      </c>
      <c r="E1667" s="8">
        <f t="shared" si="184"/>
        <v>-800.46323026997129</v>
      </c>
      <c r="F1667" s="8">
        <f t="shared" si="182"/>
        <v>256.71999999999935</v>
      </c>
      <c r="G1667" s="2">
        <f t="shared" si="183"/>
        <v>0</v>
      </c>
      <c r="H1667" s="2">
        <f t="shared" si="185"/>
        <v>0</v>
      </c>
      <c r="I1667" s="2">
        <f t="shared" si="186"/>
        <v>1</v>
      </c>
    </row>
    <row r="1668" spans="1:9">
      <c r="A1668" s="17">
        <v>43637</v>
      </c>
      <c r="B1668">
        <v>10222.120000000001</v>
      </c>
      <c r="C1668" s="3">
        <f t="shared" ref="C1668:C1731" si="187">(B1668-B1667)/B1667</f>
        <v>7.2064050408023606E-2</v>
      </c>
      <c r="D1668" s="10">
        <f t="shared" si="181"/>
        <v>1.3387222115035114E-3</v>
      </c>
      <c r="E1668" s="8">
        <f t="shared" si="184"/>
        <v>-811.59644228852073</v>
      </c>
      <c r="F1668" s="8">
        <f t="shared" si="182"/>
        <v>687.13000000000102</v>
      </c>
      <c r="G1668" s="2">
        <f t="shared" si="183"/>
        <v>0</v>
      </c>
      <c r="H1668" s="2">
        <f t="shared" si="185"/>
        <v>0</v>
      </c>
      <c r="I1668" s="2">
        <f t="shared" si="186"/>
        <v>1</v>
      </c>
    </row>
    <row r="1669" spans="1:9">
      <c r="A1669" s="17">
        <v>43638</v>
      </c>
      <c r="B1669">
        <v>10661.3</v>
      </c>
      <c r="C1669" s="3">
        <f t="shared" si="187"/>
        <v>4.2963690506470129E-2</v>
      </c>
      <c r="D1669" s="10">
        <f t="shared" ref="D1669:D1732" si="188">$J$6*D1668+(1-$J$6)*C1668^2</f>
        <v>1.569992520485911E-3</v>
      </c>
      <c r="E1669" s="8">
        <f t="shared" si="184"/>
        <v>-942.24626540030965</v>
      </c>
      <c r="F1669" s="8">
        <f t="shared" si="182"/>
        <v>439.17999999999847</v>
      </c>
      <c r="G1669" s="2">
        <f t="shared" si="183"/>
        <v>0</v>
      </c>
      <c r="H1669" s="2">
        <f t="shared" si="185"/>
        <v>0</v>
      </c>
      <c r="I1669" s="2">
        <f t="shared" si="186"/>
        <v>1</v>
      </c>
    </row>
    <row r="1670" spans="1:9">
      <c r="A1670" s="17">
        <v>43639</v>
      </c>
      <c r="B1670">
        <v>10831.95</v>
      </c>
      <c r="C1670" s="3">
        <f t="shared" si="187"/>
        <v>1.6006490765666615E-2</v>
      </c>
      <c r="D1670" s="10">
        <f t="shared" si="188"/>
        <v>1.5865456913729016E-3</v>
      </c>
      <c r="E1670" s="8">
        <f t="shared" si="184"/>
        <v>-987.89574380077931</v>
      </c>
      <c r="F1670" s="8">
        <f t="shared" si="182"/>
        <v>170.65000000000146</v>
      </c>
      <c r="G1670" s="2">
        <f t="shared" si="183"/>
        <v>0</v>
      </c>
      <c r="H1670" s="2">
        <f t="shared" si="185"/>
        <v>0</v>
      </c>
      <c r="I1670" s="2">
        <f t="shared" si="186"/>
        <v>1</v>
      </c>
    </row>
    <row r="1671" spans="1:9">
      <c r="A1671" s="17">
        <v>43640</v>
      </c>
      <c r="B1671">
        <v>11029.63</v>
      </c>
      <c r="C1671" s="3">
        <f t="shared" si="187"/>
        <v>1.8249714963602903E-2</v>
      </c>
      <c r="D1671" s="10">
        <f t="shared" si="188"/>
        <v>1.5067254146884097E-3</v>
      </c>
      <c r="E1671" s="8">
        <f t="shared" si="184"/>
        <v>-978.13401447336469</v>
      </c>
      <c r="F1671" s="8">
        <f t="shared" si="182"/>
        <v>197.67999999999847</v>
      </c>
      <c r="G1671" s="2">
        <f t="shared" si="183"/>
        <v>0</v>
      </c>
      <c r="H1671" s="2">
        <f t="shared" si="185"/>
        <v>0</v>
      </c>
      <c r="I1671" s="2">
        <f t="shared" si="186"/>
        <v>1</v>
      </c>
    </row>
    <row r="1672" spans="1:9">
      <c r="A1672" s="17">
        <v>43641</v>
      </c>
      <c r="B1672">
        <v>11751.01</v>
      </c>
      <c r="C1672" s="3">
        <f t="shared" si="187"/>
        <v>6.5403825876298755E-2</v>
      </c>
      <c r="D1672" s="10">
        <f t="shared" si="188"/>
        <v>1.4363050155822702E-3</v>
      </c>
      <c r="E1672" s="8">
        <f t="shared" si="184"/>
        <v>-972.43132533741289</v>
      </c>
      <c r="F1672" s="8">
        <f t="shared" si="182"/>
        <v>721.38000000000102</v>
      </c>
      <c r="G1672" s="2">
        <f t="shared" si="183"/>
        <v>0</v>
      </c>
      <c r="H1672" s="2">
        <f t="shared" si="185"/>
        <v>0</v>
      </c>
      <c r="I1672" s="2">
        <f t="shared" si="186"/>
        <v>1</v>
      </c>
    </row>
    <row r="1673" spans="1:9">
      <c r="A1673" s="17">
        <v>43642</v>
      </c>
      <c r="B1673">
        <v>12920.54</v>
      </c>
      <c r="C1673" s="3">
        <f t="shared" si="187"/>
        <v>9.9525913091725787E-2</v>
      </c>
      <c r="D1673" s="10">
        <f t="shared" si="188"/>
        <v>1.6067863410027664E-3</v>
      </c>
      <c r="E1673" s="8">
        <f t="shared" si="184"/>
        <v>-1095.7940037123326</v>
      </c>
      <c r="F1673" s="8">
        <f t="shared" si="182"/>
        <v>1169.5300000000007</v>
      </c>
      <c r="G1673" s="2">
        <f t="shared" si="183"/>
        <v>0</v>
      </c>
      <c r="H1673" s="2">
        <f t="shared" si="185"/>
        <v>0</v>
      </c>
      <c r="I1673" s="2">
        <f t="shared" si="186"/>
        <v>1</v>
      </c>
    </row>
    <row r="1674" spans="1:9">
      <c r="A1674" s="17">
        <v>43643</v>
      </c>
      <c r="B1674">
        <v>11153.74</v>
      </c>
      <c r="C1674" s="3">
        <f t="shared" si="187"/>
        <v>-0.13674351072014027</v>
      </c>
      <c r="D1674" s="10">
        <f t="shared" si="188"/>
        <v>2.1047036031471063E-3</v>
      </c>
      <c r="E1674" s="8">
        <f t="shared" si="184"/>
        <v>-1378.9572271616014</v>
      </c>
      <c r="F1674" s="8">
        <f t="shared" si="182"/>
        <v>-1766.8000000000011</v>
      </c>
      <c r="G1674" s="2">
        <f t="shared" si="183"/>
        <v>1</v>
      </c>
      <c r="H1674" s="2">
        <f t="shared" si="185"/>
        <v>0</v>
      </c>
      <c r="I1674" s="2">
        <f t="shared" si="186"/>
        <v>0</v>
      </c>
    </row>
    <row r="1675" spans="1:9">
      <c r="A1675" s="17">
        <v>43644</v>
      </c>
      <c r="B1675">
        <v>12354.43</v>
      </c>
      <c r="C1675" s="3">
        <f t="shared" si="187"/>
        <v>0.10764909348792427</v>
      </c>
      <c r="D1675" s="10">
        <f t="shared" si="188"/>
        <v>3.1003486504024278E-3</v>
      </c>
      <c r="E1675" s="8">
        <f t="shared" si="184"/>
        <v>-1444.7757461303165</v>
      </c>
      <c r="F1675" s="8">
        <f t="shared" si="182"/>
        <v>1200.6900000000005</v>
      </c>
      <c r="G1675" s="2">
        <f t="shared" si="183"/>
        <v>0</v>
      </c>
      <c r="H1675" s="2">
        <f t="shared" si="185"/>
        <v>0</v>
      </c>
      <c r="I1675" s="2">
        <f t="shared" si="186"/>
        <v>0</v>
      </c>
    </row>
    <row r="1676" spans="1:9">
      <c r="A1676" s="17">
        <v>43645</v>
      </c>
      <c r="B1676">
        <v>11858.62</v>
      </c>
      <c r="C1676" s="3">
        <f t="shared" si="187"/>
        <v>-4.0132163118816448E-2</v>
      </c>
      <c r="D1676" s="10">
        <f t="shared" si="188"/>
        <v>3.6096273711045943E-3</v>
      </c>
      <c r="E1676" s="8">
        <f t="shared" si="184"/>
        <v>-1726.7463900933428</v>
      </c>
      <c r="F1676" s="8">
        <f t="shared" si="182"/>
        <v>-495.80999999999949</v>
      </c>
      <c r="G1676" s="2">
        <f t="shared" si="183"/>
        <v>0</v>
      </c>
      <c r="H1676" s="2">
        <f t="shared" si="185"/>
        <v>0</v>
      </c>
      <c r="I1676" s="2">
        <f t="shared" si="186"/>
        <v>1</v>
      </c>
    </row>
    <row r="1677" spans="1:9">
      <c r="A1677" s="17">
        <v>43646</v>
      </c>
      <c r="B1677">
        <v>10760.1</v>
      </c>
      <c r="C1677" s="3">
        <f t="shared" si="187"/>
        <v>-9.263472478247893E-2</v>
      </c>
      <c r="D1677" s="10">
        <f t="shared" si="188"/>
        <v>3.4896851598340364E-3</v>
      </c>
      <c r="E1677" s="8">
        <f t="shared" si="184"/>
        <v>-1629.6784927735505</v>
      </c>
      <c r="F1677" s="8">
        <f t="shared" si="182"/>
        <v>-1098.5200000000004</v>
      </c>
      <c r="G1677" s="2">
        <f t="shared" si="183"/>
        <v>0</v>
      </c>
      <c r="H1677" s="2">
        <f t="shared" si="185"/>
        <v>0</v>
      </c>
      <c r="I1677" s="2">
        <f t="shared" si="186"/>
        <v>1</v>
      </c>
    </row>
    <row r="1678" spans="1:9">
      <c r="A1678" s="17">
        <v>43647</v>
      </c>
      <c r="B1678">
        <v>10577.43</v>
      </c>
      <c r="C1678" s="3">
        <f t="shared" si="187"/>
        <v>-1.6976608024089002E-2</v>
      </c>
      <c r="D1678" s="10">
        <f t="shared" si="188"/>
        <v>3.7951755843755311E-3</v>
      </c>
      <c r="E1678" s="8">
        <f t="shared" si="184"/>
        <v>-1542.0799919432832</v>
      </c>
      <c r="F1678" s="8">
        <f t="shared" si="182"/>
        <v>-182.67000000000007</v>
      </c>
      <c r="G1678" s="2">
        <f t="shared" si="183"/>
        <v>0</v>
      </c>
      <c r="H1678" s="2">
        <f t="shared" si="185"/>
        <v>0</v>
      </c>
      <c r="I1678" s="2">
        <f t="shared" si="186"/>
        <v>1</v>
      </c>
    </row>
    <row r="1679" spans="1:9">
      <c r="A1679" s="17">
        <v>43648</v>
      </c>
      <c r="B1679">
        <v>10828.9</v>
      </c>
      <c r="C1679" s="3">
        <f t="shared" si="187"/>
        <v>2.3774206021689517E-2</v>
      </c>
      <c r="D1679" s="10">
        <f t="shared" si="188"/>
        <v>3.5847573625132131E-3</v>
      </c>
      <c r="E1679" s="8">
        <f t="shared" si="184"/>
        <v>-1473.2779899531583</v>
      </c>
      <c r="F1679" s="8">
        <f t="shared" si="182"/>
        <v>251.46999999999935</v>
      </c>
      <c r="G1679" s="2">
        <f t="shared" si="183"/>
        <v>0</v>
      </c>
      <c r="H1679" s="2">
        <f t="shared" si="185"/>
        <v>0</v>
      </c>
      <c r="I1679" s="2">
        <f t="shared" si="186"/>
        <v>1</v>
      </c>
    </row>
    <row r="1680" spans="1:9">
      <c r="A1680" s="17">
        <v>43649</v>
      </c>
      <c r="B1680">
        <v>11967.43</v>
      </c>
      <c r="C1680" s="3">
        <f t="shared" si="187"/>
        <v>0.10513810266970798</v>
      </c>
      <c r="D1680" s="10">
        <f t="shared" si="188"/>
        <v>3.4035846930801244E-3</v>
      </c>
      <c r="E1680" s="8">
        <f t="shared" si="184"/>
        <v>-1469.6952220196574</v>
      </c>
      <c r="F1680" s="8">
        <f t="shared" si="182"/>
        <v>1138.5300000000007</v>
      </c>
      <c r="G1680" s="2">
        <f t="shared" si="183"/>
        <v>0</v>
      </c>
      <c r="H1680" s="2">
        <f t="shared" si="185"/>
        <v>0</v>
      </c>
      <c r="I1680" s="2">
        <f t="shared" si="186"/>
        <v>1</v>
      </c>
    </row>
    <row r="1681" spans="1:9">
      <c r="A1681" s="17">
        <v>43650</v>
      </c>
      <c r="B1681">
        <v>11146.34</v>
      </c>
      <c r="C1681" s="3">
        <f t="shared" si="187"/>
        <v>-6.861038669121107E-2</v>
      </c>
      <c r="D1681" s="10">
        <f t="shared" si="188"/>
        <v>3.8626108494744806E-3</v>
      </c>
      <c r="E1681" s="8">
        <f t="shared" si="184"/>
        <v>-1730.278582313412</v>
      </c>
      <c r="F1681" s="8">
        <f t="shared" si="182"/>
        <v>-821.09000000000015</v>
      </c>
      <c r="G1681" s="2">
        <f t="shared" si="183"/>
        <v>0</v>
      </c>
      <c r="H1681" s="2">
        <f t="shared" si="185"/>
        <v>0</v>
      </c>
      <c r="I1681" s="2">
        <f t="shared" si="186"/>
        <v>1</v>
      </c>
    </row>
    <row r="1682" spans="1:9">
      <c r="A1682" s="17">
        <v>43651</v>
      </c>
      <c r="B1682">
        <v>10997.84</v>
      </c>
      <c r="C1682" s="3">
        <f t="shared" si="187"/>
        <v>-1.3322758860756087E-2</v>
      </c>
      <c r="D1682" s="10">
        <f t="shared" si="188"/>
        <v>3.9132973082210629E-3</v>
      </c>
      <c r="E1682" s="8">
        <f t="shared" si="184"/>
        <v>-1622.1027724005785</v>
      </c>
      <c r="F1682" s="8">
        <f t="shared" si="182"/>
        <v>-148.5</v>
      </c>
      <c r="G1682" s="2">
        <f t="shared" si="183"/>
        <v>0</v>
      </c>
      <c r="H1682" s="2">
        <f t="shared" si="185"/>
        <v>0</v>
      </c>
      <c r="I1682" s="2">
        <f t="shared" si="186"/>
        <v>1</v>
      </c>
    </row>
    <row r="1683" spans="1:9">
      <c r="A1683" s="17">
        <v>43652</v>
      </c>
      <c r="B1683">
        <v>11240</v>
      </c>
      <c r="C1683" s="3">
        <f t="shared" si="187"/>
        <v>2.2018869159762266E-2</v>
      </c>
      <c r="D1683" s="10">
        <f t="shared" si="188"/>
        <v>3.6891492239475099E-3</v>
      </c>
      <c r="E1683" s="8">
        <f t="shared" si="184"/>
        <v>-1553.9790750657658</v>
      </c>
      <c r="F1683" s="8">
        <f t="shared" si="182"/>
        <v>242.15999999999985</v>
      </c>
      <c r="G1683" s="2">
        <f t="shared" si="183"/>
        <v>0</v>
      </c>
      <c r="H1683" s="2">
        <f t="shared" si="185"/>
        <v>0</v>
      </c>
      <c r="I1683" s="2">
        <f t="shared" si="186"/>
        <v>1</v>
      </c>
    </row>
    <row r="1684" spans="1:9">
      <c r="A1684" s="17">
        <v>43653</v>
      </c>
      <c r="B1684">
        <v>11469.96</v>
      </c>
      <c r="C1684" s="3">
        <f t="shared" si="187"/>
        <v>2.0459074733096008E-2</v>
      </c>
      <c r="D1684" s="10">
        <f t="shared" si="188"/>
        <v>3.4968901064551428E-3</v>
      </c>
      <c r="E1684" s="8">
        <f t="shared" si="184"/>
        <v>-1546.258007011209</v>
      </c>
      <c r="F1684" s="8">
        <f t="shared" si="182"/>
        <v>229.95999999999913</v>
      </c>
      <c r="G1684" s="2">
        <f t="shared" si="183"/>
        <v>0</v>
      </c>
      <c r="H1684" s="2">
        <f t="shared" si="185"/>
        <v>0</v>
      </c>
      <c r="I1684" s="2">
        <f t="shared" si="186"/>
        <v>1</v>
      </c>
    </row>
    <row r="1685" spans="1:9">
      <c r="A1685" s="17">
        <v>43654</v>
      </c>
      <c r="B1685">
        <v>12286.14</v>
      </c>
      <c r="C1685" s="3">
        <f t="shared" si="187"/>
        <v>7.1158051117876639E-2</v>
      </c>
      <c r="D1685" s="10">
        <f t="shared" si="188"/>
        <v>3.3121911244038986E-3</v>
      </c>
      <c r="E1685" s="8">
        <f t="shared" si="184"/>
        <v>-1535.6571142072057</v>
      </c>
      <c r="F1685" s="8">
        <f t="shared" si="182"/>
        <v>816.18000000000029</v>
      </c>
      <c r="G1685" s="2">
        <f t="shared" si="183"/>
        <v>0</v>
      </c>
      <c r="H1685" s="2">
        <f t="shared" si="185"/>
        <v>0</v>
      </c>
      <c r="I1685" s="2">
        <f t="shared" si="186"/>
        <v>1</v>
      </c>
    </row>
    <row r="1686" spans="1:9">
      <c r="A1686" s="17">
        <v>43655</v>
      </c>
      <c r="B1686">
        <v>12567.23</v>
      </c>
      <c r="C1686" s="3">
        <f t="shared" si="187"/>
        <v>2.2878625833662986E-2</v>
      </c>
      <c r="D1686" s="10">
        <f t="shared" si="188"/>
        <v>3.4172677512733255E-3</v>
      </c>
      <c r="E1686" s="8">
        <f t="shared" si="184"/>
        <v>-1670.8198338198615</v>
      </c>
      <c r="F1686" s="8">
        <f t="shared" si="182"/>
        <v>281.09000000000015</v>
      </c>
      <c r="G1686" s="2">
        <f t="shared" si="183"/>
        <v>0</v>
      </c>
      <c r="H1686" s="2">
        <f t="shared" si="185"/>
        <v>0</v>
      </c>
      <c r="I1686" s="2">
        <f t="shared" si="186"/>
        <v>1</v>
      </c>
    </row>
    <row r="1687" spans="1:9">
      <c r="A1687" s="17">
        <v>43656</v>
      </c>
      <c r="B1687">
        <v>12098.95</v>
      </c>
      <c r="C1687" s="3">
        <f t="shared" si="187"/>
        <v>-3.7261990112379489E-2</v>
      </c>
      <c r="D1687" s="10">
        <f t="shared" si="188"/>
        <v>3.2436375773991313E-3</v>
      </c>
      <c r="E1687" s="8">
        <f t="shared" si="184"/>
        <v>-1665.0618989079057</v>
      </c>
      <c r="F1687" s="8">
        <f t="shared" si="182"/>
        <v>-468.27999999999884</v>
      </c>
      <c r="G1687" s="2">
        <f t="shared" si="183"/>
        <v>0</v>
      </c>
      <c r="H1687" s="2">
        <f t="shared" si="185"/>
        <v>0</v>
      </c>
      <c r="I1687" s="2">
        <f t="shared" si="186"/>
        <v>1</v>
      </c>
    </row>
    <row r="1688" spans="1:9">
      <c r="A1688" s="17">
        <v>43657</v>
      </c>
      <c r="B1688">
        <v>11349.24</v>
      </c>
      <c r="C1688" s="3">
        <f t="shared" si="187"/>
        <v>-6.1964881250025902E-2</v>
      </c>
      <c r="D1688" s="10">
        <f t="shared" si="188"/>
        <v>3.1323266771832873E-3</v>
      </c>
      <c r="E1688" s="8">
        <f t="shared" si="184"/>
        <v>-1575.2731285447139</v>
      </c>
      <c r="F1688" s="8">
        <f t="shared" si="182"/>
        <v>-749.71000000000095</v>
      </c>
      <c r="G1688" s="2">
        <f t="shared" si="183"/>
        <v>0</v>
      </c>
      <c r="H1688" s="2">
        <f t="shared" si="185"/>
        <v>0</v>
      </c>
      <c r="I1688" s="2">
        <f t="shared" si="186"/>
        <v>1</v>
      </c>
    </row>
    <row r="1689" spans="1:9">
      <c r="A1689" s="17">
        <v>43658</v>
      </c>
      <c r="B1689">
        <v>11808.91</v>
      </c>
      <c r="C1689" s="3">
        <f t="shared" si="187"/>
        <v>4.0502271517740406E-2</v>
      </c>
      <c r="D1689" s="10">
        <f t="shared" si="188"/>
        <v>3.1747658670520785E-3</v>
      </c>
      <c r="E1689" s="8">
        <f t="shared" si="184"/>
        <v>-1487.6380891262349</v>
      </c>
      <c r="F1689" s="8">
        <f t="shared" si="182"/>
        <v>459.67000000000007</v>
      </c>
      <c r="G1689" s="2">
        <f t="shared" si="183"/>
        <v>0</v>
      </c>
      <c r="H1689" s="2">
        <f t="shared" si="185"/>
        <v>0</v>
      </c>
      <c r="I1689" s="2">
        <f t="shared" si="186"/>
        <v>1</v>
      </c>
    </row>
    <row r="1690" spans="1:9">
      <c r="A1690" s="17">
        <v>43659</v>
      </c>
      <c r="B1690">
        <v>11378.79</v>
      </c>
      <c r="C1690" s="3">
        <f t="shared" si="187"/>
        <v>-3.6423344745619958E-2</v>
      </c>
      <c r="D1690" s="10">
        <f t="shared" si="188"/>
        <v>3.0827059549147595E-3</v>
      </c>
      <c r="E1690" s="8">
        <f t="shared" si="184"/>
        <v>-1525.2833219050735</v>
      </c>
      <c r="F1690" s="8">
        <f t="shared" si="182"/>
        <v>-430.11999999999898</v>
      </c>
      <c r="G1690" s="2">
        <f t="shared" si="183"/>
        <v>0</v>
      </c>
      <c r="H1690" s="2">
        <f t="shared" si="185"/>
        <v>0</v>
      </c>
      <c r="I1690" s="2">
        <f t="shared" si="186"/>
        <v>1</v>
      </c>
    </row>
    <row r="1691" spans="1:9">
      <c r="A1691" s="17">
        <v>43660</v>
      </c>
      <c r="B1691">
        <v>10191.870000000001</v>
      </c>
      <c r="C1691" s="3">
        <f t="shared" si="187"/>
        <v>-0.10430986071453995</v>
      </c>
      <c r="D1691" s="10">
        <f t="shared" si="188"/>
        <v>2.9773432001673704E-3</v>
      </c>
      <c r="E1691" s="8">
        <f t="shared" si="184"/>
        <v>-1444.3923847361923</v>
      </c>
      <c r="F1691" s="8">
        <f t="shared" si="182"/>
        <v>-1186.92</v>
      </c>
      <c r="G1691" s="2">
        <f t="shared" si="183"/>
        <v>0</v>
      </c>
      <c r="H1691" s="2">
        <f t="shared" si="185"/>
        <v>0</v>
      </c>
      <c r="I1691" s="2">
        <f t="shared" si="186"/>
        <v>1</v>
      </c>
    </row>
    <row r="1692" spans="1:9">
      <c r="A1692" s="17">
        <v>43661</v>
      </c>
      <c r="B1692">
        <v>10850</v>
      </c>
      <c r="C1692" s="3">
        <f t="shared" si="187"/>
        <v>6.4574018310673026E-2</v>
      </c>
      <c r="D1692" s="10">
        <f t="shared" si="188"/>
        <v>3.4515354306945321E-3</v>
      </c>
      <c r="E1692" s="8">
        <f t="shared" si="184"/>
        <v>-1392.9473503232871</v>
      </c>
      <c r="F1692" s="8">
        <f t="shared" si="182"/>
        <v>658.1299999999992</v>
      </c>
      <c r="G1692" s="2">
        <f t="shared" si="183"/>
        <v>0</v>
      </c>
      <c r="H1692" s="2">
        <f t="shared" si="185"/>
        <v>0</v>
      </c>
      <c r="I1692" s="2">
        <f t="shared" si="186"/>
        <v>1</v>
      </c>
    </row>
    <row r="1693" spans="1:9">
      <c r="A1693" s="17">
        <v>43662</v>
      </c>
      <c r="B1693">
        <v>9412.81</v>
      </c>
      <c r="C1693" s="3">
        <f t="shared" si="187"/>
        <v>-0.13245990783410144</v>
      </c>
      <c r="D1693" s="10">
        <f t="shared" si="188"/>
        <v>3.4946315353000883E-3</v>
      </c>
      <c r="E1693" s="8">
        <f t="shared" si="184"/>
        <v>-1492.1246058376773</v>
      </c>
      <c r="F1693" s="8">
        <f t="shared" si="182"/>
        <v>-1437.1900000000005</v>
      </c>
      <c r="G1693" s="2">
        <f t="shared" si="183"/>
        <v>0</v>
      </c>
      <c r="H1693" s="2">
        <f t="shared" si="185"/>
        <v>0</v>
      </c>
      <c r="I1693" s="2">
        <f t="shared" si="186"/>
        <v>1</v>
      </c>
    </row>
    <row r="1694" spans="1:9">
      <c r="A1694" s="17">
        <v>43663</v>
      </c>
      <c r="B1694">
        <v>9699.35</v>
      </c>
      <c r="C1694" s="3">
        <f t="shared" si="187"/>
        <v>3.0441494091562549E-2</v>
      </c>
      <c r="D1694" s="10">
        <f t="shared" si="188"/>
        <v>4.3376912741872027E-3</v>
      </c>
      <c r="E1694" s="8">
        <f t="shared" si="184"/>
        <v>-1442.1926237393629</v>
      </c>
      <c r="F1694" s="8">
        <f t="shared" si="182"/>
        <v>286.54000000000087</v>
      </c>
      <c r="G1694" s="2">
        <f t="shared" si="183"/>
        <v>0</v>
      </c>
      <c r="H1694" s="2">
        <f t="shared" si="185"/>
        <v>0</v>
      </c>
      <c r="I1694" s="2">
        <f t="shared" si="186"/>
        <v>1</v>
      </c>
    </row>
    <row r="1695" spans="1:9">
      <c r="A1695" s="17">
        <v>43664</v>
      </c>
      <c r="B1695">
        <v>10648.6</v>
      </c>
      <c r="C1695" s="3">
        <f t="shared" si="187"/>
        <v>9.7867382865862149E-2</v>
      </c>
      <c r="D1695" s="10">
        <f t="shared" si="188"/>
        <v>4.133030871487569E-3</v>
      </c>
      <c r="E1695" s="8">
        <f t="shared" si="184"/>
        <v>-1450.6131625913351</v>
      </c>
      <c r="F1695" s="8">
        <f t="shared" si="182"/>
        <v>949.25</v>
      </c>
      <c r="G1695" s="2">
        <f t="shared" si="183"/>
        <v>0</v>
      </c>
      <c r="H1695" s="2">
        <f t="shared" si="185"/>
        <v>0</v>
      </c>
      <c r="I1695" s="2">
        <f t="shared" si="186"/>
        <v>1</v>
      </c>
    </row>
    <row r="1696" spans="1:9">
      <c r="A1696" s="17">
        <v>43665</v>
      </c>
      <c r="B1696">
        <v>10535.43</v>
      </c>
      <c r="C1696" s="3">
        <f t="shared" si="187"/>
        <v>-1.0627688146798646E-2</v>
      </c>
      <c r="D1696" s="10">
        <f t="shared" si="188"/>
        <v>4.4597304969391099E-3</v>
      </c>
      <c r="E1696" s="8">
        <f t="shared" si="184"/>
        <v>-1654.3274625666668</v>
      </c>
      <c r="F1696" s="8">
        <f t="shared" si="182"/>
        <v>-113.17000000000007</v>
      </c>
      <c r="G1696" s="2">
        <f t="shared" si="183"/>
        <v>0</v>
      </c>
      <c r="H1696" s="2">
        <f t="shared" si="185"/>
        <v>0</v>
      </c>
      <c r="I1696" s="2">
        <f t="shared" si="186"/>
        <v>1</v>
      </c>
    </row>
    <row r="1697" spans="1:9">
      <c r="A1697" s="17">
        <v>43666</v>
      </c>
      <c r="B1697">
        <v>10750.11</v>
      </c>
      <c r="C1697" s="3">
        <f t="shared" si="187"/>
        <v>2.0376956612117424E-2</v>
      </c>
      <c r="D1697" s="10">
        <f t="shared" si="188"/>
        <v>4.1989235324434993E-3</v>
      </c>
      <c r="E1697" s="8">
        <f t="shared" si="184"/>
        <v>-1588.1660461238273</v>
      </c>
      <c r="F1697" s="8">
        <f t="shared" si="182"/>
        <v>214.68000000000029</v>
      </c>
      <c r="G1697" s="2">
        <f t="shared" si="183"/>
        <v>0</v>
      </c>
      <c r="H1697" s="2">
        <f t="shared" si="185"/>
        <v>0</v>
      </c>
      <c r="I1697" s="2">
        <f t="shared" si="186"/>
        <v>1</v>
      </c>
    </row>
    <row r="1698" spans="1:9">
      <c r="A1698" s="17">
        <v>43667</v>
      </c>
      <c r="B1698">
        <v>10600.24</v>
      </c>
      <c r="C1698" s="3">
        <f t="shared" si="187"/>
        <v>-1.3941252694158551E-2</v>
      </c>
      <c r="D1698" s="10">
        <f t="shared" si="188"/>
        <v>3.9719013421432156E-3</v>
      </c>
      <c r="E1698" s="8">
        <f t="shared" si="184"/>
        <v>-1576.1109728315885</v>
      </c>
      <c r="F1698" s="8">
        <f t="shared" si="182"/>
        <v>-149.8700000000008</v>
      </c>
      <c r="G1698" s="2">
        <f t="shared" si="183"/>
        <v>0</v>
      </c>
      <c r="H1698" s="2">
        <f t="shared" si="185"/>
        <v>0</v>
      </c>
      <c r="I1698" s="2">
        <f t="shared" si="186"/>
        <v>1</v>
      </c>
    </row>
    <row r="1699" spans="1:9">
      <c r="A1699" s="17">
        <v>43668</v>
      </c>
      <c r="B1699">
        <v>10328.83</v>
      </c>
      <c r="C1699" s="3">
        <f t="shared" si="187"/>
        <v>-2.5604137264816633E-2</v>
      </c>
      <c r="D1699" s="10">
        <f t="shared" si="188"/>
        <v>3.7452487732155654E-3</v>
      </c>
      <c r="E1699" s="8">
        <f t="shared" si="184"/>
        <v>-1509.1440354217666</v>
      </c>
      <c r="F1699" s="8">
        <f t="shared" si="182"/>
        <v>-271.40999999999985</v>
      </c>
      <c r="G1699" s="2">
        <f t="shared" si="183"/>
        <v>0</v>
      </c>
      <c r="H1699" s="2">
        <f t="shared" si="185"/>
        <v>0</v>
      </c>
      <c r="I1699" s="2">
        <f t="shared" si="186"/>
        <v>1</v>
      </c>
    </row>
    <row r="1700" spans="1:9">
      <c r="A1700" s="17">
        <v>43669</v>
      </c>
      <c r="B1700">
        <v>9847.02</v>
      </c>
      <c r="C1700" s="3">
        <f t="shared" si="187"/>
        <v>-4.6647103302116452E-2</v>
      </c>
      <c r="D1700" s="10">
        <f t="shared" si="188"/>
        <v>3.5598681575271657E-3</v>
      </c>
      <c r="E1700" s="8">
        <f t="shared" si="184"/>
        <v>-1433.6486978723399</v>
      </c>
      <c r="F1700" s="8">
        <f t="shared" si="182"/>
        <v>-481.80999999999949</v>
      </c>
      <c r="G1700" s="2">
        <f t="shared" si="183"/>
        <v>0</v>
      </c>
      <c r="H1700" s="2">
        <f t="shared" si="185"/>
        <v>0</v>
      </c>
      <c r="I1700" s="2">
        <f t="shared" si="186"/>
        <v>1</v>
      </c>
    </row>
    <row r="1701" spans="1:9">
      <c r="A1701" s="17">
        <v>43670</v>
      </c>
      <c r="B1701">
        <v>9763.67</v>
      </c>
      <c r="C1701" s="3">
        <f t="shared" si="187"/>
        <v>-8.4644897644160725E-3</v>
      </c>
      <c r="D1701" s="10">
        <f t="shared" si="188"/>
        <v>3.4768332028642353E-3</v>
      </c>
      <c r="E1701" s="8">
        <f t="shared" si="184"/>
        <v>-1350.7388970035145</v>
      </c>
      <c r="F1701" s="8">
        <f t="shared" si="182"/>
        <v>-83.350000000000364</v>
      </c>
      <c r="G1701" s="2">
        <f t="shared" si="183"/>
        <v>0</v>
      </c>
      <c r="H1701" s="2">
        <f t="shared" si="185"/>
        <v>0</v>
      </c>
      <c r="I1701" s="2">
        <f t="shared" si="186"/>
        <v>1</v>
      </c>
    </row>
    <row r="1702" spans="1:9">
      <c r="A1702" s="17">
        <v>43671</v>
      </c>
      <c r="B1702">
        <v>9883.9599999999991</v>
      </c>
      <c r="C1702" s="3">
        <f t="shared" si="187"/>
        <v>1.2320162397950673E-2</v>
      </c>
      <c r="D1702" s="10">
        <f t="shared" si="188"/>
        <v>3.2725220659106952E-3</v>
      </c>
      <c r="E1702" s="8">
        <f t="shared" si="184"/>
        <v>-1299.3586511711189</v>
      </c>
      <c r="F1702" s="8">
        <f t="shared" si="182"/>
        <v>120.28999999999905</v>
      </c>
      <c r="G1702" s="2">
        <f t="shared" si="183"/>
        <v>0</v>
      </c>
      <c r="H1702" s="2">
        <f t="shared" si="185"/>
        <v>0</v>
      </c>
      <c r="I1702" s="2">
        <f t="shared" si="186"/>
        <v>1</v>
      </c>
    </row>
    <row r="1703" spans="1:9">
      <c r="A1703" s="17">
        <v>43672</v>
      </c>
      <c r="B1703">
        <v>9846.94</v>
      </c>
      <c r="C1703" s="3">
        <f t="shared" si="187"/>
        <v>-3.7454623450518436E-3</v>
      </c>
      <c r="D1703" s="10">
        <f t="shared" si="188"/>
        <v>3.0852779260467662E-3</v>
      </c>
      <c r="E1703" s="8">
        <f t="shared" si="184"/>
        <v>-1277.1819827236404</v>
      </c>
      <c r="F1703" s="8">
        <f t="shared" si="182"/>
        <v>-37.019999999998618</v>
      </c>
      <c r="G1703" s="2">
        <f t="shared" si="183"/>
        <v>0</v>
      </c>
      <c r="H1703" s="2">
        <f t="shared" si="185"/>
        <v>0</v>
      </c>
      <c r="I1703" s="2">
        <f t="shared" si="186"/>
        <v>1</v>
      </c>
    </row>
    <row r="1704" spans="1:9">
      <c r="A1704" s="17">
        <v>43673</v>
      </c>
      <c r="B1704">
        <v>9481.3700000000008</v>
      </c>
      <c r="C1704" s="3">
        <f t="shared" si="187"/>
        <v>-3.7125238906706014E-2</v>
      </c>
      <c r="D1704" s="10">
        <f t="shared" si="188"/>
        <v>2.9010029597746523E-3</v>
      </c>
      <c r="E1704" s="8">
        <f t="shared" si="184"/>
        <v>-1233.8149713486166</v>
      </c>
      <c r="F1704" s="8">
        <f t="shared" si="182"/>
        <v>-365.56999999999971</v>
      </c>
      <c r="G1704" s="2">
        <f t="shared" si="183"/>
        <v>0</v>
      </c>
      <c r="H1704" s="2">
        <f t="shared" si="185"/>
        <v>0</v>
      </c>
      <c r="I1704" s="2">
        <f t="shared" si="186"/>
        <v>1</v>
      </c>
    </row>
    <row r="1705" spans="1:9">
      <c r="A1705" s="17">
        <v>43674</v>
      </c>
      <c r="B1705">
        <v>9533.19</v>
      </c>
      <c r="C1705" s="3">
        <f t="shared" si="187"/>
        <v>5.4654548867937545E-3</v>
      </c>
      <c r="D1705" s="10">
        <f t="shared" si="188"/>
        <v>2.8096397840209732E-3</v>
      </c>
      <c r="E1705" s="8">
        <f t="shared" si="184"/>
        <v>-1169.1522635586791</v>
      </c>
      <c r="F1705" s="8">
        <f t="shared" si="182"/>
        <v>51.819999999999709</v>
      </c>
      <c r="G1705" s="2">
        <f t="shared" si="183"/>
        <v>0</v>
      </c>
      <c r="H1705" s="2">
        <f t="shared" si="185"/>
        <v>0</v>
      </c>
      <c r="I1705" s="2">
        <f t="shared" si="186"/>
        <v>1</v>
      </c>
    </row>
    <row r="1706" spans="1:9">
      <c r="A1706" s="17">
        <v>43675</v>
      </c>
      <c r="B1706">
        <v>9495.39</v>
      </c>
      <c r="C1706" s="3">
        <f t="shared" si="187"/>
        <v>-3.9650945800934513E-3</v>
      </c>
      <c r="D1706" s="10">
        <f t="shared" si="188"/>
        <v>2.6428536688068893E-3</v>
      </c>
      <c r="E1706" s="8">
        <f t="shared" si="184"/>
        <v>-1140.1171162479152</v>
      </c>
      <c r="F1706" s="8">
        <f t="shared" si="182"/>
        <v>-37.800000000001091</v>
      </c>
      <c r="G1706" s="2">
        <f t="shared" si="183"/>
        <v>0</v>
      </c>
      <c r="H1706" s="2">
        <f t="shared" si="185"/>
        <v>0</v>
      </c>
      <c r="I1706" s="2">
        <f t="shared" si="186"/>
        <v>1</v>
      </c>
    </row>
    <row r="1707" spans="1:9">
      <c r="A1707" s="17">
        <v>43676</v>
      </c>
      <c r="B1707">
        <v>9593.6200000000008</v>
      </c>
      <c r="C1707" s="3">
        <f t="shared" si="187"/>
        <v>1.034502005710154E-2</v>
      </c>
      <c r="D1707" s="10">
        <f t="shared" si="188"/>
        <v>2.485225767180221E-3</v>
      </c>
      <c r="E1707" s="8">
        <f t="shared" si="184"/>
        <v>-1101.2106149875704</v>
      </c>
      <c r="F1707" s="8">
        <f t="shared" si="182"/>
        <v>98.230000000001382</v>
      </c>
      <c r="G1707" s="2">
        <f t="shared" si="183"/>
        <v>0</v>
      </c>
      <c r="H1707" s="2">
        <f t="shared" si="185"/>
        <v>0</v>
      </c>
      <c r="I1707" s="2">
        <f t="shared" si="186"/>
        <v>1</v>
      </c>
    </row>
    <row r="1708" spans="1:9">
      <c r="A1708" s="17">
        <v>43677</v>
      </c>
      <c r="B1708">
        <v>10085.34</v>
      </c>
      <c r="C1708" s="3">
        <f t="shared" si="187"/>
        <v>5.1254896483287779E-2</v>
      </c>
      <c r="D1708" s="10">
        <f t="shared" si="188"/>
        <v>2.3425333875483176E-3</v>
      </c>
      <c r="E1708" s="8">
        <f t="shared" si="184"/>
        <v>-1080.1897828277106</v>
      </c>
      <c r="F1708" s="8">
        <f t="shared" si="182"/>
        <v>491.71999999999935</v>
      </c>
      <c r="G1708" s="2">
        <f t="shared" si="183"/>
        <v>0</v>
      </c>
      <c r="H1708" s="2">
        <f t="shared" si="185"/>
        <v>0</v>
      </c>
      <c r="I1708" s="2">
        <f t="shared" si="186"/>
        <v>1</v>
      </c>
    </row>
    <row r="1709" spans="1:9">
      <c r="A1709" s="17">
        <v>43678</v>
      </c>
      <c r="B1709">
        <v>10407.709999999999</v>
      </c>
      <c r="C1709" s="3">
        <f t="shared" si="187"/>
        <v>3.1964217368973084E-2</v>
      </c>
      <c r="D1709" s="10">
        <f t="shared" si="188"/>
        <v>2.3596052491061713E-3</v>
      </c>
      <c r="E1709" s="8">
        <f t="shared" si="184"/>
        <v>-1139.6851219895873</v>
      </c>
      <c r="F1709" s="8">
        <f t="shared" si="182"/>
        <v>322.36999999999898</v>
      </c>
      <c r="G1709" s="2">
        <f t="shared" si="183"/>
        <v>0</v>
      </c>
      <c r="H1709" s="2">
        <f t="shared" si="185"/>
        <v>0</v>
      </c>
      <c r="I1709" s="2">
        <f t="shared" si="186"/>
        <v>1</v>
      </c>
    </row>
    <row r="1710" spans="1:9">
      <c r="A1710" s="17">
        <v>43679</v>
      </c>
      <c r="B1710">
        <v>10529.51</v>
      </c>
      <c r="C1710" s="3">
        <f t="shared" si="187"/>
        <v>1.1702862589368949E-2</v>
      </c>
      <c r="D1710" s="10">
        <f t="shared" si="188"/>
        <v>2.2793316056804588E-3</v>
      </c>
      <c r="E1710" s="8">
        <f t="shared" si="184"/>
        <v>-1155.935487777024</v>
      </c>
      <c r="F1710" s="8">
        <f t="shared" si="182"/>
        <v>121.80000000000109</v>
      </c>
      <c r="G1710" s="2">
        <f t="shared" si="183"/>
        <v>0</v>
      </c>
      <c r="H1710" s="2">
        <f t="shared" si="185"/>
        <v>0</v>
      </c>
      <c r="I1710" s="2">
        <f t="shared" si="186"/>
        <v>1</v>
      </c>
    </row>
    <row r="1711" spans="1:9">
      <c r="A1711" s="17">
        <v>43680</v>
      </c>
      <c r="B1711">
        <v>10821.52</v>
      </c>
      <c r="C1711" s="3">
        <f t="shared" si="187"/>
        <v>2.7732534562387064E-2</v>
      </c>
      <c r="D1711" s="10">
        <f t="shared" si="188"/>
        <v>2.15078912890677E-3</v>
      </c>
      <c r="E1711" s="8">
        <f t="shared" si="184"/>
        <v>-1136.0089052979326</v>
      </c>
      <c r="F1711" s="8">
        <f t="shared" si="182"/>
        <v>292.01000000000022</v>
      </c>
      <c r="G1711" s="2">
        <f t="shared" si="183"/>
        <v>0</v>
      </c>
      <c r="H1711" s="2">
        <f t="shared" si="185"/>
        <v>0</v>
      </c>
      <c r="I1711" s="2">
        <f t="shared" si="186"/>
        <v>1</v>
      </c>
    </row>
    <row r="1712" spans="1:9">
      <c r="A1712" s="17">
        <v>43681</v>
      </c>
      <c r="B1712">
        <v>10986.96</v>
      </c>
      <c r="C1712" s="3">
        <f t="shared" si="187"/>
        <v>1.5288055652070937E-2</v>
      </c>
      <c r="D1712" s="10">
        <f t="shared" si="188"/>
        <v>2.0678873895676035E-3</v>
      </c>
      <c r="E1712" s="8">
        <f t="shared" si="184"/>
        <v>-1144.7914230884626</v>
      </c>
      <c r="F1712" s="8">
        <f t="shared" si="182"/>
        <v>165.43999999999869</v>
      </c>
      <c r="G1712" s="2">
        <f t="shared" si="183"/>
        <v>0</v>
      </c>
      <c r="H1712" s="2">
        <f t="shared" si="185"/>
        <v>0</v>
      </c>
      <c r="I1712" s="2">
        <f t="shared" si="186"/>
        <v>1</v>
      </c>
    </row>
    <row r="1713" spans="1:9">
      <c r="A1713" s="17">
        <v>43682</v>
      </c>
      <c r="B1713">
        <v>11800</v>
      </c>
      <c r="C1713" s="3">
        <f t="shared" si="187"/>
        <v>7.4000451444257639E-2</v>
      </c>
      <c r="D1713" s="10">
        <f t="shared" si="188"/>
        <v>1.9578376249307964E-3</v>
      </c>
      <c r="E1713" s="8">
        <f t="shared" si="184"/>
        <v>-1130.9425308984228</v>
      </c>
      <c r="F1713" s="8">
        <f t="shared" si="182"/>
        <v>813.04000000000087</v>
      </c>
      <c r="G1713" s="2">
        <f t="shared" si="183"/>
        <v>0</v>
      </c>
      <c r="H1713" s="2">
        <f t="shared" si="185"/>
        <v>0</v>
      </c>
      <c r="I1713" s="2">
        <f t="shared" si="186"/>
        <v>1</v>
      </c>
    </row>
    <row r="1714" spans="1:9">
      <c r="A1714" s="17">
        <v>43683</v>
      </c>
      <c r="B1714">
        <v>11470</v>
      </c>
      <c r="C1714" s="3">
        <f t="shared" si="187"/>
        <v>-2.7966101694915254E-2</v>
      </c>
      <c r="D1714" s="10">
        <f t="shared" si="188"/>
        <v>2.1689313762721847E-3</v>
      </c>
      <c r="E1714" s="8">
        <f t="shared" si="184"/>
        <v>-1278.4377059983403</v>
      </c>
      <c r="F1714" s="8">
        <f t="shared" si="182"/>
        <v>-330</v>
      </c>
      <c r="G1714" s="2">
        <f t="shared" si="183"/>
        <v>0</v>
      </c>
      <c r="H1714" s="2">
        <f t="shared" si="185"/>
        <v>0</v>
      </c>
      <c r="I1714" s="2">
        <f t="shared" si="186"/>
        <v>1</v>
      </c>
    </row>
    <row r="1715" spans="1:9">
      <c r="A1715" s="17">
        <v>43684</v>
      </c>
      <c r="B1715">
        <v>11971.57</v>
      </c>
      <c r="C1715" s="3">
        <f t="shared" si="187"/>
        <v>4.3728857890148187E-2</v>
      </c>
      <c r="D1715" s="10">
        <f t="shared" si="188"/>
        <v>2.0857216643364743E-3</v>
      </c>
      <c r="E1715" s="8">
        <f t="shared" si="184"/>
        <v>-1218.6142495663642</v>
      </c>
      <c r="F1715" s="8">
        <f t="shared" si="182"/>
        <v>501.56999999999971</v>
      </c>
      <c r="G1715" s="2">
        <f t="shared" si="183"/>
        <v>0</v>
      </c>
      <c r="H1715" s="2">
        <f t="shared" si="185"/>
        <v>0</v>
      </c>
      <c r="I1715" s="2">
        <f t="shared" si="186"/>
        <v>1</v>
      </c>
    </row>
    <row r="1716" spans="1:9">
      <c r="A1716" s="17">
        <v>43685</v>
      </c>
      <c r="B1716">
        <v>11983.43</v>
      </c>
      <c r="C1716" s="3">
        <f t="shared" si="187"/>
        <v>9.9068042036262434E-4</v>
      </c>
      <c r="D1716" s="10">
        <f t="shared" si="188"/>
        <v>2.0753111452188923E-3</v>
      </c>
      <c r="E1716" s="8">
        <f t="shared" si="184"/>
        <v>-1268.7246464531513</v>
      </c>
      <c r="F1716" s="8">
        <f t="shared" si="182"/>
        <v>11.860000000000582</v>
      </c>
      <c r="G1716" s="2">
        <f t="shared" si="183"/>
        <v>0</v>
      </c>
      <c r="H1716" s="2">
        <f t="shared" si="185"/>
        <v>0</v>
      </c>
      <c r="I1716" s="2">
        <f t="shared" si="186"/>
        <v>1</v>
      </c>
    </row>
    <row r="1717" spans="1:9">
      <c r="A1717" s="17">
        <v>43686</v>
      </c>
      <c r="B1717">
        <v>11859.32</v>
      </c>
      <c r="C1717" s="3">
        <f t="shared" si="187"/>
        <v>-1.0356801016069738E-2</v>
      </c>
      <c r="D1717" s="10">
        <f t="shared" si="188"/>
        <v>1.9508513633674761E-3</v>
      </c>
      <c r="E1717" s="8">
        <f t="shared" si="184"/>
        <v>-1231.3113768896887</v>
      </c>
      <c r="F1717" s="8">
        <f t="shared" si="182"/>
        <v>-124.11000000000058</v>
      </c>
      <c r="G1717" s="2">
        <f t="shared" si="183"/>
        <v>0</v>
      </c>
      <c r="H1717" s="2">
        <f t="shared" si="185"/>
        <v>0</v>
      </c>
      <c r="I1717" s="2">
        <f t="shared" si="186"/>
        <v>1</v>
      </c>
    </row>
    <row r="1718" spans="1:9">
      <c r="A1718" s="17">
        <v>43687</v>
      </c>
      <c r="B1718">
        <v>11273.2</v>
      </c>
      <c r="C1718" s="3">
        <f t="shared" si="187"/>
        <v>-4.9422732500682923E-2</v>
      </c>
      <c r="D1718" s="10">
        <f t="shared" si="188"/>
        <v>1.8402360812026152E-3</v>
      </c>
      <c r="E1718" s="8">
        <f t="shared" si="184"/>
        <v>-1183.50805126859</v>
      </c>
      <c r="F1718" s="8">
        <f t="shared" si="182"/>
        <v>-586.11999999999898</v>
      </c>
      <c r="G1718" s="2">
        <f t="shared" si="183"/>
        <v>0</v>
      </c>
      <c r="H1718" s="2">
        <f t="shared" si="185"/>
        <v>0</v>
      </c>
      <c r="I1718" s="2">
        <f t="shared" si="186"/>
        <v>1</v>
      </c>
    </row>
    <row r="1719" spans="1:9">
      <c r="A1719" s="17">
        <v>43688</v>
      </c>
      <c r="B1719">
        <v>11528.73</v>
      </c>
      <c r="C1719" s="3">
        <f t="shared" si="187"/>
        <v>2.2667033317957528E-2</v>
      </c>
      <c r="D1719" s="10">
        <f t="shared" si="188"/>
        <v>1.8763783056005019E-3</v>
      </c>
      <c r="E1719" s="8">
        <f t="shared" si="184"/>
        <v>-1136.0097836123039</v>
      </c>
      <c r="F1719" s="8">
        <f t="shared" si="182"/>
        <v>255.52999999999884</v>
      </c>
      <c r="G1719" s="2">
        <f t="shared" si="183"/>
        <v>0</v>
      </c>
      <c r="H1719" s="2">
        <f t="shared" si="185"/>
        <v>0</v>
      </c>
      <c r="I1719" s="2">
        <f t="shared" si="186"/>
        <v>1</v>
      </c>
    </row>
    <row r="1720" spans="1:9">
      <c r="A1720" s="17">
        <v>43689</v>
      </c>
      <c r="B1720">
        <v>11385.11</v>
      </c>
      <c r="C1720" s="3">
        <f t="shared" si="187"/>
        <v>-1.2457573384058694E-2</v>
      </c>
      <c r="D1720" s="10">
        <f t="shared" si="188"/>
        <v>1.7946232712307154E-3</v>
      </c>
      <c r="E1720" s="8">
        <f t="shared" si="184"/>
        <v>-1136.1685771784869</v>
      </c>
      <c r="F1720" s="8">
        <f t="shared" si="182"/>
        <v>-143.61999999999898</v>
      </c>
      <c r="G1720" s="2">
        <f t="shared" si="183"/>
        <v>0</v>
      </c>
      <c r="H1720" s="2">
        <f t="shared" si="185"/>
        <v>0</v>
      </c>
      <c r="I1720" s="2">
        <f t="shared" si="186"/>
        <v>1</v>
      </c>
    </row>
    <row r="1721" spans="1:9">
      <c r="A1721" s="17">
        <v>43690</v>
      </c>
      <c r="B1721">
        <v>10862.28</v>
      </c>
      <c r="C1721" s="3">
        <f t="shared" si="187"/>
        <v>-4.5922261620660661E-2</v>
      </c>
      <c r="D1721" s="10">
        <f t="shared" si="188"/>
        <v>1.6962573430340249E-3</v>
      </c>
      <c r="E1721" s="8">
        <f t="shared" si="184"/>
        <v>-1090.8317233515656</v>
      </c>
      <c r="F1721" s="8">
        <f t="shared" si="182"/>
        <v>-522.82999999999993</v>
      </c>
      <c r="G1721" s="2">
        <f t="shared" si="183"/>
        <v>0</v>
      </c>
      <c r="H1721" s="2">
        <f t="shared" si="185"/>
        <v>0</v>
      </c>
      <c r="I1721" s="2">
        <f t="shared" si="186"/>
        <v>1</v>
      </c>
    </row>
    <row r="1722" spans="1:9">
      <c r="A1722" s="17">
        <v>43691</v>
      </c>
      <c r="B1722">
        <v>10022.99</v>
      </c>
      <c r="C1722" s="3">
        <f t="shared" si="187"/>
        <v>-7.7266467076893691E-2</v>
      </c>
      <c r="D1722" s="10">
        <f t="shared" si="188"/>
        <v>1.7210131491933675E-3</v>
      </c>
      <c r="E1722" s="8">
        <f t="shared" si="184"/>
        <v>-1048.3052141565186</v>
      </c>
      <c r="F1722" s="8">
        <f t="shared" si="182"/>
        <v>-839.29000000000087</v>
      </c>
      <c r="G1722" s="2">
        <f t="shared" si="183"/>
        <v>0</v>
      </c>
      <c r="H1722" s="2">
        <f t="shared" si="185"/>
        <v>0</v>
      </c>
      <c r="I1722" s="2">
        <f t="shared" si="186"/>
        <v>1</v>
      </c>
    </row>
    <row r="1723" spans="1:9">
      <c r="A1723" s="17">
        <v>43692</v>
      </c>
      <c r="B1723">
        <v>10301.44</v>
      </c>
      <c r="C1723" s="3">
        <f t="shared" si="187"/>
        <v>2.7781131179418592E-2</v>
      </c>
      <c r="D1723" s="10">
        <f t="shared" si="188"/>
        <v>1.9759587763144475E-3</v>
      </c>
      <c r="E1723" s="8">
        <f t="shared" si="184"/>
        <v>-1036.4799255135472</v>
      </c>
      <c r="F1723" s="8">
        <f t="shared" si="182"/>
        <v>278.45000000000073</v>
      </c>
      <c r="G1723" s="2">
        <f t="shared" si="183"/>
        <v>0</v>
      </c>
      <c r="H1723" s="2">
        <f t="shared" si="185"/>
        <v>0</v>
      </c>
      <c r="I1723" s="2">
        <f t="shared" si="186"/>
        <v>1</v>
      </c>
    </row>
    <row r="1724" spans="1:9">
      <c r="A1724" s="17">
        <v>43693</v>
      </c>
      <c r="B1724">
        <v>10354.34</v>
      </c>
      <c r="C1724" s="3">
        <f t="shared" si="187"/>
        <v>5.1352043986083147E-3</v>
      </c>
      <c r="D1724" s="10">
        <f t="shared" si="188"/>
        <v>1.9037087247120645E-3</v>
      </c>
      <c r="E1724" s="8">
        <f t="shared" si="184"/>
        <v>-1045.6175058688268</v>
      </c>
      <c r="F1724" s="8">
        <f t="shared" si="182"/>
        <v>52.899999999999636</v>
      </c>
      <c r="G1724" s="2">
        <f t="shared" si="183"/>
        <v>0</v>
      </c>
      <c r="H1724" s="2">
        <f t="shared" si="185"/>
        <v>0</v>
      </c>
      <c r="I1724" s="2">
        <f t="shared" si="186"/>
        <v>1</v>
      </c>
    </row>
    <row r="1725" spans="1:9">
      <c r="A1725" s="17">
        <v>43694</v>
      </c>
      <c r="B1725">
        <v>10210.89</v>
      </c>
      <c r="C1725" s="3">
        <f t="shared" si="187"/>
        <v>-1.3854094032067783E-2</v>
      </c>
      <c r="D1725" s="10">
        <f t="shared" si="188"/>
        <v>1.7910684206822697E-3</v>
      </c>
      <c r="E1725" s="8">
        <f t="shared" si="184"/>
        <v>-1019.4200429596719</v>
      </c>
      <c r="F1725" s="8">
        <f t="shared" si="182"/>
        <v>-143.45000000000073</v>
      </c>
      <c r="G1725" s="2">
        <f t="shared" si="183"/>
        <v>0</v>
      </c>
      <c r="H1725" s="2">
        <f t="shared" si="185"/>
        <v>0</v>
      </c>
      <c r="I1725" s="2">
        <f t="shared" si="186"/>
        <v>1</v>
      </c>
    </row>
    <row r="1726" spans="1:9">
      <c r="A1726" s="17">
        <v>43695</v>
      </c>
      <c r="B1726">
        <v>10318.99</v>
      </c>
      <c r="C1726" s="3">
        <f t="shared" si="187"/>
        <v>1.0586736317794077E-2</v>
      </c>
      <c r="D1726" s="10">
        <f t="shared" si="188"/>
        <v>1.695120470728296E-3</v>
      </c>
      <c r="E1726" s="8">
        <f t="shared" si="184"/>
        <v>-977.99929129011014</v>
      </c>
      <c r="F1726" s="8">
        <f t="shared" si="182"/>
        <v>108.10000000000036</v>
      </c>
      <c r="G1726" s="2">
        <f t="shared" si="183"/>
        <v>0</v>
      </c>
      <c r="H1726" s="2">
        <f t="shared" si="185"/>
        <v>0</v>
      </c>
      <c r="I1726" s="2">
        <f t="shared" si="186"/>
        <v>1</v>
      </c>
    </row>
    <row r="1727" spans="1:9">
      <c r="A1727" s="17">
        <v>43696</v>
      </c>
      <c r="B1727">
        <v>10927.3</v>
      </c>
      <c r="C1727" s="3">
        <f t="shared" si="187"/>
        <v>5.8950536825793952E-2</v>
      </c>
      <c r="D1727" s="10">
        <f t="shared" si="188"/>
        <v>1.6001379816363481E-3</v>
      </c>
      <c r="E1727" s="8">
        <f t="shared" si="184"/>
        <v>-960.26382113873183</v>
      </c>
      <c r="F1727" s="8">
        <f t="shared" ref="F1727:F1790" si="189">(INDEX(B:B,LOOKUP(A1726,A:A,ROW(A:A))+$J$4)-INDEX(B:B,LOOKUP(A1726,A:A,ROW(A:A))))</f>
        <v>608.30999999999949</v>
      </c>
      <c r="G1727" s="2">
        <f t="shared" ref="G1727:G1790" si="190">IF(F1727&lt;E1727,1,0)</f>
        <v>0</v>
      </c>
      <c r="H1727" s="2">
        <f t="shared" si="185"/>
        <v>0</v>
      </c>
      <c r="I1727" s="2">
        <f t="shared" si="186"/>
        <v>1</v>
      </c>
    </row>
    <row r="1728" spans="1:9">
      <c r="A1728" s="17">
        <v>43697</v>
      </c>
      <c r="B1728">
        <v>10772.22</v>
      </c>
      <c r="C1728" s="3">
        <f t="shared" si="187"/>
        <v>-1.4191977890238206E-2</v>
      </c>
      <c r="D1728" s="10">
        <f t="shared" si="188"/>
        <v>1.7126396502611246E-3</v>
      </c>
      <c r="E1728" s="8">
        <f t="shared" ref="E1728:E1791" si="191">NORMSINV($J$2)*SQRT(D1728*$J$4)*B1727</f>
        <v>-1052.0115835068905</v>
      </c>
      <c r="F1728" s="8">
        <f t="shared" si="189"/>
        <v>-155.07999999999993</v>
      </c>
      <c r="G1728" s="2">
        <f t="shared" si="190"/>
        <v>0</v>
      </c>
      <c r="H1728" s="2">
        <f t="shared" ref="H1728:H1791" si="192">IF(G1728=G1727,IF(G1727=1,1,0),0)</f>
        <v>0</v>
      </c>
      <c r="I1728" s="2">
        <f t="shared" si="186"/>
        <v>1</v>
      </c>
    </row>
    <row r="1729" spans="1:9">
      <c r="A1729" s="17">
        <v>43698</v>
      </c>
      <c r="B1729">
        <v>10134.75</v>
      </c>
      <c r="C1729" s="3">
        <f t="shared" si="187"/>
        <v>-5.9177216952494414E-2</v>
      </c>
      <c r="D1729" s="10">
        <f t="shared" si="188"/>
        <v>1.6219660054316778E-3</v>
      </c>
      <c r="E1729" s="8">
        <f t="shared" si="191"/>
        <v>-1009.2546205311962</v>
      </c>
      <c r="F1729" s="8">
        <f t="shared" si="189"/>
        <v>-637.46999999999935</v>
      </c>
      <c r="G1729" s="2">
        <f t="shared" si="190"/>
        <v>0</v>
      </c>
      <c r="H1729" s="2">
        <f t="shared" si="192"/>
        <v>0</v>
      </c>
      <c r="I1729" s="2">
        <f t="shared" ref="I1729:I1792" si="193">IF(G1729=G1728,IF(G1728=0,1,0),0)</f>
        <v>1</v>
      </c>
    </row>
    <row r="1730" spans="1:9">
      <c r="A1730" s="17">
        <v>43699</v>
      </c>
      <c r="B1730">
        <v>10112.01</v>
      </c>
      <c r="C1730" s="3">
        <f t="shared" si="187"/>
        <v>-2.2437652630799753E-3</v>
      </c>
      <c r="D1730" s="10">
        <f t="shared" si="188"/>
        <v>1.7347646254803326E-3</v>
      </c>
      <c r="E1730" s="8">
        <f t="shared" si="191"/>
        <v>-981.99206193257703</v>
      </c>
      <c r="F1730" s="8">
        <f t="shared" si="189"/>
        <v>-22.739999999999782</v>
      </c>
      <c r="G1730" s="2">
        <f t="shared" si="190"/>
        <v>0</v>
      </c>
      <c r="H1730" s="2">
        <f t="shared" si="192"/>
        <v>0</v>
      </c>
      <c r="I1730" s="2">
        <f t="shared" si="193"/>
        <v>1</v>
      </c>
    </row>
    <row r="1731" spans="1:9">
      <c r="A1731" s="17">
        <v>43700</v>
      </c>
      <c r="B1731">
        <v>10401.6</v>
      </c>
      <c r="C1731" s="3">
        <f t="shared" si="187"/>
        <v>2.8638223261250744E-2</v>
      </c>
      <c r="D1731" s="10">
        <f t="shared" si="188"/>
        <v>1.6309808169048608E-3</v>
      </c>
      <c r="E1731" s="8">
        <f t="shared" si="191"/>
        <v>-950.02837128333294</v>
      </c>
      <c r="F1731" s="8">
        <f t="shared" si="189"/>
        <v>289.59000000000015</v>
      </c>
      <c r="G1731" s="2">
        <f t="shared" si="190"/>
        <v>0</v>
      </c>
      <c r="H1731" s="2">
        <f t="shared" si="192"/>
        <v>0</v>
      </c>
      <c r="I1731" s="2">
        <f t="shared" si="193"/>
        <v>1</v>
      </c>
    </row>
    <row r="1732" spans="1:9">
      <c r="A1732" s="17">
        <v>43701</v>
      </c>
      <c r="B1732">
        <v>10149.700000000001</v>
      </c>
      <c r="C1732" s="3">
        <f t="shared" ref="C1732:C1795" si="194">(B1732-B1731)/B1731</f>
        <v>-2.4217428087986426E-2</v>
      </c>
      <c r="D1732" s="10">
        <f t="shared" si="188"/>
        <v>1.5823308377842437E-3</v>
      </c>
      <c r="E1732" s="8">
        <f t="shared" si="191"/>
        <v>-962.55034248386903</v>
      </c>
      <c r="F1732" s="8">
        <f t="shared" si="189"/>
        <v>-251.89999999999964</v>
      </c>
      <c r="G1732" s="2">
        <f t="shared" si="190"/>
        <v>0</v>
      </c>
      <c r="H1732" s="2">
        <f t="shared" si="192"/>
        <v>0</v>
      </c>
      <c r="I1732" s="2">
        <f t="shared" si="193"/>
        <v>1</v>
      </c>
    </row>
    <row r="1733" spans="1:9">
      <c r="A1733" s="17">
        <v>43702</v>
      </c>
      <c r="B1733">
        <v>10136.75</v>
      </c>
      <c r="C1733" s="3">
        <f t="shared" si="194"/>
        <v>-1.2758997802891441E-3</v>
      </c>
      <c r="D1733" s="10">
        <f t="shared" ref="D1733:D1796" si="195">$J$6*D1732+(1-$J$6)*C1732^2</f>
        <v>1.5225800169089967E-3</v>
      </c>
      <c r="E1733" s="8">
        <f t="shared" si="191"/>
        <v>-921.33575758973871</v>
      </c>
      <c r="F1733" s="8">
        <f t="shared" si="189"/>
        <v>-12.950000000000728</v>
      </c>
      <c r="G1733" s="2">
        <f t="shared" si="190"/>
        <v>0</v>
      </c>
      <c r="H1733" s="2">
        <f t="shared" si="192"/>
        <v>0</v>
      </c>
      <c r="I1733" s="2">
        <f t="shared" si="193"/>
        <v>1</v>
      </c>
    </row>
    <row r="1734" spans="1:9">
      <c r="A1734" s="17">
        <v>43703</v>
      </c>
      <c r="B1734">
        <v>10360.969999999999</v>
      </c>
      <c r="C1734" s="3">
        <f t="shared" si="194"/>
        <v>2.2119515623843868E-2</v>
      </c>
      <c r="D1734" s="10">
        <f t="shared" si="195"/>
        <v>1.4313228911094172E-3</v>
      </c>
      <c r="E1734" s="8">
        <f t="shared" si="191"/>
        <v>-892.15887967236631</v>
      </c>
      <c r="F1734" s="8">
        <f t="shared" si="189"/>
        <v>224.21999999999935</v>
      </c>
      <c r="G1734" s="2">
        <f t="shared" si="190"/>
        <v>0</v>
      </c>
      <c r="H1734" s="2">
        <f t="shared" si="192"/>
        <v>0</v>
      </c>
      <c r="I1734" s="2">
        <f t="shared" si="193"/>
        <v>1</v>
      </c>
    </row>
    <row r="1735" spans="1:9">
      <c r="A1735" s="17">
        <v>43704</v>
      </c>
      <c r="B1735">
        <v>10167.290000000001</v>
      </c>
      <c r="C1735" s="3">
        <f t="shared" si="194"/>
        <v>-1.8693230460082259E-2</v>
      </c>
      <c r="D1735" s="10">
        <f t="shared" si="195"/>
        <v>1.3747998959288605E-3</v>
      </c>
      <c r="E1735" s="8">
        <f t="shared" si="191"/>
        <v>-893.70630049420743</v>
      </c>
      <c r="F1735" s="8">
        <f t="shared" si="189"/>
        <v>-193.67999999999847</v>
      </c>
      <c r="G1735" s="2">
        <f t="shared" si="190"/>
        <v>0</v>
      </c>
      <c r="H1735" s="2">
        <f t="shared" si="192"/>
        <v>0</v>
      </c>
      <c r="I1735" s="2">
        <f t="shared" si="193"/>
        <v>1</v>
      </c>
    </row>
    <row r="1736" spans="1:9">
      <c r="A1736" s="17">
        <v>43705</v>
      </c>
      <c r="B1736">
        <v>9711.7800000000007</v>
      </c>
      <c r="C1736" s="3">
        <f t="shared" si="194"/>
        <v>-4.4801515448069269E-2</v>
      </c>
      <c r="D1736" s="10">
        <f t="shared" si="195"/>
        <v>1.3132781140751536E-3</v>
      </c>
      <c r="E1736" s="8">
        <f t="shared" si="191"/>
        <v>-857.1527495085229</v>
      </c>
      <c r="F1736" s="8">
        <f t="shared" si="189"/>
        <v>-455.51000000000022</v>
      </c>
      <c r="G1736" s="2">
        <f t="shared" si="190"/>
        <v>0</v>
      </c>
      <c r="H1736" s="2">
        <f t="shared" si="192"/>
        <v>0</v>
      </c>
      <c r="I1736" s="2">
        <f t="shared" si="193"/>
        <v>1</v>
      </c>
    </row>
    <row r="1737" spans="1:9">
      <c r="A1737" s="17">
        <v>43706</v>
      </c>
      <c r="B1737">
        <v>9490</v>
      </c>
      <c r="C1737" s="3">
        <f t="shared" si="194"/>
        <v>-2.283618450994572E-2</v>
      </c>
      <c r="D1737" s="10">
        <f t="shared" si="195"/>
        <v>1.3549119744172596E-3</v>
      </c>
      <c r="E1737" s="8">
        <f t="shared" si="191"/>
        <v>-831.62786851016085</v>
      </c>
      <c r="F1737" s="8">
        <f t="shared" si="189"/>
        <v>-221.78000000000065</v>
      </c>
      <c r="G1737" s="2">
        <f t="shared" si="190"/>
        <v>0</v>
      </c>
      <c r="H1737" s="2">
        <f t="shared" si="192"/>
        <v>0</v>
      </c>
      <c r="I1737" s="2">
        <f t="shared" si="193"/>
        <v>1</v>
      </c>
    </row>
    <row r="1738" spans="1:9">
      <c r="A1738" s="17">
        <v>43707</v>
      </c>
      <c r="B1738">
        <v>9579.75</v>
      </c>
      <c r="C1738" s="3">
        <f t="shared" si="194"/>
        <v>9.4573234984193892E-3</v>
      </c>
      <c r="D1738" s="10">
        <f t="shared" si="195"/>
        <v>1.304906735330561E-3</v>
      </c>
      <c r="E1738" s="8">
        <f t="shared" si="191"/>
        <v>-797.49984433205816</v>
      </c>
      <c r="F1738" s="8">
        <f t="shared" si="189"/>
        <v>89.75</v>
      </c>
      <c r="G1738" s="2">
        <f t="shared" si="190"/>
        <v>0</v>
      </c>
      <c r="H1738" s="2">
        <f t="shared" si="192"/>
        <v>0</v>
      </c>
      <c r="I1738" s="2">
        <f t="shared" si="193"/>
        <v>1</v>
      </c>
    </row>
    <row r="1739" spans="1:9">
      <c r="A1739" s="17">
        <v>43708</v>
      </c>
      <c r="B1739">
        <v>9594.15</v>
      </c>
      <c r="C1739" s="3">
        <f t="shared" si="194"/>
        <v>1.5031707508024359E-3</v>
      </c>
      <c r="D1739" s="10">
        <f t="shared" si="195"/>
        <v>1.2319787892759526E-3</v>
      </c>
      <c r="E1739" s="8">
        <f t="shared" si="191"/>
        <v>-782.22276144560226</v>
      </c>
      <c r="F1739" s="8">
        <f t="shared" si="189"/>
        <v>14.399999999999636</v>
      </c>
      <c r="G1739" s="2">
        <f t="shared" si="190"/>
        <v>0</v>
      </c>
      <c r="H1739" s="2">
        <f t="shared" si="192"/>
        <v>0</v>
      </c>
      <c r="I1739" s="2">
        <f t="shared" si="193"/>
        <v>1</v>
      </c>
    </row>
    <row r="1740" spans="1:9">
      <c r="A1740" s="17">
        <v>43709</v>
      </c>
      <c r="B1740">
        <v>9767.5300000000007</v>
      </c>
      <c r="C1740" s="3">
        <f t="shared" si="194"/>
        <v>1.807142894367933E-2</v>
      </c>
      <c r="D1740" s="10">
        <f t="shared" si="195"/>
        <v>1.1581956332577595E-3</v>
      </c>
      <c r="E1740" s="8">
        <f t="shared" si="191"/>
        <v>-759.57755633348711</v>
      </c>
      <c r="F1740" s="8">
        <f t="shared" si="189"/>
        <v>173.38000000000102</v>
      </c>
      <c r="G1740" s="2">
        <f t="shared" si="190"/>
        <v>0</v>
      </c>
      <c r="H1740" s="2">
        <f t="shared" si="192"/>
        <v>0</v>
      </c>
      <c r="I1740" s="2">
        <f t="shared" si="193"/>
        <v>1</v>
      </c>
    </row>
    <row r="1741" spans="1:9">
      <c r="A1741" s="17">
        <v>43710</v>
      </c>
      <c r="B1741">
        <v>10384.48</v>
      </c>
      <c r="C1741" s="3">
        <f t="shared" si="194"/>
        <v>6.3163358597311592E-2</v>
      </c>
      <c r="D1741" s="10">
        <f t="shared" si="195"/>
        <v>1.1082984879062809E-3</v>
      </c>
      <c r="E1741" s="8">
        <f t="shared" si="191"/>
        <v>-756.46315948107667</v>
      </c>
      <c r="F1741" s="8">
        <f t="shared" si="189"/>
        <v>616.94999999999891</v>
      </c>
      <c r="G1741" s="2">
        <f t="shared" si="190"/>
        <v>0</v>
      </c>
      <c r="H1741" s="2">
        <f t="shared" si="192"/>
        <v>0</v>
      </c>
      <c r="I1741" s="2">
        <f t="shared" si="193"/>
        <v>1</v>
      </c>
    </row>
    <row r="1742" spans="1:9">
      <c r="A1742" s="17">
        <v>43711</v>
      </c>
      <c r="B1742">
        <v>10617.61</v>
      </c>
      <c r="C1742" s="3">
        <f t="shared" si="194"/>
        <v>2.2449848235058571E-2</v>
      </c>
      <c r="D1742" s="10">
        <f t="shared" si="195"/>
        <v>1.2811771707894586E-3</v>
      </c>
      <c r="E1742" s="8">
        <f t="shared" si="191"/>
        <v>-864.69711121448665</v>
      </c>
      <c r="F1742" s="8">
        <f t="shared" si="189"/>
        <v>233.13000000000102</v>
      </c>
      <c r="G1742" s="2">
        <f t="shared" si="190"/>
        <v>0</v>
      </c>
      <c r="H1742" s="2">
        <f t="shared" si="192"/>
        <v>0</v>
      </c>
      <c r="I1742" s="2">
        <f t="shared" si="193"/>
        <v>1</v>
      </c>
    </row>
    <row r="1743" spans="1:9">
      <c r="A1743" s="17">
        <v>43712</v>
      </c>
      <c r="B1743">
        <v>10586.26</v>
      </c>
      <c r="C1743" s="3">
        <f t="shared" si="194"/>
        <v>-2.9526418845672768E-3</v>
      </c>
      <c r="D1743" s="10">
        <f t="shared" si="195"/>
        <v>1.2345462816887207E-3</v>
      </c>
      <c r="E1743" s="8">
        <f t="shared" si="191"/>
        <v>-867.87087701273833</v>
      </c>
      <c r="F1743" s="8">
        <f t="shared" si="189"/>
        <v>-31.350000000000364</v>
      </c>
      <c r="G1743" s="2">
        <f t="shared" si="190"/>
        <v>0</v>
      </c>
      <c r="H1743" s="2">
        <f t="shared" si="192"/>
        <v>0</v>
      </c>
      <c r="I1743" s="2">
        <f t="shared" si="193"/>
        <v>1</v>
      </c>
    </row>
    <row r="1744" spans="1:9">
      <c r="A1744" s="17">
        <v>43713</v>
      </c>
      <c r="B1744">
        <v>10573.66</v>
      </c>
      <c r="C1744" s="3">
        <f t="shared" si="194"/>
        <v>-1.1902220425344138E-3</v>
      </c>
      <c r="D1744" s="10">
        <f t="shared" si="195"/>
        <v>1.1609965904333074E-3</v>
      </c>
      <c r="E1744" s="8">
        <f t="shared" si="191"/>
        <v>-839.13664371072241</v>
      </c>
      <c r="F1744" s="8">
        <f t="shared" si="189"/>
        <v>-12.600000000000364</v>
      </c>
      <c r="G1744" s="2">
        <f t="shared" si="190"/>
        <v>0</v>
      </c>
      <c r="H1744" s="2">
        <f t="shared" si="192"/>
        <v>0</v>
      </c>
      <c r="I1744" s="2">
        <f t="shared" si="193"/>
        <v>1</v>
      </c>
    </row>
    <row r="1745" spans="1:9">
      <c r="A1745" s="17">
        <v>43714</v>
      </c>
      <c r="B1745">
        <v>10311.09</v>
      </c>
      <c r="C1745" s="3">
        <f t="shared" si="194"/>
        <v>-2.4832461039980453E-2</v>
      </c>
      <c r="D1745" s="10">
        <f t="shared" si="195"/>
        <v>1.091421792717941E-3</v>
      </c>
      <c r="E1745" s="8">
        <f t="shared" si="191"/>
        <v>-812.63647221215297</v>
      </c>
      <c r="F1745" s="8">
        <f t="shared" si="189"/>
        <v>-262.56999999999971</v>
      </c>
      <c r="G1745" s="2">
        <f t="shared" si="190"/>
        <v>0</v>
      </c>
      <c r="H1745" s="2">
        <f t="shared" si="192"/>
        <v>0</v>
      </c>
      <c r="I1745" s="2">
        <f t="shared" si="193"/>
        <v>1</v>
      </c>
    </row>
    <row r="1746" spans="1:9">
      <c r="A1746" s="17">
        <v>43715</v>
      </c>
      <c r="B1746">
        <v>10484.39</v>
      </c>
      <c r="C1746" s="3">
        <f t="shared" si="194"/>
        <v>1.6807146480148971E-2</v>
      </c>
      <c r="D1746" s="10">
        <f t="shared" si="195"/>
        <v>1.0629355524329933E-3</v>
      </c>
      <c r="E1746" s="8">
        <f t="shared" si="191"/>
        <v>-782.04672634632527</v>
      </c>
      <c r="F1746" s="8">
        <f t="shared" si="189"/>
        <v>173.29999999999927</v>
      </c>
      <c r="G1746" s="2">
        <f t="shared" si="190"/>
        <v>0</v>
      </c>
      <c r="H1746" s="2">
        <f t="shared" si="192"/>
        <v>0</v>
      </c>
      <c r="I1746" s="2">
        <f t="shared" si="193"/>
        <v>1</v>
      </c>
    </row>
    <row r="1747" spans="1:9">
      <c r="A1747" s="17">
        <v>43716</v>
      </c>
      <c r="B1747">
        <v>10400.18</v>
      </c>
      <c r="C1747" s="3">
        <f t="shared" si="194"/>
        <v>-8.0319408186836933E-3</v>
      </c>
      <c r="D1747" s="10">
        <f t="shared" si="195"/>
        <v>1.0161082296553246E-3</v>
      </c>
      <c r="E1747" s="8">
        <f t="shared" si="191"/>
        <v>-777.47746522522334</v>
      </c>
      <c r="F1747" s="8">
        <f t="shared" si="189"/>
        <v>-84.209999999999127</v>
      </c>
      <c r="G1747" s="2">
        <f t="shared" si="190"/>
        <v>0</v>
      </c>
      <c r="H1747" s="2">
        <f t="shared" si="192"/>
        <v>0</v>
      </c>
      <c r="I1747" s="2">
        <f t="shared" si="193"/>
        <v>1</v>
      </c>
    </row>
    <row r="1748" spans="1:9">
      <c r="A1748" s="17">
        <v>43717</v>
      </c>
      <c r="B1748">
        <v>10307.450000000001</v>
      </c>
      <c r="C1748" s="3">
        <f t="shared" si="194"/>
        <v>-8.9161918351412725E-3</v>
      </c>
      <c r="D1748" s="10">
        <f t="shared" si="195"/>
        <v>9.5901246027489543E-4</v>
      </c>
      <c r="E1748" s="8">
        <f t="shared" si="191"/>
        <v>-749.2515308818256</v>
      </c>
      <c r="F1748" s="8">
        <f t="shared" si="189"/>
        <v>-92.729999999999563</v>
      </c>
      <c r="G1748" s="2">
        <f t="shared" si="190"/>
        <v>0</v>
      </c>
      <c r="H1748" s="2">
        <f t="shared" si="192"/>
        <v>0</v>
      </c>
      <c r="I1748" s="2">
        <f t="shared" si="193"/>
        <v>1</v>
      </c>
    </row>
    <row r="1749" spans="1:9">
      <c r="A1749" s="17">
        <v>43718</v>
      </c>
      <c r="B1749">
        <v>10096</v>
      </c>
      <c r="C1749" s="3">
        <f t="shared" si="194"/>
        <v>-2.0514288209013937E-2</v>
      </c>
      <c r="D1749" s="10">
        <f t="shared" si="195"/>
        <v>9.0624162126886406E-4</v>
      </c>
      <c r="E1749" s="8">
        <f t="shared" si="191"/>
        <v>-721.85155618036504</v>
      </c>
      <c r="F1749" s="8">
        <f t="shared" si="189"/>
        <v>-211.45000000000073</v>
      </c>
      <c r="G1749" s="2">
        <f t="shared" si="190"/>
        <v>0</v>
      </c>
      <c r="H1749" s="2">
        <f t="shared" si="192"/>
        <v>0</v>
      </c>
      <c r="I1749" s="2">
        <f t="shared" si="193"/>
        <v>1</v>
      </c>
    </row>
    <row r="1750" spans="1:9">
      <c r="A1750" s="17">
        <v>43719</v>
      </c>
      <c r="B1750">
        <v>10154.459999999999</v>
      </c>
      <c r="C1750" s="3">
        <f t="shared" si="194"/>
        <v>5.7904120443739229E-3</v>
      </c>
      <c r="D1750" s="10">
        <f t="shared" si="195"/>
        <v>8.7711728523608146E-4</v>
      </c>
      <c r="E1750" s="8">
        <f t="shared" si="191"/>
        <v>-695.58920726540111</v>
      </c>
      <c r="F1750" s="8">
        <f t="shared" si="189"/>
        <v>58.459999999999127</v>
      </c>
      <c r="G1750" s="2">
        <f t="shared" si="190"/>
        <v>0</v>
      </c>
      <c r="H1750" s="2">
        <f t="shared" si="192"/>
        <v>0</v>
      </c>
      <c r="I1750" s="2">
        <f t="shared" si="193"/>
        <v>1</v>
      </c>
    </row>
    <row r="1751" spans="1:9">
      <c r="A1751" s="17">
        <v>43720</v>
      </c>
      <c r="B1751">
        <v>10420.34</v>
      </c>
      <c r="C1751" s="3">
        <f t="shared" si="194"/>
        <v>2.6183568599413561E-2</v>
      </c>
      <c r="D1751" s="10">
        <f t="shared" si="195"/>
        <v>8.2650198042053436E-4</v>
      </c>
      <c r="E1751" s="8">
        <f t="shared" si="191"/>
        <v>-679.13082115002021</v>
      </c>
      <c r="F1751" s="8">
        <f t="shared" si="189"/>
        <v>265.88000000000102</v>
      </c>
      <c r="G1751" s="2">
        <f t="shared" si="190"/>
        <v>0</v>
      </c>
      <c r="H1751" s="2">
        <f t="shared" si="192"/>
        <v>0</v>
      </c>
      <c r="I1751" s="2">
        <f t="shared" si="193"/>
        <v>1</v>
      </c>
    </row>
    <row r="1752" spans="1:9">
      <c r="A1752" s="17">
        <v>43721</v>
      </c>
      <c r="B1752">
        <v>10368.65</v>
      </c>
      <c r="C1752" s="3">
        <f t="shared" si="194"/>
        <v>-4.9604907325481234E-3</v>
      </c>
      <c r="D1752" s="10">
        <f t="shared" si="195"/>
        <v>8.180466174713141E-4</v>
      </c>
      <c r="E1752" s="8">
        <f t="shared" si="191"/>
        <v>-693.33891152133765</v>
      </c>
      <c r="F1752" s="8">
        <f t="shared" si="189"/>
        <v>-51.690000000000509</v>
      </c>
      <c r="G1752" s="2">
        <f t="shared" si="190"/>
        <v>0</v>
      </c>
      <c r="H1752" s="2">
        <f t="shared" si="192"/>
        <v>0</v>
      </c>
      <c r="I1752" s="2">
        <f t="shared" si="193"/>
        <v>1</v>
      </c>
    </row>
    <row r="1753" spans="1:9">
      <c r="A1753" s="17">
        <v>43722</v>
      </c>
      <c r="B1753">
        <v>10355.370000000001</v>
      </c>
      <c r="C1753" s="3">
        <f t="shared" si="194"/>
        <v>-1.2807839014721142E-3</v>
      </c>
      <c r="D1753" s="10">
        <f t="shared" si="195"/>
        <v>7.7044020852149689E-4</v>
      </c>
      <c r="E1753" s="8">
        <f t="shared" si="191"/>
        <v>-669.52429838995022</v>
      </c>
      <c r="F1753" s="8">
        <f t="shared" si="189"/>
        <v>-13.279999999998836</v>
      </c>
      <c r="G1753" s="2">
        <f t="shared" si="190"/>
        <v>0</v>
      </c>
      <c r="H1753" s="2">
        <f t="shared" si="192"/>
        <v>0</v>
      </c>
      <c r="I1753" s="2">
        <f t="shared" si="193"/>
        <v>1</v>
      </c>
    </row>
    <row r="1754" spans="1:9">
      <c r="A1754" s="17">
        <v>43723</v>
      </c>
      <c r="B1754">
        <v>10305.74</v>
      </c>
      <c r="C1754" s="3">
        <f t="shared" si="194"/>
        <v>-4.7926824439880967E-3</v>
      </c>
      <c r="D1754" s="10">
        <f t="shared" si="195"/>
        <v>7.2431222045434322E-4</v>
      </c>
      <c r="E1754" s="8">
        <f t="shared" si="191"/>
        <v>-648.34055046469496</v>
      </c>
      <c r="F1754" s="8">
        <f t="shared" si="189"/>
        <v>-49.630000000001019</v>
      </c>
      <c r="G1754" s="2">
        <f t="shared" si="190"/>
        <v>0</v>
      </c>
      <c r="H1754" s="2">
        <f t="shared" si="192"/>
        <v>0</v>
      </c>
      <c r="I1754" s="2">
        <f t="shared" si="193"/>
        <v>1</v>
      </c>
    </row>
    <row r="1755" spans="1:9">
      <c r="A1755" s="17">
        <v>43724</v>
      </c>
      <c r="B1755">
        <v>10269.98</v>
      </c>
      <c r="C1755" s="3">
        <f t="shared" si="194"/>
        <v>-3.4699109428338207E-3</v>
      </c>
      <c r="D1755" s="10">
        <f t="shared" si="195"/>
        <v>6.8223167552761729E-4</v>
      </c>
      <c r="E1755" s="8">
        <f t="shared" si="191"/>
        <v>-626.20968405521864</v>
      </c>
      <c r="F1755" s="8">
        <f t="shared" si="189"/>
        <v>-35.760000000000218</v>
      </c>
      <c r="G1755" s="2">
        <f t="shared" si="190"/>
        <v>0</v>
      </c>
      <c r="H1755" s="2">
        <f t="shared" si="192"/>
        <v>0</v>
      </c>
      <c r="I1755" s="2">
        <f t="shared" si="193"/>
        <v>1</v>
      </c>
    </row>
    <row r="1756" spans="1:9">
      <c r="A1756" s="17">
        <v>43725</v>
      </c>
      <c r="B1756">
        <v>10195.73</v>
      </c>
      <c r="C1756" s="3">
        <f t="shared" si="194"/>
        <v>-7.22980960040818E-3</v>
      </c>
      <c r="D1756" s="10">
        <f t="shared" si="195"/>
        <v>6.4202019191303211E-4</v>
      </c>
      <c r="E1756" s="8">
        <f t="shared" si="191"/>
        <v>-605.36680025888779</v>
      </c>
      <c r="F1756" s="8">
        <f t="shared" si="189"/>
        <v>-74.25</v>
      </c>
      <c r="G1756" s="2">
        <f t="shared" si="190"/>
        <v>0</v>
      </c>
      <c r="H1756" s="2">
        <f t="shared" si="192"/>
        <v>0</v>
      </c>
      <c r="I1756" s="2">
        <f t="shared" si="193"/>
        <v>1</v>
      </c>
    </row>
    <row r="1757" spans="1:9">
      <c r="A1757" s="17">
        <v>43726</v>
      </c>
      <c r="B1757">
        <v>10152.09</v>
      </c>
      <c r="C1757" s="3">
        <f t="shared" si="194"/>
        <v>-4.2802231914732362E-3</v>
      </c>
      <c r="D1757" s="10">
        <f t="shared" si="195"/>
        <v>6.0663518920973946E-4</v>
      </c>
      <c r="E1757" s="8">
        <f t="shared" si="191"/>
        <v>-584.19358501481076</v>
      </c>
      <c r="F1757" s="8">
        <f t="shared" si="189"/>
        <v>-43.639999999999418</v>
      </c>
      <c r="G1757" s="2">
        <f t="shared" si="190"/>
        <v>0</v>
      </c>
      <c r="H1757" s="2">
        <f t="shared" si="192"/>
        <v>0</v>
      </c>
      <c r="I1757" s="2">
        <f t="shared" si="193"/>
        <v>1</v>
      </c>
    </row>
    <row r="1758" spans="1:9">
      <c r="A1758" s="17">
        <v>43727</v>
      </c>
      <c r="B1758">
        <v>10271.530000000001</v>
      </c>
      <c r="C1758" s="3">
        <f t="shared" si="194"/>
        <v>1.1765065124521207E-2</v>
      </c>
      <c r="D1758" s="10">
        <f t="shared" si="195"/>
        <v>5.7133629649128463E-4</v>
      </c>
      <c r="E1758" s="8">
        <f t="shared" si="191"/>
        <v>-564.51570025908222</v>
      </c>
      <c r="F1758" s="8">
        <f t="shared" si="189"/>
        <v>119.44000000000051</v>
      </c>
      <c r="G1758" s="2">
        <f t="shared" si="190"/>
        <v>0</v>
      </c>
      <c r="H1758" s="2">
        <f t="shared" si="192"/>
        <v>0</v>
      </c>
      <c r="I1758" s="2">
        <f t="shared" si="193"/>
        <v>1</v>
      </c>
    </row>
    <row r="1759" spans="1:9">
      <c r="A1759" s="17">
        <v>43728</v>
      </c>
      <c r="B1759">
        <v>10169.02</v>
      </c>
      <c r="C1759" s="3">
        <f t="shared" si="194"/>
        <v>-9.9800127147562454E-3</v>
      </c>
      <c r="D1759" s="10">
        <f t="shared" si="195"/>
        <v>5.4536112414486112E-4</v>
      </c>
      <c r="E1759" s="8">
        <f t="shared" si="191"/>
        <v>-558.02272449341012</v>
      </c>
      <c r="F1759" s="8">
        <f t="shared" si="189"/>
        <v>-102.51000000000022</v>
      </c>
      <c r="G1759" s="2">
        <f t="shared" si="190"/>
        <v>0</v>
      </c>
      <c r="H1759" s="2">
        <f t="shared" si="192"/>
        <v>0</v>
      </c>
      <c r="I1759" s="2">
        <f t="shared" si="193"/>
        <v>1</v>
      </c>
    </row>
    <row r="1760" spans="1:9">
      <c r="A1760" s="17">
        <v>43729</v>
      </c>
      <c r="B1760">
        <v>9985.2800000000007</v>
      </c>
      <c r="C1760" s="3">
        <f t="shared" si="194"/>
        <v>-1.8068604447626199E-2</v>
      </c>
      <c r="D1760" s="10">
        <f t="shared" si="195"/>
        <v>5.1861549592337121E-4</v>
      </c>
      <c r="E1760" s="8">
        <f t="shared" si="191"/>
        <v>-538.73662863893458</v>
      </c>
      <c r="F1760" s="8">
        <f t="shared" si="189"/>
        <v>-183.73999999999978</v>
      </c>
      <c r="G1760" s="2">
        <f t="shared" si="190"/>
        <v>0</v>
      </c>
      <c r="H1760" s="2">
        <f t="shared" si="192"/>
        <v>0</v>
      </c>
      <c r="I1760" s="2">
        <f t="shared" si="193"/>
        <v>1</v>
      </c>
    </row>
    <row r="1761" spans="1:9">
      <c r="A1761" s="17">
        <v>43730</v>
      </c>
      <c r="B1761">
        <v>10020.58</v>
      </c>
      <c r="C1761" s="3">
        <f t="shared" si="194"/>
        <v>3.5352038200230007E-3</v>
      </c>
      <c r="D1761" s="10">
        <f t="shared" si="195"/>
        <v>5.0708703416905553E-4</v>
      </c>
      <c r="E1761" s="8">
        <f t="shared" si="191"/>
        <v>-523.08968819724407</v>
      </c>
      <c r="F1761" s="8">
        <f t="shared" si="189"/>
        <v>35.299999999999272</v>
      </c>
      <c r="G1761" s="2">
        <f t="shared" si="190"/>
        <v>0</v>
      </c>
      <c r="H1761" s="2">
        <f t="shared" si="192"/>
        <v>0</v>
      </c>
      <c r="I1761" s="2">
        <f t="shared" si="193"/>
        <v>1</v>
      </c>
    </row>
    <row r="1762" spans="1:9">
      <c r="A1762" s="17">
        <v>43731</v>
      </c>
      <c r="B1762">
        <v>9682.19</v>
      </c>
      <c r="C1762" s="3">
        <f t="shared" si="194"/>
        <v>-3.3769502364134556E-2</v>
      </c>
      <c r="D1762" s="10">
        <f t="shared" si="195"/>
        <v>4.774116720818585E-4</v>
      </c>
      <c r="E1762" s="8">
        <f t="shared" si="191"/>
        <v>-509.34733022139835</v>
      </c>
      <c r="F1762" s="8">
        <f t="shared" si="189"/>
        <v>-338.38999999999942</v>
      </c>
      <c r="G1762" s="2">
        <f t="shared" si="190"/>
        <v>0</v>
      </c>
      <c r="H1762" s="2">
        <f t="shared" si="192"/>
        <v>0</v>
      </c>
      <c r="I1762" s="2">
        <f t="shared" si="193"/>
        <v>1</v>
      </c>
    </row>
    <row r="1763" spans="1:9">
      <c r="A1763" s="17">
        <v>43732</v>
      </c>
      <c r="B1763">
        <v>8536.82</v>
      </c>
      <c r="C1763" s="3">
        <f t="shared" si="194"/>
        <v>-0.11829658372744191</v>
      </c>
      <c r="D1763" s="10">
        <f t="shared" si="195"/>
        <v>5.1718972915222442E-4</v>
      </c>
      <c r="E1763" s="8">
        <f t="shared" si="191"/>
        <v>-512.23966502556061</v>
      </c>
      <c r="F1763" s="8">
        <f t="shared" si="189"/>
        <v>-1145.3700000000008</v>
      </c>
      <c r="G1763" s="2">
        <f t="shared" si="190"/>
        <v>1</v>
      </c>
      <c r="H1763" s="2">
        <f t="shared" si="192"/>
        <v>0</v>
      </c>
      <c r="I1763" s="2">
        <f t="shared" si="193"/>
        <v>0</v>
      </c>
    </row>
    <row r="1764" spans="1:9">
      <c r="A1764" s="17">
        <v>43733</v>
      </c>
      <c r="B1764">
        <v>8432.16</v>
      </c>
      <c r="C1764" s="3">
        <f t="shared" si="194"/>
        <v>-1.2259834458264302E-2</v>
      </c>
      <c r="D1764" s="10">
        <f t="shared" si="195"/>
        <v>1.325803248698112E-3</v>
      </c>
      <c r="E1764" s="8">
        <f t="shared" si="191"/>
        <v>-723.11991434093977</v>
      </c>
      <c r="F1764" s="8">
        <f t="shared" si="189"/>
        <v>-104.65999999999985</v>
      </c>
      <c r="G1764" s="2">
        <f t="shared" si="190"/>
        <v>0</v>
      </c>
      <c r="H1764" s="2">
        <f t="shared" si="192"/>
        <v>0</v>
      </c>
      <c r="I1764" s="2">
        <f t="shared" si="193"/>
        <v>0</v>
      </c>
    </row>
    <row r="1765" spans="1:9">
      <c r="A1765" s="17">
        <v>43734</v>
      </c>
      <c r="B1765">
        <v>8055.03</v>
      </c>
      <c r="C1765" s="3">
        <f t="shared" si="194"/>
        <v>-4.4725194967837438E-2</v>
      </c>
      <c r="D1765" s="10">
        <f t="shared" si="195"/>
        <v>1.2552732662328679E-3</v>
      </c>
      <c r="E1765" s="8">
        <f t="shared" si="191"/>
        <v>-694.99653067828785</v>
      </c>
      <c r="F1765" s="8">
        <f t="shared" si="189"/>
        <v>-377.13000000000011</v>
      </c>
      <c r="G1765" s="2">
        <f t="shared" si="190"/>
        <v>0</v>
      </c>
      <c r="H1765" s="2">
        <f t="shared" si="192"/>
        <v>0</v>
      </c>
      <c r="I1765" s="2">
        <f t="shared" si="193"/>
        <v>1</v>
      </c>
    </row>
    <row r="1766" spans="1:9">
      <c r="A1766" s="17">
        <v>43735</v>
      </c>
      <c r="B1766">
        <v>8187.72</v>
      </c>
      <c r="C1766" s="3">
        <f t="shared" si="194"/>
        <v>1.6472936786082797E-2</v>
      </c>
      <c r="D1766" s="10">
        <f t="shared" si="195"/>
        <v>1.2999774541535601E-3</v>
      </c>
      <c r="E1766" s="8">
        <f t="shared" si="191"/>
        <v>-675.63125268436977</v>
      </c>
      <c r="F1766" s="8">
        <f t="shared" si="189"/>
        <v>132.69000000000051</v>
      </c>
      <c r="G1766" s="2">
        <f t="shared" si="190"/>
        <v>0</v>
      </c>
      <c r="H1766" s="2">
        <f t="shared" si="192"/>
        <v>0</v>
      </c>
      <c r="I1766" s="2">
        <f t="shared" si="193"/>
        <v>1</v>
      </c>
    </row>
    <row r="1767" spans="1:9">
      <c r="A1767" s="17">
        <v>43736</v>
      </c>
      <c r="B1767">
        <v>8218.07</v>
      </c>
      <c r="C1767" s="3">
        <f t="shared" si="194"/>
        <v>3.7067706272319342E-3</v>
      </c>
      <c r="D1767" s="10">
        <f t="shared" si="195"/>
        <v>1.2382602656858433E-3</v>
      </c>
      <c r="E1767" s="8">
        <f t="shared" si="191"/>
        <v>-670.26047374379414</v>
      </c>
      <c r="F1767" s="8">
        <f t="shared" si="189"/>
        <v>30.349999999999454</v>
      </c>
      <c r="G1767" s="2">
        <f t="shared" si="190"/>
        <v>0</v>
      </c>
      <c r="H1767" s="2">
        <f t="shared" si="192"/>
        <v>0</v>
      </c>
      <c r="I1767" s="2">
        <f t="shared" si="193"/>
        <v>1</v>
      </c>
    </row>
    <row r="1768" spans="1:9">
      <c r="A1768" s="17">
        <v>43737</v>
      </c>
      <c r="B1768">
        <v>8047.6</v>
      </c>
      <c r="C1768" s="3">
        <f t="shared" si="194"/>
        <v>-2.0743313211009317E-2</v>
      </c>
      <c r="D1768" s="10">
        <f t="shared" si="195"/>
        <v>1.1647890586536673E-3</v>
      </c>
      <c r="E1768" s="8">
        <f t="shared" si="191"/>
        <v>-652.48139943609385</v>
      </c>
      <c r="F1768" s="8">
        <f t="shared" si="189"/>
        <v>-170.46999999999935</v>
      </c>
      <c r="G1768" s="2">
        <f t="shared" si="190"/>
        <v>0</v>
      </c>
      <c r="H1768" s="2">
        <f t="shared" si="192"/>
        <v>0</v>
      </c>
      <c r="I1768" s="2">
        <f t="shared" si="193"/>
        <v>1</v>
      </c>
    </row>
    <row r="1769" spans="1:9">
      <c r="A1769" s="17">
        <v>43738</v>
      </c>
      <c r="B1769">
        <v>8298.4500000000007</v>
      </c>
      <c r="C1769" s="3">
        <f t="shared" si="194"/>
        <v>3.1170783836174804E-2</v>
      </c>
      <c r="D1769" s="10">
        <f t="shared" si="195"/>
        <v>1.1207188177126493E-3</v>
      </c>
      <c r="E1769" s="8">
        <f t="shared" si="191"/>
        <v>-626.74282695062141</v>
      </c>
      <c r="F1769" s="8">
        <f t="shared" si="189"/>
        <v>250.85000000000036</v>
      </c>
      <c r="G1769" s="2">
        <f t="shared" si="190"/>
        <v>0</v>
      </c>
      <c r="H1769" s="2">
        <f t="shared" si="192"/>
        <v>0</v>
      </c>
      <c r="I1769" s="2">
        <f t="shared" si="193"/>
        <v>1</v>
      </c>
    </row>
    <row r="1770" spans="1:9">
      <c r="A1770" s="17">
        <v>43739</v>
      </c>
      <c r="B1770">
        <v>8319.01</v>
      </c>
      <c r="C1770" s="3">
        <f t="shared" si="194"/>
        <v>2.4775711126776073E-3</v>
      </c>
      <c r="D1770" s="10">
        <f t="shared" si="195"/>
        <v>1.1117727545475824E-3</v>
      </c>
      <c r="E1770" s="8">
        <f t="shared" si="191"/>
        <v>-643.69428487054006</v>
      </c>
      <c r="F1770" s="8">
        <f t="shared" si="189"/>
        <v>20.559999999999491</v>
      </c>
      <c r="G1770" s="2">
        <f t="shared" si="190"/>
        <v>0</v>
      </c>
      <c r="H1770" s="2">
        <f t="shared" si="192"/>
        <v>0</v>
      </c>
      <c r="I1770" s="2">
        <f t="shared" si="193"/>
        <v>1</v>
      </c>
    </row>
    <row r="1771" spans="1:9">
      <c r="A1771" s="17">
        <v>43740</v>
      </c>
      <c r="B1771">
        <v>8373.42</v>
      </c>
      <c r="C1771" s="3">
        <f t="shared" si="194"/>
        <v>6.5404417112132161E-3</v>
      </c>
      <c r="D1771" s="10">
        <f t="shared" si="195"/>
        <v>1.0454346907918298E-3</v>
      </c>
      <c r="E1771" s="8">
        <f t="shared" si="191"/>
        <v>-625.7412106929836</v>
      </c>
      <c r="F1771" s="8">
        <f t="shared" si="189"/>
        <v>54.409999999999854</v>
      </c>
      <c r="G1771" s="2">
        <f t="shared" si="190"/>
        <v>0</v>
      </c>
      <c r="H1771" s="2">
        <f t="shared" si="192"/>
        <v>0</v>
      </c>
      <c r="I1771" s="2">
        <f t="shared" si="193"/>
        <v>1</v>
      </c>
    </row>
    <row r="1772" spans="1:9">
      <c r="A1772" s="17">
        <v>43741</v>
      </c>
      <c r="B1772">
        <v>8239.92</v>
      </c>
      <c r="C1772" s="3">
        <f t="shared" si="194"/>
        <v>-1.5943306319281727E-2</v>
      </c>
      <c r="D1772" s="10">
        <f t="shared" si="195"/>
        <v>9.852752520109866E-4</v>
      </c>
      <c r="E1772" s="8">
        <f t="shared" si="191"/>
        <v>-611.4434833794777</v>
      </c>
      <c r="F1772" s="8">
        <f t="shared" si="189"/>
        <v>-133.5</v>
      </c>
      <c r="G1772" s="2">
        <f t="shared" si="190"/>
        <v>0</v>
      </c>
      <c r="H1772" s="2">
        <f t="shared" si="192"/>
        <v>0</v>
      </c>
      <c r="I1772" s="2">
        <f t="shared" si="193"/>
        <v>1</v>
      </c>
    </row>
    <row r="1773" spans="1:9">
      <c r="A1773" s="17">
        <v>43742</v>
      </c>
      <c r="B1773">
        <v>8152.07</v>
      </c>
      <c r="C1773" s="3">
        <f t="shared" si="194"/>
        <v>-1.0661511276808557E-2</v>
      </c>
      <c r="D1773" s="10">
        <f t="shared" si="195"/>
        <v>9.4141007787375427E-4</v>
      </c>
      <c r="E1773" s="8">
        <f t="shared" si="191"/>
        <v>-588.14860997652295</v>
      </c>
      <c r="F1773" s="8">
        <f t="shared" si="189"/>
        <v>-87.850000000000364</v>
      </c>
      <c r="G1773" s="2">
        <f t="shared" si="190"/>
        <v>0</v>
      </c>
      <c r="H1773" s="2">
        <f t="shared" si="192"/>
        <v>0</v>
      </c>
      <c r="I1773" s="2">
        <f t="shared" si="193"/>
        <v>1</v>
      </c>
    </row>
    <row r="1774" spans="1:9">
      <c r="A1774" s="17">
        <v>43743</v>
      </c>
      <c r="B1774">
        <v>8145.17</v>
      </c>
      <c r="C1774" s="3">
        <f t="shared" si="194"/>
        <v>-8.4641078891614478E-4</v>
      </c>
      <c r="D1774" s="10">
        <f t="shared" si="195"/>
        <v>8.917455425636599E-4</v>
      </c>
      <c r="E1774" s="8">
        <f t="shared" si="191"/>
        <v>-566.32147693498177</v>
      </c>
      <c r="F1774" s="8">
        <f t="shared" si="189"/>
        <v>-6.8999999999996362</v>
      </c>
      <c r="G1774" s="2">
        <f t="shared" si="190"/>
        <v>0</v>
      </c>
      <c r="H1774" s="2">
        <f t="shared" si="192"/>
        <v>0</v>
      </c>
      <c r="I1774" s="2">
        <f t="shared" si="193"/>
        <v>1</v>
      </c>
    </row>
    <row r="1775" spans="1:9">
      <c r="A1775" s="17">
        <v>43744</v>
      </c>
      <c r="B1775">
        <v>7854.12</v>
      </c>
      <c r="C1775" s="3">
        <f t="shared" si="194"/>
        <v>-3.573283307776267E-2</v>
      </c>
      <c r="D1775" s="10">
        <f t="shared" si="195"/>
        <v>8.3828379468325594E-4</v>
      </c>
      <c r="E1775" s="8">
        <f t="shared" si="191"/>
        <v>-548.61837128075945</v>
      </c>
      <c r="F1775" s="8">
        <f t="shared" si="189"/>
        <v>-291.05000000000018</v>
      </c>
      <c r="G1775" s="2">
        <f t="shared" si="190"/>
        <v>0</v>
      </c>
      <c r="H1775" s="2">
        <f t="shared" si="192"/>
        <v>0</v>
      </c>
      <c r="I1775" s="2">
        <f t="shared" si="193"/>
        <v>1</v>
      </c>
    </row>
    <row r="1776" spans="1:9">
      <c r="A1776" s="17">
        <v>43745</v>
      </c>
      <c r="B1776">
        <v>8205.5300000000007</v>
      </c>
      <c r="C1776" s="3">
        <f t="shared" si="194"/>
        <v>4.4742122605715313E-2</v>
      </c>
      <c r="D1776" s="10">
        <f t="shared" si="195"/>
        <v>8.6459688858805559E-4</v>
      </c>
      <c r="E1776" s="8">
        <f t="shared" si="191"/>
        <v>-537.25321704293958</v>
      </c>
      <c r="F1776" s="8">
        <f t="shared" si="189"/>
        <v>351.41000000000076</v>
      </c>
      <c r="G1776" s="2">
        <f t="shared" si="190"/>
        <v>0</v>
      </c>
      <c r="H1776" s="2">
        <f t="shared" si="192"/>
        <v>0</v>
      </c>
      <c r="I1776" s="2">
        <f t="shared" si="193"/>
        <v>1</v>
      </c>
    </row>
    <row r="1777" spans="1:9">
      <c r="A1777" s="17">
        <v>43746</v>
      </c>
      <c r="B1777">
        <v>8178.54</v>
      </c>
      <c r="C1777" s="3">
        <f t="shared" si="194"/>
        <v>-3.289245179775187E-3</v>
      </c>
      <c r="D1777" s="10">
        <f t="shared" si="195"/>
        <v>9.3283252738866407E-4</v>
      </c>
      <c r="E1777" s="8">
        <f t="shared" si="191"/>
        <v>-583.01957486801905</v>
      </c>
      <c r="F1777" s="8">
        <f t="shared" si="189"/>
        <v>-26.990000000000691</v>
      </c>
      <c r="G1777" s="2">
        <f t="shared" si="190"/>
        <v>0</v>
      </c>
      <c r="H1777" s="2">
        <f t="shared" si="192"/>
        <v>0</v>
      </c>
      <c r="I1777" s="2">
        <f t="shared" si="193"/>
        <v>1</v>
      </c>
    </row>
    <row r="1778" spans="1:9">
      <c r="A1778" s="17">
        <v>43747</v>
      </c>
      <c r="B1778">
        <v>8586.34</v>
      </c>
      <c r="C1778" s="3">
        <f t="shared" si="194"/>
        <v>4.9862200343826671E-2</v>
      </c>
      <c r="D1778" s="10">
        <f t="shared" si="195"/>
        <v>8.7751172377650464E-4</v>
      </c>
      <c r="E1778" s="8">
        <f t="shared" si="191"/>
        <v>-563.6076820459773</v>
      </c>
      <c r="F1778" s="8">
        <f t="shared" si="189"/>
        <v>407.80000000000018</v>
      </c>
      <c r="G1778" s="2">
        <f t="shared" si="190"/>
        <v>0</v>
      </c>
      <c r="H1778" s="2">
        <f t="shared" si="192"/>
        <v>0</v>
      </c>
      <c r="I1778" s="2">
        <f t="shared" si="193"/>
        <v>1</v>
      </c>
    </row>
    <row r="1779" spans="1:9">
      <c r="A1779" s="17">
        <v>43748</v>
      </c>
      <c r="B1779">
        <v>8582.11</v>
      </c>
      <c r="C1779" s="3">
        <f t="shared" si="194"/>
        <v>-4.9264296545438024E-4</v>
      </c>
      <c r="D1779" s="10">
        <f t="shared" si="195"/>
        <v>9.7403536173758893E-4</v>
      </c>
      <c r="E1779" s="8">
        <f t="shared" si="191"/>
        <v>-623.40474234523253</v>
      </c>
      <c r="F1779" s="8">
        <f t="shared" si="189"/>
        <v>-4.2299999999995634</v>
      </c>
      <c r="G1779" s="2">
        <f t="shared" si="190"/>
        <v>0</v>
      </c>
      <c r="H1779" s="2">
        <f t="shared" si="192"/>
        <v>0</v>
      </c>
      <c r="I1779" s="2">
        <f t="shared" si="193"/>
        <v>1</v>
      </c>
    </row>
    <row r="1780" spans="1:9">
      <c r="A1780" s="17">
        <v>43749</v>
      </c>
      <c r="B1780">
        <v>8265.5499999999993</v>
      </c>
      <c r="C1780" s="3">
        <f t="shared" si="194"/>
        <v>-3.6886033854145579E-2</v>
      </c>
      <c r="D1780" s="10">
        <f t="shared" si="195"/>
        <v>9.156078018588182E-4</v>
      </c>
      <c r="E1780" s="8">
        <f t="shared" si="191"/>
        <v>-604.12036650933157</v>
      </c>
      <c r="F1780" s="8">
        <f t="shared" si="189"/>
        <v>-316.56000000000131</v>
      </c>
      <c r="G1780" s="2">
        <f t="shared" si="190"/>
        <v>0</v>
      </c>
      <c r="H1780" s="2">
        <f t="shared" si="192"/>
        <v>0</v>
      </c>
      <c r="I1780" s="2">
        <f t="shared" si="193"/>
        <v>1</v>
      </c>
    </row>
    <row r="1781" spans="1:9">
      <c r="A1781" s="17">
        <v>43750</v>
      </c>
      <c r="B1781">
        <v>8303.43</v>
      </c>
      <c r="C1781" s="3">
        <f t="shared" si="194"/>
        <v>4.5828771225146572E-3</v>
      </c>
      <c r="D1781" s="10">
        <f t="shared" si="195"/>
        <v>9.4230610335663961E-4</v>
      </c>
      <c r="E1781" s="8">
        <f t="shared" si="191"/>
        <v>-590.25872793575525</v>
      </c>
      <c r="F1781" s="8">
        <f t="shared" si="189"/>
        <v>37.880000000001019</v>
      </c>
      <c r="G1781" s="2">
        <f t="shared" si="190"/>
        <v>0</v>
      </c>
      <c r="H1781" s="2">
        <f t="shared" si="192"/>
        <v>0</v>
      </c>
      <c r="I1781" s="2">
        <f t="shared" si="193"/>
        <v>1</v>
      </c>
    </row>
    <row r="1782" spans="1:9">
      <c r="A1782" s="17">
        <v>43751</v>
      </c>
      <c r="B1782">
        <v>8282.9599999999991</v>
      </c>
      <c r="C1782" s="3">
        <f t="shared" si="194"/>
        <v>-2.4652462897864092E-3</v>
      </c>
      <c r="D1782" s="10">
        <f t="shared" si="195"/>
        <v>8.8702790291844528E-4</v>
      </c>
      <c r="E1782" s="8">
        <f t="shared" si="191"/>
        <v>-575.30854909815639</v>
      </c>
      <c r="F1782" s="8">
        <f t="shared" si="189"/>
        <v>-20.470000000001164</v>
      </c>
      <c r="G1782" s="2">
        <f t="shared" si="190"/>
        <v>0</v>
      </c>
      <c r="H1782" s="2">
        <f t="shared" si="192"/>
        <v>0</v>
      </c>
      <c r="I1782" s="2">
        <f t="shared" si="193"/>
        <v>1</v>
      </c>
    </row>
    <row r="1783" spans="1:9">
      <c r="A1783" s="17">
        <v>43752</v>
      </c>
      <c r="B1783">
        <v>8362.99</v>
      </c>
      <c r="C1783" s="3">
        <f t="shared" si="194"/>
        <v>9.6620048871418757E-3</v>
      </c>
      <c r="D1783" s="10">
        <f t="shared" si="195"/>
        <v>8.3417087509949684E-4</v>
      </c>
      <c r="E1783" s="8">
        <f t="shared" si="191"/>
        <v>-556.52891501239696</v>
      </c>
      <c r="F1783" s="8">
        <f t="shared" si="189"/>
        <v>80.030000000000655</v>
      </c>
      <c r="G1783" s="2">
        <f t="shared" si="190"/>
        <v>0</v>
      </c>
      <c r="H1783" s="2">
        <f t="shared" si="192"/>
        <v>0</v>
      </c>
      <c r="I1783" s="2">
        <f t="shared" si="193"/>
        <v>1</v>
      </c>
    </row>
    <row r="1784" spans="1:9">
      <c r="A1784" s="17">
        <v>43753</v>
      </c>
      <c r="B1784">
        <v>8155.13</v>
      </c>
      <c r="C1784" s="3">
        <f t="shared" si="194"/>
        <v>-2.4854746926637444E-2</v>
      </c>
      <c r="D1784" s="10">
        <f t="shared" si="195"/>
        <v>7.8972188289987621E-4</v>
      </c>
      <c r="E1784" s="8">
        <f t="shared" si="191"/>
        <v>-546.73052466744218</v>
      </c>
      <c r="F1784" s="8">
        <f t="shared" si="189"/>
        <v>-207.85999999999967</v>
      </c>
      <c r="G1784" s="2">
        <f t="shared" si="190"/>
        <v>0</v>
      </c>
      <c r="H1784" s="2">
        <f t="shared" si="192"/>
        <v>0</v>
      </c>
      <c r="I1784" s="2">
        <f t="shared" si="193"/>
        <v>1</v>
      </c>
    </row>
    <row r="1785" spans="1:9">
      <c r="A1785" s="17">
        <v>43754</v>
      </c>
      <c r="B1785">
        <v>7995.89</v>
      </c>
      <c r="C1785" s="3">
        <f t="shared" si="194"/>
        <v>-1.9526359481700447E-2</v>
      </c>
      <c r="D1785" s="10">
        <f t="shared" si="195"/>
        <v>7.7940407661311519E-4</v>
      </c>
      <c r="E1785" s="8">
        <f t="shared" si="191"/>
        <v>-529.64744685223695</v>
      </c>
      <c r="F1785" s="8">
        <f t="shared" si="189"/>
        <v>-159.23999999999978</v>
      </c>
      <c r="G1785" s="2">
        <f t="shared" si="190"/>
        <v>0</v>
      </c>
      <c r="H1785" s="2">
        <f t="shared" si="192"/>
        <v>0</v>
      </c>
      <c r="I1785" s="2">
        <f t="shared" si="193"/>
        <v>1</v>
      </c>
    </row>
    <row r="1786" spans="1:9">
      <c r="A1786" s="17">
        <v>43755</v>
      </c>
      <c r="B1786">
        <v>8073.32</v>
      </c>
      <c r="C1786" s="3">
        <f t="shared" si="194"/>
        <v>9.6837250137257243E-3</v>
      </c>
      <c r="D1786" s="10">
        <f t="shared" si="195"/>
        <v>7.5551655489284383E-4</v>
      </c>
      <c r="E1786" s="8">
        <f t="shared" si="191"/>
        <v>-511.28548255612304</v>
      </c>
      <c r="F1786" s="8">
        <f t="shared" si="189"/>
        <v>77.429999999999382</v>
      </c>
      <c r="G1786" s="2">
        <f t="shared" si="190"/>
        <v>0</v>
      </c>
      <c r="H1786" s="2">
        <f t="shared" si="192"/>
        <v>0</v>
      </c>
      <c r="I1786" s="2">
        <f t="shared" si="193"/>
        <v>1</v>
      </c>
    </row>
    <row r="1787" spans="1:9">
      <c r="A1787" s="17">
        <v>43756</v>
      </c>
      <c r="B1787">
        <v>7955.08</v>
      </c>
      <c r="C1787" s="3">
        <f t="shared" si="194"/>
        <v>-1.4645771504164308E-2</v>
      </c>
      <c r="D1787" s="10">
        <f t="shared" si="195"/>
        <v>7.1581203340776063E-4</v>
      </c>
      <c r="E1787" s="8">
        <f t="shared" si="191"/>
        <v>-502.4887262807473</v>
      </c>
      <c r="F1787" s="8">
        <f t="shared" si="189"/>
        <v>-118.23999999999978</v>
      </c>
      <c r="G1787" s="2">
        <f t="shared" si="190"/>
        <v>0</v>
      </c>
      <c r="H1787" s="2">
        <f t="shared" si="192"/>
        <v>0</v>
      </c>
      <c r="I1787" s="2">
        <f t="shared" si="193"/>
        <v>1</v>
      </c>
    </row>
    <row r="1788" spans="1:9">
      <c r="A1788" s="17">
        <v>43757</v>
      </c>
      <c r="B1788">
        <v>7960.49</v>
      </c>
      <c r="C1788" s="3">
        <f t="shared" si="194"/>
        <v>6.8006858510534832E-4</v>
      </c>
      <c r="D1788" s="10">
        <f t="shared" si="195"/>
        <v>6.8573322878042646E-4</v>
      </c>
      <c r="E1788" s="8">
        <f t="shared" si="191"/>
        <v>-484.6149492380124</v>
      </c>
      <c r="F1788" s="8">
        <f t="shared" si="189"/>
        <v>5.4099999999998545</v>
      </c>
      <c r="G1788" s="2">
        <f t="shared" si="190"/>
        <v>0</v>
      </c>
      <c r="H1788" s="2">
        <f t="shared" si="192"/>
        <v>0</v>
      </c>
      <c r="I1788" s="2">
        <f t="shared" si="193"/>
        <v>1</v>
      </c>
    </row>
    <row r="1789" spans="1:9">
      <c r="A1789" s="17">
        <v>43758</v>
      </c>
      <c r="B1789">
        <v>8235.74</v>
      </c>
      <c r="C1789" s="3">
        <f t="shared" si="194"/>
        <v>3.4577017243913377E-2</v>
      </c>
      <c r="D1789" s="10">
        <f t="shared" si="195"/>
        <v>6.4461698465042769E-4</v>
      </c>
      <c r="E1789" s="8">
        <f t="shared" si="191"/>
        <v>-470.1812772712936</v>
      </c>
      <c r="F1789" s="8">
        <f t="shared" si="189"/>
        <v>275.25</v>
      </c>
      <c r="G1789" s="2">
        <f t="shared" si="190"/>
        <v>0</v>
      </c>
      <c r="H1789" s="2">
        <f t="shared" si="192"/>
        <v>0</v>
      </c>
      <c r="I1789" s="2">
        <f t="shared" si="193"/>
        <v>1</v>
      </c>
    </row>
    <row r="1790" spans="1:9">
      <c r="A1790" s="17">
        <v>43759</v>
      </c>
      <c r="B1790">
        <v>8213.65</v>
      </c>
      <c r="C1790" s="3">
        <f t="shared" si="194"/>
        <v>-2.6822119202403361E-3</v>
      </c>
      <c r="D1790" s="10">
        <f t="shared" si="195"/>
        <v>6.7767417286055504E-4</v>
      </c>
      <c r="E1790" s="8">
        <f t="shared" si="191"/>
        <v>-498.75556323047169</v>
      </c>
      <c r="F1790" s="8">
        <f t="shared" si="189"/>
        <v>-22.090000000000146</v>
      </c>
      <c r="G1790" s="2">
        <f t="shared" si="190"/>
        <v>0</v>
      </c>
      <c r="H1790" s="2">
        <f t="shared" si="192"/>
        <v>0</v>
      </c>
      <c r="I1790" s="2">
        <f t="shared" si="193"/>
        <v>1</v>
      </c>
    </row>
    <row r="1791" spans="1:9">
      <c r="A1791" s="17">
        <v>43760</v>
      </c>
      <c r="B1791">
        <v>8025.9</v>
      </c>
      <c r="C1791" s="3">
        <f t="shared" si="194"/>
        <v>-2.2858290772068447E-2</v>
      </c>
      <c r="D1791" s="10">
        <f t="shared" si="195"/>
        <v>6.3744537813602655E-4</v>
      </c>
      <c r="E1791" s="8">
        <f t="shared" si="191"/>
        <v>-482.42781447575999</v>
      </c>
      <c r="F1791" s="8">
        <f t="shared" ref="F1791:F1854" si="196">(INDEX(B:B,LOOKUP(A1790,A:A,ROW(A:A))+$J$4)-INDEX(B:B,LOOKUP(A1790,A:A,ROW(A:A))))</f>
        <v>-187.75</v>
      </c>
      <c r="G1791" s="2">
        <f t="shared" ref="G1791:G1854" si="197">IF(F1791&lt;E1791,1,0)</f>
        <v>0</v>
      </c>
      <c r="H1791" s="2">
        <f t="shared" si="192"/>
        <v>0</v>
      </c>
      <c r="I1791" s="2">
        <f t="shared" si="193"/>
        <v>1</v>
      </c>
    </row>
    <row r="1792" spans="1:9">
      <c r="A1792" s="17">
        <v>43761</v>
      </c>
      <c r="B1792">
        <v>7470.77</v>
      </c>
      <c r="C1792" s="3">
        <f t="shared" si="194"/>
        <v>-6.9167320798913426E-2</v>
      </c>
      <c r="D1792" s="10">
        <f t="shared" si="195"/>
        <v>6.3054874286909077E-4</v>
      </c>
      <c r="E1792" s="8">
        <f t="shared" ref="E1792:E1855" si="198">NORMSINV($J$2)*SQRT(D1792*$J$4)*B1791</f>
        <v>-468.84332201669201</v>
      </c>
      <c r="F1792" s="8">
        <f t="shared" si="196"/>
        <v>-555.1299999999992</v>
      </c>
      <c r="G1792" s="2">
        <f t="shared" si="197"/>
        <v>1</v>
      </c>
      <c r="H1792" s="2">
        <f t="shared" ref="H1792:H1855" si="199">IF(G1792=G1791,IF(G1791=1,1,0),0)</f>
        <v>0</v>
      </c>
      <c r="I1792" s="2">
        <f t="shared" si="193"/>
        <v>0</v>
      </c>
    </row>
    <row r="1793" spans="1:9">
      <c r="A1793" s="17">
        <v>43762</v>
      </c>
      <c r="B1793">
        <v>7435</v>
      </c>
      <c r="C1793" s="3">
        <f t="shared" si="194"/>
        <v>-4.787993740939747E-3</v>
      </c>
      <c r="D1793" s="10">
        <f t="shared" si="195"/>
        <v>8.7976291428693357E-4</v>
      </c>
      <c r="E1793" s="8">
        <f t="shared" si="198"/>
        <v>-515.49309182244065</v>
      </c>
      <c r="F1793" s="8">
        <f t="shared" si="196"/>
        <v>-35.770000000000437</v>
      </c>
      <c r="G1793" s="2">
        <f t="shared" si="197"/>
        <v>0</v>
      </c>
      <c r="H1793" s="2">
        <f t="shared" si="199"/>
        <v>0</v>
      </c>
      <c r="I1793" s="2">
        <f t="shared" ref="I1793:I1856" si="200">IF(G1793=G1792,IF(G1792=0,1,0),0)</f>
        <v>0</v>
      </c>
    </row>
    <row r="1794" spans="1:9">
      <c r="A1794" s="17">
        <v>43763</v>
      </c>
      <c r="B1794">
        <v>8662.66</v>
      </c>
      <c r="C1794" s="3">
        <f t="shared" si="194"/>
        <v>0.16511903160726293</v>
      </c>
      <c r="D1794" s="10">
        <f t="shared" si="195"/>
        <v>8.2835263247351418E-4</v>
      </c>
      <c r="E1794" s="8">
        <f t="shared" si="198"/>
        <v>-497.8095906998347</v>
      </c>
      <c r="F1794" s="8">
        <f t="shared" si="196"/>
        <v>1227.6599999999999</v>
      </c>
      <c r="G1794" s="2">
        <f t="shared" si="197"/>
        <v>0</v>
      </c>
      <c r="H1794" s="2">
        <f t="shared" si="199"/>
        <v>0</v>
      </c>
      <c r="I1794" s="2">
        <f t="shared" si="200"/>
        <v>1</v>
      </c>
    </row>
    <row r="1795" spans="1:9">
      <c r="A1795" s="17">
        <v>43764</v>
      </c>
      <c r="B1795">
        <v>9252.75</v>
      </c>
      <c r="C1795" s="3">
        <f t="shared" si="194"/>
        <v>6.8118799537324581E-2</v>
      </c>
      <c r="D1795" s="10">
        <f t="shared" si="195"/>
        <v>2.4145091504603226E-3</v>
      </c>
      <c r="E1795" s="8">
        <f t="shared" si="198"/>
        <v>-990.23974863180911</v>
      </c>
      <c r="F1795" s="8">
        <f t="shared" si="196"/>
        <v>590.09000000000015</v>
      </c>
      <c r="G1795" s="2">
        <f t="shared" si="197"/>
        <v>0</v>
      </c>
      <c r="H1795" s="2">
        <f t="shared" si="199"/>
        <v>0</v>
      </c>
      <c r="I1795" s="2">
        <f t="shared" si="200"/>
        <v>1</v>
      </c>
    </row>
    <row r="1796" spans="1:9">
      <c r="A1796" s="17">
        <v>43765</v>
      </c>
      <c r="B1796">
        <v>9557.08</v>
      </c>
      <c r="C1796" s="3">
        <f t="shared" ref="C1796:C1859" si="201">(B1796-B1795)/B1795</f>
        <v>3.289076220583069E-2</v>
      </c>
      <c r="D1796" s="10">
        <f t="shared" si="195"/>
        <v>2.5480488524570761E-3</v>
      </c>
      <c r="E1796" s="8">
        <f t="shared" si="198"/>
        <v>-1086.5491124937853</v>
      </c>
      <c r="F1796" s="8">
        <f t="shared" si="196"/>
        <v>304.32999999999993</v>
      </c>
      <c r="G1796" s="2">
        <f t="shared" si="197"/>
        <v>0</v>
      </c>
      <c r="H1796" s="2">
        <f t="shared" si="199"/>
        <v>0</v>
      </c>
      <c r="I1796" s="2">
        <f t="shared" si="200"/>
        <v>1</v>
      </c>
    </row>
    <row r="1797" spans="1:9">
      <c r="A1797" s="17">
        <v>43766</v>
      </c>
      <c r="B1797">
        <v>9216.44</v>
      </c>
      <c r="C1797" s="3">
        <f t="shared" si="201"/>
        <v>-3.5642685841282003E-2</v>
      </c>
      <c r="D1797" s="10">
        <f t="shared" ref="D1797:D1860" si="202">$J$6*D1796+(1-$J$6)*C1796^2</f>
        <v>2.4600740556184812E-3</v>
      </c>
      <c r="E1797" s="8">
        <f t="shared" si="198"/>
        <v>-1102.7421375460845</v>
      </c>
      <c r="F1797" s="8">
        <f t="shared" si="196"/>
        <v>-340.63999999999942</v>
      </c>
      <c r="G1797" s="2">
        <f t="shared" si="197"/>
        <v>0</v>
      </c>
      <c r="H1797" s="2">
        <f t="shared" si="199"/>
        <v>0</v>
      </c>
      <c r="I1797" s="2">
        <f t="shared" si="200"/>
        <v>1</v>
      </c>
    </row>
    <row r="1798" spans="1:9">
      <c r="A1798" s="17">
        <v>43767</v>
      </c>
      <c r="B1798">
        <v>9426.94</v>
      </c>
      <c r="C1798" s="3">
        <f t="shared" si="201"/>
        <v>2.2839621372243511E-2</v>
      </c>
      <c r="D1798" s="10">
        <f t="shared" si="202"/>
        <v>2.3886936755201918E-3</v>
      </c>
      <c r="E1798" s="8">
        <f t="shared" si="198"/>
        <v>-1047.895772075047</v>
      </c>
      <c r="F1798" s="8">
        <f t="shared" si="196"/>
        <v>210.5</v>
      </c>
      <c r="G1798" s="2">
        <f t="shared" si="197"/>
        <v>0</v>
      </c>
      <c r="H1798" s="2">
        <f t="shared" si="199"/>
        <v>0</v>
      </c>
      <c r="I1798" s="2">
        <f t="shared" si="200"/>
        <v>1</v>
      </c>
    </row>
    <row r="1799" spans="1:9">
      <c r="A1799" s="17">
        <v>43768</v>
      </c>
      <c r="B1799">
        <v>9159.94</v>
      </c>
      <c r="C1799" s="3">
        <f t="shared" si="201"/>
        <v>-2.8323082569741611E-2</v>
      </c>
      <c r="D1799" s="10">
        <f t="shared" si="202"/>
        <v>2.2766709532546269E-3</v>
      </c>
      <c r="E1799" s="8">
        <f t="shared" si="198"/>
        <v>-1046.3947075202934</v>
      </c>
      <c r="F1799" s="8">
        <f t="shared" si="196"/>
        <v>-267</v>
      </c>
      <c r="G1799" s="2">
        <f t="shared" si="197"/>
        <v>0</v>
      </c>
      <c r="H1799" s="2">
        <f t="shared" si="199"/>
        <v>0</v>
      </c>
      <c r="I1799" s="2">
        <f t="shared" si="200"/>
        <v>1</v>
      </c>
    </row>
    <row r="1800" spans="1:9">
      <c r="A1800" s="17">
        <v>43769</v>
      </c>
      <c r="B1800">
        <v>9150.07</v>
      </c>
      <c r="C1800" s="3">
        <f t="shared" si="201"/>
        <v>-1.0775179750086572E-3</v>
      </c>
      <c r="D1800" s="10">
        <f t="shared" si="202"/>
        <v>2.188202516434493E-3</v>
      </c>
      <c r="E1800" s="8">
        <f t="shared" si="198"/>
        <v>-996.80691857926683</v>
      </c>
      <c r="F1800" s="8">
        <f t="shared" si="196"/>
        <v>-9.8700000000008004</v>
      </c>
      <c r="G1800" s="2">
        <f t="shared" si="197"/>
        <v>0</v>
      </c>
      <c r="H1800" s="2">
        <f t="shared" si="199"/>
        <v>0</v>
      </c>
      <c r="I1800" s="2">
        <f t="shared" si="200"/>
        <v>1</v>
      </c>
    </row>
    <row r="1801" spans="1:9">
      <c r="A1801" s="17">
        <v>43770</v>
      </c>
      <c r="B1801">
        <v>9250.4500000000007</v>
      </c>
      <c r="C1801" s="3">
        <f t="shared" si="201"/>
        <v>1.0970407876661165E-2</v>
      </c>
      <c r="D1801" s="10">
        <f t="shared" si="202"/>
        <v>2.0569800281476113E-3</v>
      </c>
      <c r="E1801" s="8">
        <f t="shared" si="198"/>
        <v>-965.4151552883942</v>
      </c>
      <c r="F1801" s="8">
        <f t="shared" si="196"/>
        <v>100.38000000000102</v>
      </c>
      <c r="G1801" s="2">
        <f t="shared" si="197"/>
        <v>0</v>
      </c>
      <c r="H1801" s="2">
        <f t="shared" si="199"/>
        <v>0</v>
      </c>
      <c r="I1801" s="2">
        <f t="shared" si="200"/>
        <v>1</v>
      </c>
    </row>
    <row r="1802" spans="1:9">
      <c r="A1802" s="17">
        <v>43771</v>
      </c>
      <c r="B1802">
        <v>9304.75</v>
      </c>
      <c r="C1802" s="3">
        <f t="shared" si="201"/>
        <v>5.86998470344678E-3</v>
      </c>
      <c r="D1802" s="10">
        <f t="shared" si="202"/>
        <v>1.9407822173975731E-3</v>
      </c>
      <c r="E1802" s="8">
        <f t="shared" si="198"/>
        <v>-948.03838186842006</v>
      </c>
      <c r="F1802" s="8">
        <f t="shared" si="196"/>
        <v>54.299999999999272</v>
      </c>
      <c r="G1802" s="2">
        <f t="shared" si="197"/>
        <v>0</v>
      </c>
      <c r="H1802" s="2">
        <f t="shared" si="199"/>
        <v>0</v>
      </c>
      <c r="I1802" s="2">
        <f t="shared" si="200"/>
        <v>1</v>
      </c>
    </row>
    <row r="1803" spans="1:9">
      <c r="A1803" s="17">
        <v>43772</v>
      </c>
      <c r="B1803">
        <v>9207</v>
      </c>
      <c r="C1803" s="3">
        <f t="shared" si="201"/>
        <v>-1.0505387033504393E-2</v>
      </c>
      <c r="D1803" s="10">
        <f t="shared" si="202"/>
        <v>1.8264026875788406E-3</v>
      </c>
      <c r="E1803" s="8">
        <f t="shared" si="198"/>
        <v>-925.07647304196632</v>
      </c>
      <c r="F1803" s="8">
        <f t="shared" si="196"/>
        <v>-97.75</v>
      </c>
      <c r="G1803" s="2">
        <f t="shared" si="197"/>
        <v>0</v>
      </c>
      <c r="H1803" s="2">
        <f t="shared" si="199"/>
        <v>0</v>
      </c>
      <c r="I1803" s="2">
        <f t="shared" si="200"/>
        <v>1</v>
      </c>
    </row>
    <row r="1804" spans="1:9">
      <c r="A1804" s="17">
        <v>43773</v>
      </c>
      <c r="B1804">
        <v>9410.76</v>
      </c>
      <c r="C1804" s="3">
        <f t="shared" si="201"/>
        <v>2.2130987292277637E-2</v>
      </c>
      <c r="D1804" s="10">
        <f t="shared" si="202"/>
        <v>1.7234403157275334E-3</v>
      </c>
      <c r="E1804" s="8">
        <f t="shared" si="198"/>
        <v>-889.18253795463966</v>
      </c>
      <c r="F1804" s="8">
        <f t="shared" si="196"/>
        <v>203.76000000000022</v>
      </c>
      <c r="G1804" s="2">
        <f t="shared" si="197"/>
        <v>0</v>
      </c>
      <c r="H1804" s="2">
        <f t="shared" si="199"/>
        <v>0</v>
      </c>
      <c r="I1804" s="2">
        <f t="shared" si="200"/>
        <v>1</v>
      </c>
    </row>
    <row r="1805" spans="1:9">
      <c r="A1805" s="17">
        <v>43774</v>
      </c>
      <c r="B1805">
        <v>9320.14</v>
      </c>
      <c r="C1805" s="3">
        <f t="shared" si="201"/>
        <v>-9.629402938763798E-3</v>
      </c>
      <c r="D1805" s="10">
        <f t="shared" si="202"/>
        <v>1.6494207326957387E-3</v>
      </c>
      <c r="E1805" s="8">
        <f t="shared" si="198"/>
        <v>-889.1296246507693</v>
      </c>
      <c r="F1805" s="8">
        <f t="shared" si="196"/>
        <v>-90.6200000000008</v>
      </c>
      <c r="G1805" s="2">
        <f t="shared" si="197"/>
        <v>0</v>
      </c>
      <c r="H1805" s="2">
        <f t="shared" si="199"/>
        <v>0</v>
      </c>
      <c r="I1805" s="2">
        <f t="shared" si="200"/>
        <v>1</v>
      </c>
    </row>
    <row r="1806" spans="1:9">
      <c r="A1806" s="17">
        <v>43775</v>
      </c>
      <c r="B1806">
        <v>9344.7800000000007</v>
      </c>
      <c r="C1806" s="3">
        <f t="shared" si="201"/>
        <v>2.6437371112452428E-3</v>
      </c>
      <c r="D1806" s="10">
        <f t="shared" si="202"/>
        <v>1.5560190127914186E-3</v>
      </c>
      <c r="E1806" s="8">
        <f t="shared" si="198"/>
        <v>-855.27257022339927</v>
      </c>
      <c r="F1806" s="8">
        <f t="shared" si="196"/>
        <v>24.640000000001237</v>
      </c>
      <c r="G1806" s="2">
        <f t="shared" si="197"/>
        <v>0</v>
      </c>
      <c r="H1806" s="2">
        <f t="shared" si="199"/>
        <v>0</v>
      </c>
      <c r="I1806" s="2">
        <f t="shared" si="200"/>
        <v>1</v>
      </c>
    </row>
    <row r="1807" spans="1:9">
      <c r="A1807" s="17">
        <v>43776</v>
      </c>
      <c r="B1807">
        <v>9199.36</v>
      </c>
      <c r="C1807" s="3">
        <f t="shared" si="201"/>
        <v>-1.5561629059218094E-2</v>
      </c>
      <c r="D1807" s="10">
        <f t="shared" si="202"/>
        <v>1.4630772327787359E-3</v>
      </c>
      <c r="E1807" s="8">
        <f t="shared" si="198"/>
        <v>-831.52893419650866</v>
      </c>
      <c r="F1807" s="8">
        <f t="shared" si="196"/>
        <v>-145.42000000000007</v>
      </c>
      <c r="G1807" s="2">
        <f t="shared" si="197"/>
        <v>0</v>
      </c>
      <c r="H1807" s="2">
        <f t="shared" si="199"/>
        <v>0</v>
      </c>
      <c r="I1807" s="2">
        <f t="shared" si="200"/>
        <v>1</v>
      </c>
    </row>
    <row r="1808" spans="1:9">
      <c r="A1808" s="17">
        <v>43777</v>
      </c>
      <c r="B1808">
        <v>8767.3700000000008</v>
      </c>
      <c r="C1808" s="3">
        <f t="shared" si="201"/>
        <v>-4.6958701474885185E-2</v>
      </c>
      <c r="D1808" s="10">
        <f t="shared" si="202"/>
        <v>1.3898224567506137E-3</v>
      </c>
      <c r="E1808" s="8">
        <f t="shared" si="198"/>
        <v>-797.83288861249275</v>
      </c>
      <c r="F1808" s="8">
        <f t="shared" si="196"/>
        <v>-431.98999999999978</v>
      </c>
      <c r="G1808" s="2">
        <f t="shared" si="197"/>
        <v>0</v>
      </c>
      <c r="H1808" s="2">
        <f t="shared" si="199"/>
        <v>0</v>
      </c>
      <c r="I1808" s="2">
        <f t="shared" si="200"/>
        <v>1</v>
      </c>
    </row>
    <row r="1809" spans="1:9">
      <c r="A1809" s="17">
        <v>43778</v>
      </c>
      <c r="B1809">
        <v>8812.2099999999991</v>
      </c>
      <c r="C1809" s="3">
        <f t="shared" si="201"/>
        <v>5.1144185770645384E-3</v>
      </c>
      <c r="D1809" s="10">
        <f t="shared" si="202"/>
        <v>1.4387402879980199E-3</v>
      </c>
      <c r="E1809" s="8">
        <f t="shared" si="198"/>
        <v>-773.63337226100191</v>
      </c>
      <c r="F1809" s="8">
        <f t="shared" si="196"/>
        <v>44.839999999998327</v>
      </c>
      <c r="G1809" s="2">
        <f t="shared" si="197"/>
        <v>0</v>
      </c>
      <c r="H1809" s="2">
        <f t="shared" si="199"/>
        <v>0</v>
      </c>
      <c r="I1809" s="2">
        <f t="shared" si="200"/>
        <v>1</v>
      </c>
    </row>
    <row r="1810" spans="1:9">
      <c r="A1810" s="17">
        <v>43779</v>
      </c>
      <c r="B1810">
        <v>9024.49</v>
      </c>
      <c r="C1810" s="3">
        <f t="shared" si="201"/>
        <v>2.408930336430937E-2</v>
      </c>
      <c r="D1810" s="10">
        <f t="shared" si="202"/>
        <v>1.353985307361024E-3</v>
      </c>
      <c r="E1810" s="8">
        <f t="shared" si="198"/>
        <v>-754.33884430549654</v>
      </c>
      <c r="F1810" s="8">
        <f t="shared" si="196"/>
        <v>212.28000000000065</v>
      </c>
      <c r="G1810" s="2">
        <f t="shared" si="197"/>
        <v>0</v>
      </c>
      <c r="H1810" s="2">
        <f t="shared" si="199"/>
        <v>0</v>
      </c>
      <c r="I1810" s="2">
        <f t="shared" si="200"/>
        <v>1</v>
      </c>
    </row>
    <row r="1811" spans="1:9">
      <c r="A1811" s="17">
        <v>43780</v>
      </c>
      <c r="B1811">
        <v>8720.36</v>
      </c>
      <c r="C1811" s="3">
        <f t="shared" si="201"/>
        <v>-3.37005193645291E-2</v>
      </c>
      <c r="D1811" s="10">
        <f t="shared" si="202"/>
        <v>1.3075638611140261E-3</v>
      </c>
      <c r="E1811" s="8">
        <f t="shared" si="198"/>
        <v>-759.15207011272093</v>
      </c>
      <c r="F1811" s="8">
        <f t="shared" si="196"/>
        <v>-304.1299999999992</v>
      </c>
      <c r="G1811" s="2">
        <f t="shared" si="197"/>
        <v>0</v>
      </c>
      <c r="H1811" s="2">
        <f t="shared" si="199"/>
        <v>0</v>
      </c>
      <c r="I1811" s="2">
        <f t="shared" si="200"/>
        <v>1</v>
      </c>
    </row>
    <row r="1812" spans="1:9">
      <c r="A1812" s="17">
        <v>43781</v>
      </c>
      <c r="B1812">
        <v>8813.91</v>
      </c>
      <c r="C1812" s="3">
        <f t="shared" si="201"/>
        <v>1.07277681196647E-2</v>
      </c>
      <c r="D1812" s="10">
        <f t="shared" si="202"/>
        <v>1.2972535297735247E-3</v>
      </c>
      <c r="E1812" s="8">
        <f t="shared" si="198"/>
        <v>-730.67038102625543</v>
      </c>
      <c r="F1812" s="8">
        <f t="shared" si="196"/>
        <v>93.549999999999272</v>
      </c>
      <c r="G1812" s="2">
        <f t="shared" si="197"/>
        <v>0</v>
      </c>
      <c r="H1812" s="2">
        <f t="shared" si="199"/>
        <v>0</v>
      </c>
      <c r="I1812" s="2">
        <f t="shared" si="200"/>
        <v>1</v>
      </c>
    </row>
    <row r="1813" spans="1:9">
      <c r="A1813" s="17">
        <v>43782</v>
      </c>
      <c r="B1813">
        <v>8755.24</v>
      </c>
      <c r="C1813" s="3">
        <f t="shared" si="201"/>
        <v>-6.6565236087048852E-3</v>
      </c>
      <c r="D1813" s="10">
        <f t="shared" si="202"/>
        <v>1.2263234185168708E-3</v>
      </c>
      <c r="E1813" s="8">
        <f t="shared" si="198"/>
        <v>-718.03527538815524</v>
      </c>
      <c r="F1813" s="8">
        <f t="shared" si="196"/>
        <v>-58.670000000000073</v>
      </c>
      <c r="G1813" s="2">
        <f t="shared" si="197"/>
        <v>0</v>
      </c>
      <c r="H1813" s="2">
        <f t="shared" si="199"/>
        <v>0</v>
      </c>
      <c r="I1813" s="2">
        <f t="shared" si="200"/>
        <v>1</v>
      </c>
    </row>
    <row r="1814" spans="1:9">
      <c r="A1814" s="17">
        <v>43783</v>
      </c>
      <c r="B1814">
        <v>8636.9</v>
      </c>
      <c r="C1814" s="3">
        <f t="shared" si="201"/>
        <v>-1.3516476989779851E-2</v>
      </c>
      <c r="D1814" s="10">
        <f t="shared" si="202"/>
        <v>1.1554025717990532E-3</v>
      </c>
      <c r="E1814" s="8">
        <f t="shared" si="198"/>
        <v>-692.32398655817758</v>
      </c>
      <c r="F1814" s="8">
        <f t="shared" si="196"/>
        <v>-118.34000000000015</v>
      </c>
      <c r="G1814" s="2">
        <f t="shared" si="197"/>
        <v>0</v>
      </c>
      <c r="H1814" s="2">
        <f t="shared" si="199"/>
        <v>0</v>
      </c>
      <c r="I1814" s="2">
        <f t="shared" si="200"/>
        <v>1</v>
      </c>
    </row>
    <row r="1815" spans="1:9">
      <c r="A1815" s="17">
        <v>43784</v>
      </c>
      <c r="B1815">
        <v>8463.49</v>
      </c>
      <c r="C1815" s="3">
        <f t="shared" si="201"/>
        <v>-2.0077805694172661E-2</v>
      </c>
      <c r="D1815" s="10">
        <f t="shared" si="202"/>
        <v>1.0970401265040248E-3</v>
      </c>
      <c r="E1815" s="8">
        <f t="shared" si="198"/>
        <v>-665.49348154932886</v>
      </c>
      <c r="F1815" s="8">
        <f t="shared" si="196"/>
        <v>-173.40999999999985</v>
      </c>
      <c r="G1815" s="2">
        <f t="shared" si="197"/>
        <v>0</v>
      </c>
      <c r="H1815" s="2">
        <f t="shared" si="199"/>
        <v>0</v>
      </c>
      <c r="I1815" s="2">
        <f t="shared" si="200"/>
        <v>1</v>
      </c>
    </row>
    <row r="1816" spans="1:9">
      <c r="A1816" s="17">
        <v>43785</v>
      </c>
      <c r="B1816">
        <v>8484.6299999999992</v>
      </c>
      <c r="C1816" s="3">
        <f t="shared" si="201"/>
        <v>2.4977875557245792E-3</v>
      </c>
      <c r="D1816" s="10">
        <f t="shared" si="202"/>
        <v>1.0554048158033604E-3</v>
      </c>
      <c r="E1816" s="8">
        <f t="shared" si="198"/>
        <v>-639.63714966063321</v>
      </c>
      <c r="F1816" s="8">
        <f t="shared" si="196"/>
        <v>21.139999999999418</v>
      </c>
      <c r="G1816" s="2">
        <f t="shared" si="197"/>
        <v>0</v>
      </c>
      <c r="H1816" s="2">
        <f t="shared" si="199"/>
        <v>0</v>
      </c>
      <c r="I1816" s="2">
        <f t="shared" si="200"/>
        <v>1</v>
      </c>
    </row>
    <row r="1817" spans="1:9">
      <c r="A1817" s="17">
        <v>43786</v>
      </c>
      <c r="B1817">
        <v>8499.31</v>
      </c>
      <c r="C1817" s="3">
        <f t="shared" si="201"/>
        <v>1.7301874094686855E-3</v>
      </c>
      <c r="D1817" s="10">
        <f t="shared" si="202"/>
        <v>9.9245486341557063E-4</v>
      </c>
      <c r="E1817" s="8">
        <f t="shared" si="198"/>
        <v>-621.81751169364009</v>
      </c>
      <c r="F1817" s="8">
        <f t="shared" si="196"/>
        <v>14.680000000000291</v>
      </c>
      <c r="G1817" s="2">
        <f t="shared" si="197"/>
        <v>0</v>
      </c>
      <c r="H1817" s="2">
        <f t="shared" si="199"/>
        <v>0</v>
      </c>
      <c r="I1817" s="2">
        <f t="shared" si="200"/>
        <v>1</v>
      </c>
    </row>
    <row r="1818" spans="1:9">
      <c r="A1818" s="17">
        <v>43787</v>
      </c>
      <c r="B1818">
        <v>8170.65</v>
      </c>
      <c r="C1818" s="3">
        <f t="shared" si="201"/>
        <v>-3.8669021367616886E-2</v>
      </c>
      <c r="D1818" s="10">
        <f t="shared" si="202"/>
        <v>9.3308718451894947E-4</v>
      </c>
      <c r="E1818" s="8">
        <f t="shared" si="198"/>
        <v>-603.97566445219763</v>
      </c>
      <c r="F1818" s="8">
        <f t="shared" si="196"/>
        <v>-328.65999999999985</v>
      </c>
      <c r="G1818" s="2">
        <f t="shared" si="197"/>
        <v>0</v>
      </c>
      <c r="H1818" s="2">
        <f t="shared" si="199"/>
        <v>0</v>
      </c>
      <c r="I1818" s="2">
        <f t="shared" si="200"/>
        <v>1</v>
      </c>
    </row>
    <row r="1819" spans="1:9">
      <c r="A1819" s="17">
        <v>43788</v>
      </c>
      <c r="B1819">
        <v>8121.63</v>
      </c>
      <c r="C1819" s="3">
        <f t="shared" si="201"/>
        <v>-5.9995226817939245E-3</v>
      </c>
      <c r="D1819" s="10">
        <f t="shared" si="202"/>
        <v>9.668195462595652E-4</v>
      </c>
      <c r="E1819" s="8">
        <f t="shared" si="198"/>
        <v>-591.02244811200444</v>
      </c>
      <c r="F1819" s="8">
        <f t="shared" si="196"/>
        <v>-49.019999999999527</v>
      </c>
      <c r="G1819" s="2">
        <f t="shared" si="197"/>
        <v>0</v>
      </c>
      <c r="H1819" s="2">
        <f t="shared" si="199"/>
        <v>0</v>
      </c>
      <c r="I1819" s="2">
        <f t="shared" si="200"/>
        <v>1</v>
      </c>
    </row>
    <row r="1820" spans="1:9">
      <c r="A1820" s="17">
        <v>43789</v>
      </c>
      <c r="B1820">
        <v>8088.44</v>
      </c>
      <c r="C1820" s="3">
        <f t="shared" si="201"/>
        <v>-4.0866180803607781E-3</v>
      </c>
      <c r="D1820" s="10">
        <f t="shared" si="202"/>
        <v>9.1097002982855281E-4</v>
      </c>
      <c r="E1820" s="8">
        <f t="shared" si="198"/>
        <v>-570.25605204900808</v>
      </c>
      <c r="F1820" s="8">
        <f t="shared" si="196"/>
        <v>-33.190000000000509</v>
      </c>
      <c r="G1820" s="2">
        <f t="shared" si="197"/>
        <v>0</v>
      </c>
      <c r="H1820" s="2">
        <f t="shared" si="199"/>
        <v>0</v>
      </c>
      <c r="I1820" s="2">
        <f t="shared" si="200"/>
        <v>1</v>
      </c>
    </row>
    <row r="1821" spans="1:9">
      <c r="A1821" s="17">
        <v>43790</v>
      </c>
      <c r="B1821">
        <v>7611.51</v>
      </c>
      <c r="C1821" s="3">
        <f t="shared" si="201"/>
        <v>-5.8964398573766931E-2</v>
      </c>
      <c r="D1821" s="10">
        <f t="shared" si="202"/>
        <v>8.5731385487892347E-4</v>
      </c>
      <c r="E1821" s="8">
        <f t="shared" si="198"/>
        <v>-550.94639736416809</v>
      </c>
      <c r="F1821" s="8">
        <f t="shared" si="196"/>
        <v>-476.92999999999938</v>
      </c>
      <c r="G1821" s="2">
        <f t="shared" si="197"/>
        <v>0</v>
      </c>
      <c r="H1821" s="2">
        <f t="shared" si="199"/>
        <v>0</v>
      </c>
      <c r="I1821" s="2">
        <f t="shared" si="200"/>
        <v>1</v>
      </c>
    </row>
    <row r="1822" spans="1:9">
      <c r="A1822" s="17">
        <v>43791</v>
      </c>
      <c r="B1822">
        <v>7285.85</v>
      </c>
      <c r="C1822" s="3">
        <f t="shared" si="201"/>
        <v>-4.278520293607968E-2</v>
      </c>
      <c r="D1822" s="10">
        <f t="shared" si="202"/>
        <v>1.0144830415361511E-3</v>
      </c>
      <c r="E1822" s="8">
        <f t="shared" si="198"/>
        <v>-563.98541919409627</v>
      </c>
      <c r="F1822" s="8">
        <f t="shared" si="196"/>
        <v>-325.65999999999985</v>
      </c>
      <c r="G1822" s="2">
        <f t="shared" si="197"/>
        <v>0</v>
      </c>
      <c r="H1822" s="2">
        <f t="shared" si="199"/>
        <v>0</v>
      </c>
      <c r="I1822" s="2">
        <f t="shared" si="200"/>
        <v>1</v>
      </c>
    </row>
    <row r="1823" spans="1:9">
      <c r="A1823" s="17">
        <v>43792</v>
      </c>
      <c r="B1823">
        <v>7320.39</v>
      </c>
      <c r="C1823" s="3">
        <f t="shared" si="201"/>
        <v>4.7406960066430082E-3</v>
      </c>
      <c r="D1823" s="10">
        <f t="shared" si="202"/>
        <v>1.0634484744608732E-3</v>
      </c>
      <c r="E1823" s="8">
        <f t="shared" si="198"/>
        <v>-552.73009321086374</v>
      </c>
      <c r="F1823" s="8">
        <f t="shared" si="196"/>
        <v>34.539999999999964</v>
      </c>
      <c r="G1823" s="2">
        <f t="shared" si="197"/>
        <v>0</v>
      </c>
      <c r="H1823" s="2">
        <f t="shared" si="199"/>
        <v>0</v>
      </c>
      <c r="I1823" s="2">
        <f t="shared" si="200"/>
        <v>1</v>
      </c>
    </row>
    <row r="1824" spans="1:9">
      <c r="A1824" s="17">
        <v>43793</v>
      </c>
      <c r="B1824">
        <v>6908.36</v>
      </c>
      <c r="C1824" s="3">
        <f t="shared" si="201"/>
        <v>-5.6285252561680543E-2</v>
      </c>
      <c r="D1824" s="10">
        <f t="shared" si="202"/>
        <v>1.0009900179108648E-3</v>
      </c>
      <c r="E1824" s="8">
        <f t="shared" si="198"/>
        <v>-538.7952403216982</v>
      </c>
      <c r="F1824" s="8">
        <f t="shared" si="196"/>
        <v>-412.03000000000065</v>
      </c>
      <c r="G1824" s="2">
        <f t="shared" si="197"/>
        <v>0</v>
      </c>
      <c r="H1824" s="2">
        <f t="shared" si="199"/>
        <v>0</v>
      </c>
      <c r="I1824" s="2">
        <f t="shared" si="200"/>
        <v>1</v>
      </c>
    </row>
    <row r="1825" spans="1:9">
      <c r="A1825" s="17">
        <v>43794</v>
      </c>
      <c r="B1825">
        <v>7122.14</v>
      </c>
      <c r="C1825" s="3">
        <f t="shared" si="201"/>
        <v>3.0945115772773951E-2</v>
      </c>
      <c r="D1825" s="10">
        <f t="shared" si="202"/>
        <v>1.1310123961921431E-3</v>
      </c>
      <c r="E1825" s="8">
        <f t="shared" si="198"/>
        <v>-540.48457185773134</v>
      </c>
      <c r="F1825" s="8">
        <f t="shared" si="196"/>
        <v>213.78000000000065</v>
      </c>
      <c r="G1825" s="2">
        <f t="shared" si="197"/>
        <v>0</v>
      </c>
      <c r="H1825" s="2">
        <f t="shared" si="199"/>
        <v>0</v>
      </c>
      <c r="I1825" s="2">
        <f t="shared" si="200"/>
        <v>1</v>
      </c>
    </row>
    <row r="1826" spans="1:9">
      <c r="A1826" s="17">
        <v>43795</v>
      </c>
      <c r="B1826">
        <v>7159.22</v>
      </c>
      <c r="C1826" s="3">
        <f t="shared" si="201"/>
        <v>5.2063003535454131E-3</v>
      </c>
      <c r="D1826" s="10">
        <f t="shared" si="202"/>
        <v>1.1206076638320375E-3</v>
      </c>
      <c r="E1826" s="8">
        <f t="shared" si="198"/>
        <v>-554.64098522674465</v>
      </c>
      <c r="F1826" s="8">
        <f t="shared" si="196"/>
        <v>37.079999999999927</v>
      </c>
      <c r="G1826" s="2">
        <f t="shared" si="197"/>
        <v>0</v>
      </c>
      <c r="H1826" s="2">
        <f t="shared" si="199"/>
        <v>0</v>
      </c>
      <c r="I1826" s="2">
        <f t="shared" si="200"/>
        <v>1</v>
      </c>
    </row>
    <row r="1827" spans="1:9">
      <c r="A1827" s="17">
        <v>43796</v>
      </c>
      <c r="B1827">
        <v>7527.84</v>
      </c>
      <c r="C1827" s="3">
        <f t="shared" si="201"/>
        <v>5.1488849343922921E-2</v>
      </c>
      <c r="D1827" s="10">
        <f t="shared" si="202"/>
        <v>1.054997537804395E-3</v>
      </c>
      <c r="E1827" s="8">
        <f t="shared" si="198"/>
        <v>-540.96116598548872</v>
      </c>
      <c r="F1827" s="8">
        <f t="shared" si="196"/>
        <v>368.61999999999989</v>
      </c>
      <c r="G1827" s="2">
        <f t="shared" si="197"/>
        <v>0</v>
      </c>
      <c r="H1827" s="2">
        <f t="shared" si="199"/>
        <v>0</v>
      </c>
      <c r="I1827" s="2">
        <f t="shared" si="200"/>
        <v>1</v>
      </c>
    </row>
    <row r="1828" spans="1:9">
      <c r="A1828" s="17">
        <v>43797</v>
      </c>
      <c r="B1828">
        <v>7436.72</v>
      </c>
      <c r="C1828" s="3">
        <f t="shared" si="201"/>
        <v>-1.2104401793874456E-2</v>
      </c>
      <c r="D1828" s="10">
        <f t="shared" si="202"/>
        <v>1.1507637819418029E-3</v>
      </c>
      <c r="E1828" s="8">
        <f t="shared" si="198"/>
        <v>-594.07069620378218</v>
      </c>
      <c r="F1828" s="8">
        <f t="shared" si="196"/>
        <v>-91.119999999999891</v>
      </c>
      <c r="G1828" s="2">
        <f t="shared" si="197"/>
        <v>0</v>
      </c>
      <c r="H1828" s="2">
        <f t="shared" si="199"/>
        <v>0</v>
      </c>
      <c r="I1828" s="2">
        <f t="shared" si="200"/>
        <v>1</v>
      </c>
    </row>
    <row r="1829" spans="1:9">
      <c r="A1829" s="17">
        <v>43798</v>
      </c>
      <c r="B1829">
        <v>7753.69</v>
      </c>
      <c r="C1829" s="3">
        <f t="shared" si="201"/>
        <v>4.2622285093428199E-2</v>
      </c>
      <c r="D1829" s="10">
        <f t="shared" si="202"/>
        <v>1.0905089475925478E-3</v>
      </c>
      <c r="E1829" s="8">
        <f t="shared" si="198"/>
        <v>-571.30852548500468</v>
      </c>
      <c r="F1829" s="8">
        <f t="shared" si="196"/>
        <v>316.96999999999935</v>
      </c>
      <c r="G1829" s="2">
        <f t="shared" si="197"/>
        <v>0</v>
      </c>
      <c r="H1829" s="2">
        <f t="shared" si="199"/>
        <v>0</v>
      </c>
      <c r="I1829" s="2">
        <f t="shared" si="200"/>
        <v>1</v>
      </c>
    </row>
    <row r="1830" spans="1:9">
      <c r="A1830" s="17">
        <v>43799</v>
      </c>
      <c r="B1830">
        <v>7550.67</v>
      </c>
      <c r="C1830" s="3">
        <f t="shared" si="201"/>
        <v>-2.6183662230499224E-2</v>
      </c>
      <c r="D1830" s="10">
        <f t="shared" si="202"/>
        <v>1.1340779619321234E-3</v>
      </c>
      <c r="E1830" s="8">
        <f t="shared" si="198"/>
        <v>-607.44162291272232</v>
      </c>
      <c r="F1830" s="8">
        <f t="shared" si="196"/>
        <v>-203.01999999999953</v>
      </c>
      <c r="G1830" s="2">
        <f t="shared" si="197"/>
        <v>0</v>
      </c>
      <c r="H1830" s="2">
        <f t="shared" si="199"/>
        <v>0</v>
      </c>
      <c r="I1830" s="2">
        <f t="shared" si="200"/>
        <v>1</v>
      </c>
    </row>
    <row r="1831" spans="1:9">
      <c r="A1831" s="17">
        <v>43800</v>
      </c>
      <c r="B1831">
        <v>7412.66</v>
      </c>
      <c r="C1831" s="3">
        <f t="shared" si="201"/>
        <v>-1.8277848190955268E-2</v>
      </c>
      <c r="D1831" s="10">
        <f t="shared" si="202"/>
        <v>1.1071683342842482E-3</v>
      </c>
      <c r="E1831" s="8">
        <f t="shared" si="198"/>
        <v>-584.47639502530706</v>
      </c>
      <c r="F1831" s="8">
        <f t="shared" si="196"/>
        <v>-138.01000000000022</v>
      </c>
      <c r="G1831" s="2">
        <f t="shared" si="197"/>
        <v>0</v>
      </c>
      <c r="H1831" s="2">
        <f t="shared" si="199"/>
        <v>0</v>
      </c>
      <c r="I1831" s="2">
        <f t="shared" si="200"/>
        <v>1</v>
      </c>
    </row>
    <row r="1832" spans="1:9">
      <c r="A1832" s="17">
        <v>43801</v>
      </c>
      <c r="B1832">
        <v>7309.64</v>
      </c>
      <c r="C1832" s="3">
        <f t="shared" si="201"/>
        <v>-1.3897845038083431E-2</v>
      </c>
      <c r="D1832" s="10">
        <f t="shared" si="202"/>
        <v>1.0607830182966897E-3</v>
      </c>
      <c r="E1832" s="8">
        <f t="shared" si="198"/>
        <v>-561.64515660365817</v>
      </c>
      <c r="F1832" s="8">
        <f t="shared" si="196"/>
        <v>-103.01999999999953</v>
      </c>
      <c r="G1832" s="2">
        <f t="shared" si="197"/>
        <v>0</v>
      </c>
      <c r="H1832" s="2">
        <f t="shared" si="199"/>
        <v>0</v>
      </c>
      <c r="I1832" s="2">
        <f t="shared" si="200"/>
        <v>1</v>
      </c>
    </row>
    <row r="1833" spans="1:9">
      <c r="A1833" s="17">
        <v>43802</v>
      </c>
      <c r="B1833">
        <v>7300.43</v>
      </c>
      <c r="C1833" s="3">
        <f t="shared" si="201"/>
        <v>-1.2599799716538757E-3</v>
      </c>
      <c r="D1833" s="10">
        <f t="shared" si="202"/>
        <v>1.0087250430010431E-3</v>
      </c>
      <c r="E1833" s="8">
        <f t="shared" si="198"/>
        <v>-540.0786980951483</v>
      </c>
      <c r="F1833" s="8">
        <f t="shared" si="196"/>
        <v>-9.2100000000000364</v>
      </c>
      <c r="G1833" s="2">
        <f t="shared" si="197"/>
        <v>0</v>
      </c>
      <c r="H1833" s="2">
        <f t="shared" si="199"/>
        <v>0</v>
      </c>
      <c r="I1833" s="2">
        <f t="shared" si="200"/>
        <v>1</v>
      </c>
    </row>
    <row r="1834" spans="1:9">
      <c r="A1834" s="17">
        <v>43803</v>
      </c>
      <c r="B1834">
        <v>7197.78</v>
      </c>
      <c r="C1834" s="3">
        <f t="shared" si="201"/>
        <v>-1.4060815595793747E-2</v>
      </c>
      <c r="D1834" s="10">
        <f t="shared" si="202"/>
        <v>9.4829679339271855E-4</v>
      </c>
      <c r="E1834" s="8">
        <f t="shared" si="198"/>
        <v>-522.99223430433733</v>
      </c>
      <c r="F1834" s="8">
        <f t="shared" si="196"/>
        <v>-102.65000000000055</v>
      </c>
      <c r="G1834" s="2">
        <f t="shared" si="197"/>
        <v>0</v>
      </c>
      <c r="H1834" s="2">
        <f t="shared" si="199"/>
        <v>0</v>
      </c>
      <c r="I1834" s="2">
        <f t="shared" si="200"/>
        <v>1</v>
      </c>
    </row>
    <row r="1835" spans="1:9">
      <c r="A1835" s="17">
        <v>43804</v>
      </c>
      <c r="B1835">
        <v>7390.42</v>
      </c>
      <c r="C1835" s="3">
        <f t="shared" si="201"/>
        <v>2.6763807729605564E-2</v>
      </c>
      <c r="D1835" s="10">
        <f t="shared" si="202"/>
        <v>9.0326137790229034E-4</v>
      </c>
      <c r="E1835" s="8">
        <f t="shared" si="198"/>
        <v>-503.24555417930719</v>
      </c>
      <c r="F1835" s="8">
        <f t="shared" si="196"/>
        <v>192.64000000000033</v>
      </c>
      <c r="G1835" s="2">
        <f t="shared" si="197"/>
        <v>0</v>
      </c>
      <c r="H1835" s="2">
        <f t="shared" si="199"/>
        <v>0</v>
      </c>
      <c r="I1835" s="2">
        <f t="shared" si="200"/>
        <v>1</v>
      </c>
    </row>
    <row r="1836" spans="1:9">
      <c r="A1836" s="17">
        <v>43805</v>
      </c>
      <c r="B1836">
        <v>7541.79</v>
      </c>
      <c r="C1836" s="3">
        <f t="shared" si="201"/>
        <v>2.0481921189864701E-2</v>
      </c>
      <c r="D1836" s="10">
        <f t="shared" si="202"/>
        <v>8.9204377947939067E-4</v>
      </c>
      <c r="E1836" s="8">
        <f t="shared" si="198"/>
        <v>-513.49576113699413</v>
      </c>
      <c r="F1836" s="8">
        <f t="shared" si="196"/>
        <v>151.36999999999989</v>
      </c>
      <c r="G1836" s="2">
        <f t="shared" si="197"/>
        <v>0</v>
      </c>
      <c r="H1836" s="2">
        <f t="shared" si="199"/>
        <v>0</v>
      </c>
      <c r="I1836" s="2">
        <f t="shared" si="200"/>
        <v>1</v>
      </c>
    </row>
    <row r="1837" spans="1:9">
      <c r="A1837" s="17">
        <v>43806</v>
      </c>
      <c r="B1837">
        <v>7502.65</v>
      </c>
      <c r="C1837" s="3">
        <f t="shared" si="201"/>
        <v>-5.1897493831040541E-3</v>
      </c>
      <c r="D1837" s="10">
        <f t="shared" si="202"/>
        <v>8.636916984482969E-4</v>
      </c>
      <c r="E1837" s="8">
        <f t="shared" si="198"/>
        <v>-515.61847038786152</v>
      </c>
      <c r="F1837" s="8">
        <f t="shared" si="196"/>
        <v>-39.140000000000327</v>
      </c>
      <c r="G1837" s="2">
        <f t="shared" si="197"/>
        <v>0</v>
      </c>
      <c r="H1837" s="2">
        <f t="shared" si="199"/>
        <v>0</v>
      </c>
      <c r="I1837" s="2">
        <f t="shared" si="200"/>
        <v>1</v>
      </c>
    </row>
    <row r="1838" spans="1:9">
      <c r="A1838" s="17">
        <v>43807</v>
      </c>
      <c r="B1838">
        <v>7524.26</v>
      </c>
      <c r="C1838" s="3">
        <f t="shared" si="201"/>
        <v>2.8803156218137034E-3</v>
      </c>
      <c r="D1838" s="10">
        <f t="shared" si="202"/>
        <v>8.1348620646096484E-4</v>
      </c>
      <c r="E1838" s="8">
        <f t="shared" si="198"/>
        <v>-497.81094610789171</v>
      </c>
      <c r="F1838" s="8">
        <f t="shared" si="196"/>
        <v>21.610000000000582</v>
      </c>
      <c r="G1838" s="2">
        <f t="shared" si="197"/>
        <v>0</v>
      </c>
      <c r="H1838" s="2">
        <f t="shared" si="199"/>
        <v>0</v>
      </c>
      <c r="I1838" s="2">
        <f t="shared" si="200"/>
        <v>1</v>
      </c>
    </row>
    <row r="1839" spans="1:9">
      <c r="A1839" s="17">
        <v>43808</v>
      </c>
      <c r="B1839">
        <v>7340.52</v>
      </c>
      <c r="C1839" s="3">
        <f t="shared" si="201"/>
        <v>-2.4419677150975615E-2</v>
      </c>
      <c r="D1839" s="10">
        <f t="shared" si="202"/>
        <v>7.6517480715818282E-4</v>
      </c>
      <c r="E1839" s="8">
        <f t="shared" si="198"/>
        <v>-484.1933089646958</v>
      </c>
      <c r="F1839" s="8">
        <f t="shared" si="196"/>
        <v>-183.73999999999978</v>
      </c>
      <c r="G1839" s="2">
        <f t="shared" si="197"/>
        <v>0</v>
      </c>
      <c r="H1839" s="2">
        <f t="shared" si="199"/>
        <v>0</v>
      </c>
      <c r="I1839" s="2">
        <f t="shared" si="200"/>
        <v>1</v>
      </c>
    </row>
    <row r="1840" spans="1:9">
      <c r="A1840" s="17">
        <v>43809</v>
      </c>
      <c r="B1840">
        <v>7216.07</v>
      </c>
      <c r="C1840" s="3">
        <f t="shared" si="201"/>
        <v>-1.6953839782467825E-2</v>
      </c>
      <c r="D1840" s="10">
        <f t="shared" si="202"/>
        <v>7.5504355665816471E-4</v>
      </c>
      <c r="E1840" s="8">
        <f t="shared" si="198"/>
        <v>-469.23185465472392</v>
      </c>
      <c r="F1840" s="8">
        <f t="shared" si="196"/>
        <v>-124.45000000000073</v>
      </c>
      <c r="G1840" s="2">
        <f t="shared" si="197"/>
        <v>0</v>
      </c>
      <c r="H1840" s="2">
        <f t="shared" si="199"/>
        <v>0</v>
      </c>
      <c r="I1840" s="2">
        <f t="shared" si="200"/>
        <v>1</v>
      </c>
    </row>
    <row r="1841" spans="1:9">
      <c r="A1841" s="17">
        <v>43810</v>
      </c>
      <c r="B1841">
        <v>7207.42</v>
      </c>
      <c r="C1841" s="3">
        <f t="shared" si="201"/>
        <v>-1.1987134271147087E-3</v>
      </c>
      <c r="D1841" s="10">
        <f t="shared" si="202"/>
        <v>7.2698690426085011E-4</v>
      </c>
      <c r="E1841" s="8">
        <f t="shared" si="198"/>
        <v>-452.62515801626932</v>
      </c>
      <c r="F1841" s="8">
        <f t="shared" si="196"/>
        <v>-8.6499999999996362</v>
      </c>
      <c r="G1841" s="2">
        <f t="shared" si="197"/>
        <v>0</v>
      </c>
      <c r="H1841" s="2">
        <f t="shared" si="199"/>
        <v>0</v>
      </c>
      <c r="I1841" s="2">
        <f t="shared" si="200"/>
        <v>1</v>
      </c>
    </row>
    <row r="1842" spans="1:9">
      <c r="A1842" s="17">
        <v>43811</v>
      </c>
      <c r="B1842">
        <v>7188.42</v>
      </c>
      <c r="C1842" s="3">
        <f t="shared" si="201"/>
        <v>-2.6361721670167689E-3</v>
      </c>
      <c r="D1842" s="10">
        <f t="shared" si="202"/>
        <v>6.8345390483801982E-4</v>
      </c>
      <c r="E1842" s="8">
        <f t="shared" si="198"/>
        <v>-438.33798136073904</v>
      </c>
      <c r="F1842" s="8">
        <f t="shared" si="196"/>
        <v>-19</v>
      </c>
      <c r="G1842" s="2">
        <f t="shared" si="197"/>
        <v>0</v>
      </c>
      <c r="H1842" s="2">
        <f t="shared" si="199"/>
        <v>0</v>
      </c>
      <c r="I1842" s="2">
        <f t="shared" si="200"/>
        <v>1</v>
      </c>
    </row>
    <row r="1843" spans="1:9">
      <c r="A1843" s="17">
        <v>43812</v>
      </c>
      <c r="B1843">
        <v>7257.47</v>
      </c>
      <c r="C1843" s="3">
        <f t="shared" si="201"/>
        <v>9.6057269886846049E-3</v>
      </c>
      <c r="D1843" s="10">
        <f t="shared" si="202"/>
        <v>6.428636347693878E-4</v>
      </c>
      <c r="E1843" s="8">
        <f t="shared" si="198"/>
        <v>-424.00163542286197</v>
      </c>
      <c r="F1843" s="8">
        <f t="shared" si="196"/>
        <v>69.050000000000182</v>
      </c>
      <c r="G1843" s="2">
        <f t="shared" si="197"/>
        <v>0</v>
      </c>
      <c r="H1843" s="2">
        <f t="shared" si="199"/>
        <v>0</v>
      </c>
      <c r="I1843" s="2">
        <f t="shared" si="200"/>
        <v>1</v>
      </c>
    </row>
    <row r="1844" spans="1:9">
      <c r="A1844" s="17">
        <v>43813</v>
      </c>
      <c r="B1844">
        <v>7059.03</v>
      </c>
      <c r="C1844" s="3">
        <f t="shared" si="201"/>
        <v>-2.7342861906422003E-2</v>
      </c>
      <c r="D1844" s="10">
        <f t="shared" si="202"/>
        <v>6.0982801614209306E-4</v>
      </c>
      <c r="E1844" s="8">
        <f t="shared" si="198"/>
        <v>-416.93043002828347</v>
      </c>
      <c r="F1844" s="8">
        <f t="shared" si="196"/>
        <v>-198.44000000000051</v>
      </c>
      <c r="G1844" s="2">
        <f t="shared" si="197"/>
        <v>0</v>
      </c>
      <c r="H1844" s="2">
        <f t="shared" si="199"/>
        <v>0</v>
      </c>
      <c r="I1844" s="2">
        <f t="shared" si="200"/>
        <v>1</v>
      </c>
    </row>
    <row r="1845" spans="1:9">
      <c r="A1845" s="17">
        <v>43814</v>
      </c>
      <c r="B1845">
        <v>7115.08</v>
      </c>
      <c r="C1845" s="3">
        <f t="shared" si="201"/>
        <v>7.9401844162725159E-3</v>
      </c>
      <c r="D1845" s="10">
        <f t="shared" si="202"/>
        <v>6.1809626100758723E-4</v>
      </c>
      <c r="E1845" s="8">
        <f t="shared" si="198"/>
        <v>-408.27025869075004</v>
      </c>
      <c r="F1845" s="8">
        <f t="shared" si="196"/>
        <v>56.050000000000182</v>
      </c>
      <c r="G1845" s="2">
        <f t="shared" si="197"/>
        <v>0</v>
      </c>
      <c r="H1845" s="2">
        <f t="shared" si="199"/>
        <v>0</v>
      </c>
      <c r="I1845" s="2">
        <f t="shared" si="200"/>
        <v>1</v>
      </c>
    </row>
    <row r="1846" spans="1:9">
      <c r="A1846" s="17">
        <v>43815</v>
      </c>
      <c r="B1846">
        <v>6882.19</v>
      </c>
      <c r="C1846" s="3">
        <f t="shared" si="201"/>
        <v>-3.2731887765141125E-2</v>
      </c>
      <c r="D1846" s="10">
        <f t="shared" si="202"/>
        <v>5.8479327706099698E-4</v>
      </c>
      <c r="E1846" s="8">
        <f t="shared" si="198"/>
        <v>-400.27238716943299</v>
      </c>
      <c r="F1846" s="8">
        <f t="shared" si="196"/>
        <v>-232.89000000000033</v>
      </c>
      <c r="G1846" s="2">
        <f t="shared" si="197"/>
        <v>0</v>
      </c>
      <c r="H1846" s="2">
        <f t="shared" si="199"/>
        <v>0</v>
      </c>
      <c r="I1846" s="2">
        <f t="shared" si="200"/>
        <v>1</v>
      </c>
    </row>
    <row r="1847" spans="1:9">
      <c r="A1847" s="17">
        <v>43816</v>
      </c>
      <c r="B1847">
        <v>6612.3</v>
      </c>
      <c r="C1847" s="3">
        <f t="shared" si="201"/>
        <v>-3.9215714765212732E-2</v>
      </c>
      <c r="D1847" s="10">
        <f t="shared" si="202"/>
        <v>6.1398826903752489E-4</v>
      </c>
      <c r="E1847" s="8">
        <f t="shared" si="198"/>
        <v>-396.71749510934097</v>
      </c>
      <c r="F1847" s="8">
        <f t="shared" si="196"/>
        <v>-269.88999999999942</v>
      </c>
      <c r="G1847" s="2">
        <f t="shared" si="197"/>
        <v>0</v>
      </c>
      <c r="H1847" s="2">
        <f t="shared" si="199"/>
        <v>0</v>
      </c>
      <c r="I1847" s="2">
        <f t="shared" si="200"/>
        <v>1</v>
      </c>
    </row>
    <row r="1848" spans="1:9">
      <c r="A1848" s="17">
        <v>43817</v>
      </c>
      <c r="B1848">
        <v>7286.91</v>
      </c>
      <c r="C1848" s="3">
        <f t="shared" si="201"/>
        <v>0.10202350165600467</v>
      </c>
      <c r="D1848" s="10">
        <f t="shared" si="202"/>
        <v>6.6942130996806479E-4</v>
      </c>
      <c r="E1848" s="8">
        <f t="shared" si="198"/>
        <v>-397.99441167236358</v>
      </c>
      <c r="F1848" s="8">
        <f t="shared" si="196"/>
        <v>674.60999999999967</v>
      </c>
      <c r="G1848" s="2">
        <f t="shared" si="197"/>
        <v>0</v>
      </c>
      <c r="H1848" s="2">
        <f t="shared" si="199"/>
        <v>0</v>
      </c>
      <c r="I1848" s="2">
        <f t="shared" si="200"/>
        <v>1</v>
      </c>
    </row>
    <row r="1849" spans="1:9">
      <c r="A1849" s="17">
        <v>43818</v>
      </c>
      <c r="B1849">
        <v>7149.57</v>
      </c>
      <c r="C1849" s="3">
        <f t="shared" si="201"/>
        <v>-1.8847495028757065E-2</v>
      </c>
      <c r="D1849" s="10">
        <f t="shared" si="202"/>
        <v>1.2537837247791487E-3</v>
      </c>
      <c r="E1849" s="8">
        <f t="shared" si="198"/>
        <v>-600.2461425655822</v>
      </c>
      <c r="F1849" s="8">
        <f t="shared" si="196"/>
        <v>-137.34000000000015</v>
      </c>
      <c r="G1849" s="2">
        <f t="shared" si="197"/>
        <v>0</v>
      </c>
      <c r="H1849" s="2">
        <f t="shared" si="199"/>
        <v>0</v>
      </c>
      <c r="I1849" s="2">
        <f t="shared" si="200"/>
        <v>1</v>
      </c>
    </row>
    <row r="1850" spans="1:9">
      <c r="A1850" s="17">
        <v>43819</v>
      </c>
      <c r="B1850">
        <v>7194.11</v>
      </c>
      <c r="C1850" s="3">
        <f t="shared" si="201"/>
        <v>6.2297452853807946E-3</v>
      </c>
      <c r="D1850" s="10">
        <f t="shared" si="202"/>
        <v>1.199870385423941E-3</v>
      </c>
      <c r="E1850" s="8">
        <f t="shared" si="198"/>
        <v>-576.13166852706911</v>
      </c>
      <c r="F1850" s="8">
        <f t="shared" si="196"/>
        <v>44.539999999999964</v>
      </c>
      <c r="G1850" s="2">
        <f t="shared" si="197"/>
        <v>0</v>
      </c>
      <c r="H1850" s="2">
        <f t="shared" si="199"/>
        <v>0</v>
      </c>
      <c r="I1850" s="2">
        <f t="shared" si="200"/>
        <v>1</v>
      </c>
    </row>
    <row r="1851" spans="1:9">
      <c r="A1851" s="17">
        <v>43820</v>
      </c>
      <c r="B1851">
        <v>7147.4</v>
      </c>
      <c r="C1851" s="3">
        <f t="shared" si="201"/>
        <v>-6.4928114805028053E-3</v>
      </c>
      <c r="D1851" s="10">
        <f t="shared" si="202"/>
        <v>1.1302067458777482E-3</v>
      </c>
      <c r="E1851" s="8">
        <f t="shared" si="198"/>
        <v>-562.64009760098543</v>
      </c>
      <c r="F1851" s="8">
        <f t="shared" si="196"/>
        <v>-46.710000000000036</v>
      </c>
      <c r="G1851" s="2">
        <f t="shared" si="197"/>
        <v>0</v>
      </c>
      <c r="H1851" s="2">
        <f t="shared" si="199"/>
        <v>0</v>
      </c>
      <c r="I1851" s="2">
        <f t="shared" si="200"/>
        <v>1</v>
      </c>
    </row>
    <row r="1852" spans="1:9">
      <c r="A1852" s="17">
        <v>43821</v>
      </c>
      <c r="B1852">
        <v>7509.7</v>
      </c>
      <c r="C1852" s="3">
        <f t="shared" si="201"/>
        <v>5.068976131180572E-2</v>
      </c>
      <c r="D1852" s="10">
        <f t="shared" si="202"/>
        <v>1.0649237371803642E-3</v>
      </c>
      <c r="E1852" s="8">
        <f t="shared" si="198"/>
        <v>-542.60276155096096</v>
      </c>
      <c r="F1852" s="8">
        <f t="shared" si="196"/>
        <v>362.30000000000018</v>
      </c>
      <c r="G1852" s="2">
        <f t="shared" si="197"/>
        <v>0</v>
      </c>
      <c r="H1852" s="2">
        <f t="shared" si="199"/>
        <v>0</v>
      </c>
      <c r="I1852" s="2">
        <f t="shared" si="200"/>
        <v>1</v>
      </c>
    </row>
    <row r="1853" spans="1:9">
      <c r="A1853" s="17">
        <v>43822</v>
      </c>
      <c r="B1853">
        <v>7316.17</v>
      </c>
      <c r="C1853" s="3">
        <f t="shared" si="201"/>
        <v>-2.5770669933552572E-2</v>
      </c>
      <c r="D1853" s="10">
        <f t="shared" si="202"/>
        <v>1.1551954270604126E-3</v>
      </c>
      <c r="E1853" s="8">
        <f t="shared" si="198"/>
        <v>-593.7791951100337</v>
      </c>
      <c r="F1853" s="8">
        <f t="shared" si="196"/>
        <v>-193.52999999999975</v>
      </c>
      <c r="G1853" s="2">
        <f t="shared" si="197"/>
        <v>0</v>
      </c>
      <c r="H1853" s="2">
        <f t="shared" si="199"/>
        <v>0</v>
      </c>
      <c r="I1853" s="2">
        <f t="shared" si="200"/>
        <v>1</v>
      </c>
    </row>
    <row r="1854" spans="1:9">
      <c r="A1854" s="17">
        <v>43823</v>
      </c>
      <c r="B1854">
        <v>7251.52</v>
      </c>
      <c r="C1854" s="3">
        <f t="shared" si="201"/>
        <v>-8.8365907298490372E-3</v>
      </c>
      <c r="D1854" s="10">
        <f t="shared" si="202"/>
        <v>1.1257313471662344E-3</v>
      </c>
      <c r="E1854" s="8">
        <f t="shared" si="198"/>
        <v>-571.05222266282681</v>
      </c>
      <c r="F1854" s="8">
        <f t="shared" si="196"/>
        <v>-64.649999999999636</v>
      </c>
      <c r="G1854" s="2">
        <f t="shared" si="197"/>
        <v>0</v>
      </c>
      <c r="H1854" s="2">
        <f t="shared" si="199"/>
        <v>0</v>
      </c>
      <c r="I1854" s="2">
        <f t="shared" si="200"/>
        <v>1</v>
      </c>
    </row>
    <row r="1855" spans="1:9">
      <c r="A1855" s="17">
        <v>43824</v>
      </c>
      <c r="B1855">
        <v>7195.79</v>
      </c>
      <c r="C1855" s="3">
        <f t="shared" si="201"/>
        <v>-7.6852852919112782E-3</v>
      </c>
      <c r="D1855" s="10">
        <f t="shared" si="202"/>
        <v>1.0628725864798715E-3</v>
      </c>
      <c r="E1855" s="8">
        <f t="shared" si="198"/>
        <v>-549.97672457322051</v>
      </c>
      <c r="F1855" s="8">
        <f t="shared" ref="F1855:F1918" si="203">(INDEX(B:B,LOOKUP(A1854,A:A,ROW(A:A))+$J$4)-INDEX(B:B,LOOKUP(A1854,A:A,ROW(A:A))))</f>
        <v>-55.730000000000473</v>
      </c>
      <c r="G1855" s="2">
        <f t="shared" ref="G1855:G1918" si="204">IF(F1855&lt;E1855,1,0)</f>
        <v>0</v>
      </c>
      <c r="H1855" s="2">
        <f t="shared" si="199"/>
        <v>0</v>
      </c>
      <c r="I1855" s="2">
        <f t="shared" si="200"/>
        <v>1</v>
      </c>
    </row>
    <row r="1856" spans="1:9">
      <c r="A1856" s="17">
        <v>43825</v>
      </c>
      <c r="B1856">
        <v>7188.3</v>
      </c>
      <c r="C1856" s="3">
        <f t="shared" si="201"/>
        <v>-1.0408864071908409E-3</v>
      </c>
      <c r="D1856" s="10">
        <f t="shared" si="202"/>
        <v>1.0026440478921631E-3</v>
      </c>
      <c r="E1856" s="8">
        <f t="shared" ref="E1856:E1919" si="205">NORMSINV($J$2)*SQRT(D1856*$J$4)*B1855</f>
        <v>-530.06182642682575</v>
      </c>
      <c r="F1856" s="8">
        <f t="shared" si="203"/>
        <v>-7.4899999999997817</v>
      </c>
      <c r="G1856" s="2">
        <f t="shared" si="204"/>
        <v>0</v>
      </c>
      <c r="H1856" s="2">
        <f t="shared" ref="H1856:H1919" si="206">IF(G1856=G1855,IF(G1855=1,1,0),0)</f>
        <v>0</v>
      </c>
      <c r="I1856" s="2">
        <f t="shared" si="200"/>
        <v>1</v>
      </c>
    </row>
    <row r="1857" spans="1:9">
      <c r="A1857" s="17">
        <v>43826</v>
      </c>
      <c r="B1857">
        <v>7246</v>
      </c>
      <c r="C1857" s="3">
        <f t="shared" si="201"/>
        <v>8.0269326544523487E-3</v>
      </c>
      <c r="D1857" s="10">
        <f t="shared" si="202"/>
        <v>9.4255041168939374E-4</v>
      </c>
      <c r="E1857" s="8">
        <f t="shared" si="205"/>
        <v>-513.39678623833083</v>
      </c>
      <c r="F1857" s="8">
        <f t="shared" si="203"/>
        <v>57.699999999999818</v>
      </c>
      <c r="G1857" s="2">
        <f t="shared" si="204"/>
        <v>0</v>
      </c>
      <c r="H1857" s="2">
        <f t="shared" si="206"/>
        <v>0</v>
      </c>
      <c r="I1857" s="2">
        <f t="shared" ref="I1857:I1920" si="207">IF(G1857=G1856,IF(G1856=0,1,0),0)</f>
        <v>1</v>
      </c>
    </row>
    <row r="1858" spans="1:9">
      <c r="A1858" s="17">
        <v>43827</v>
      </c>
      <c r="B1858">
        <v>7296.24</v>
      </c>
      <c r="C1858" s="3">
        <f t="shared" si="201"/>
        <v>6.9334805409881012E-3</v>
      </c>
      <c r="D1858" s="10">
        <f t="shared" si="202"/>
        <v>8.8986328585837686E-4</v>
      </c>
      <c r="E1858" s="8">
        <f t="shared" si="205"/>
        <v>-502.84557452655241</v>
      </c>
      <c r="F1858" s="8">
        <f t="shared" si="203"/>
        <v>50.239999999999782</v>
      </c>
      <c r="G1858" s="2">
        <f t="shared" si="204"/>
        <v>0</v>
      </c>
      <c r="H1858" s="2">
        <f t="shared" si="206"/>
        <v>0</v>
      </c>
      <c r="I1858" s="2">
        <f t="shared" si="207"/>
        <v>1</v>
      </c>
    </row>
    <row r="1859" spans="1:9">
      <c r="A1859" s="17">
        <v>43828</v>
      </c>
      <c r="B1859">
        <v>7385.54</v>
      </c>
      <c r="C1859" s="3">
        <f t="shared" si="201"/>
        <v>1.2239180728704125E-2</v>
      </c>
      <c r="D1859" s="10">
        <f t="shared" si="202"/>
        <v>8.3935587785160983E-4</v>
      </c>
      <c r="E1859" s="8">
        <f t="shared" si="205"/>
        <v>-491.75279527814729</v>
      </c>
      <c r="F1859" s="8">
        <f t="shared" si="203"/>
        <v>89.300000000000182</v>
      </c>
      <c r="G1859" s="2">
        <f t="shared" si="204"/>
        <v>0</v>
      </c>
      <c r="H1859" s="2">
        <f t="shared" si="206"/>
        <v>0</v>
      </c>
      <c r="I1859" s="2">
        <f t="shared" si="207"/>
        <v>1</v>
      </c>
    </row>
    <row r="1860" spans="1:9">
      <c r="A1860" s="17">
        <v>43829</v>
      </c>
      <c r="B1860">
        <v>7220.24</v>
      </c>
      <c r="C1860" s="3">
        <f t="shared" ref="C1860:C1923" si="208">(B1860-B1859)/B1859</f>
        <v>-2.2381572640592318E-2</v>
      </c>
      <c r="D1860" s="10">
        <f t="shared" si="202"/>
        <v>7.9798237787510624E-4</v>
      </c>
      <c r="E1860" s="8">
        <f t="shared" si="205"/>
        <v>-485.34835628999718</v>
      </c>
      <c r="F1860" s="8">
        <f t="shared" si="203"/>
        <v>-165.30000000000018</v>
      </c>
      <c r="G1860" s="2">
        <f t="shared" si="204"/>
        <v>0</v>
      </c>
      <c r="H1860" s="2">
        <f t="shared" si="206"/>
        <v>0</v>
      </c>
      <c r="I1860" s="2">
        <f t="shared" si="207"/>
        <v>1</v>
      </c>
    </row>
    <row r="1861" spans="1:9">
      <c r="A1861" s="17">
        <v>43830</v>
      </c>
      <c r="B1861">
        <v>7168.36</v>
      </c>
      <c r="C1861" s="3">
        <f t="shared" si="208"/>
        <v>-7.1853567194442441E-3</v>
      </c>
      <c r="D1861" s="10">
        <f t="shared" ref="D1861:D1924" si="209">$J$6*D1860+(1-$J$6)*C1860^2</f>
        <v>7.8015952283456644E-4</v>
      </c>
      <c r="E1861" s="8">
        <f t="shared" si="205"/>
        <v>-469.15678210855253</v>
      </c>
      <c r="F1861" s="8">
        <f t="shared" si="203"/>
        <v>-51.880000000000109</v>
      </c>
      <c r="G1861" s="2">
        <f t="shared" si="204"/>
        <v>0</v>
      </c>
      <c r="H1861" s="2">
        <f t="shared" si="206"/>
        <v>0</v>
      </c>
      <c r="I1861" s="2">
        <f t="shared" si="207"/>
        <v>1</v>
      </c>
    </row>
    <row r="1862" spans="1:9">
      <c r="A1862" s="17">
        <v>43831</v>
      </c>
      <c r="B1862">
        <v>7178.68</v>
      </c>
      <c r="C1862" s="3">
        <f t="shared" si="208"/>
        <v>1.439659838512661E-3</v>
      </c>
      <c r="D1862" s="10">
        <f t="shared" si="209"/>
        <v>7.3644771253563216E-4</v>
      </c>
      <c r="E1862" s="8">
        <f t="shared" si="205"/>
        <v>-452.54880735771195</v>
      </c>
      <c r="F1862" s="8">
        <f t="shared" si="203"/>
        <v>10.320000000000618</v>
      </c>
      <c r="G1862" s="2">
        <f t="shared" si="204"/>
        <v>0</v>
      </c>
      <c r="H1862" s="2">
        <f t="shared" si="206"/>
        <v>0</v>
      </c>
      <c r="I1862" s="2">
        <f t="shared" si="207"/>
        <v>1</v>
      </c>
    </row>
    <row r="1863" spans="1:9">
      <c r="A1863" s="17">
        <v>43832</v>
      </c>
      <c r="B1863">
        <v>6950.56</v>
      </c>
      <c r="C1863" s="3">
        <f t="shared" si="208"/>
        <v>-3.1777429833897024E-2</v>
      </c>
      <c r="D1863" s="10">
        <f t="shared" si="209"/>
        <v>6.9238520701053177E-4</v>
      </c>
      <c r="E1863" s="8">
        <f t="shared" si="205"/>
        <v>-439.43348055139438</v>
      </c>
      <c r="F1863" s="8">
        <f t="shared" si="203"/>
        <v>-228.11999999999989</v>
      </c>
      <c r="G1863" s="2">
        <f t="shared" si="204"/>
        <v>0</v>
      </c>
      <c r="H1863" s="2">
        <f t="shared" si="206"/>
        <v>0</v>
      </c>
      <c r="I1863" s="2">
        <f t="shared" si="207"/>
        <v>1</v>
      </c>
    </row>
    <row r="1864" spans="1:9">
      <c r="A1864" s="17">
        <v>43833</v>
      </c>
      <c r="B1864">
        <v>7338.91</v>
      </c>
      <c r="C1864" s="3">
        <f t="shared" si="208"/>
        <v>5.5873195828825224E-2</v>
      </c>
      <c r="D1864" s="10">
        <f t="shared" si="209"/>
        <v>7.1143039740079476E-4</v>
      </c>
      <c r="E1864" s="8">
        <f t="shared" si="205"/>
        <v>-431.28133539645097</v>
      </c>
      <c r="F1864" s="8">
        <f t="shared" si="203"/>
        <v>388.34999999999945</v>
      </c>
      <c r="G1864" s="2">
        <f t="shared" si="204"/>
        <v>0</v>
      </c>
      <c r="H1864" s="2">
        <f t="shared" si="206"/>
        <v>0</v>
      </c>
      <c r="I1864" s="2">
        <f t="shared" si="207"/>
        <v>1</v>
      </c>
    </row>
    <row r="1865" spans="1:9">
      <c r="A1865" s="17">
        <v>43834</v>
      </c>
      <c r="B1865">
        <v>7344.48</v>
      </c>
      <c r="C1865" s="3">
        <f t="shared" si="208"/>
        <v>7.5896829365664777E-4</v>
      </c>
      <c r="D1865" s="10">
        <f t="shared" si="209"/>
        <v>8.560534142843223E-4</v>
      </c>
      <c r="E1865" s="8">
        <f t="shared" si="205"/>
        <v>-499.52433673660386</v>
      </c>
      <c r="F1865" s="8">
        <f t="shared" si="203"/>
        <v>5.569999999999709</v>
      </c>
      <c r="G1865" s="2">
        <f t="shared" si="204"/>
        <v>0</v>
      </c>
      <c r="H1865" s="2">
        <f t="shared" si="206"/>
        <v>0</v>
      </c>
      <c r="I1865" s="2">
        <f t="shared" si="207"/>
        <v>1</v>
      </c>
    </row>
    <row r="1866" spans="1:9">
      <c r="A1866" s="17">
        <v>43835</v>
      </c>
      <c r="B1866">
        <v>7356.7</v>
      </c>
      <c r="C1866" s="3">
        <f t="shared" si="208"/>
        <v>1.6638346077598762E-3</v>
      </c>
      <c r="D1866" s="10">
        <f t="shared" si="209"/>
        <v>8.0472477139950952E-4</v>
      </c>
      <c r="E1866" s="8">
        <f t="shared" si="205"/>
        <v>-484.68479504262706</v>
      </c>
      <c r="F1866" s="8">
        <f t="shared" si="203"/>
        <v>12.220000000000255</v>
      </c>
      <c r="G1866" s="2">
        <f t="shared" si="204"/>
        <v>0</v>
      </c>
      <c r="H1866" s="2">
        <f t="shared" si="206"/>
        <v>0</v>
      </c>
      <c r="I1866" s="2">
        <f t="shared" si="207"/>
        <v>1</v>
      </c>
    </row>
    <row r="1867" spans="1:9">
      <c r="A1867" s="17">
        <v>43836</v>
      </c>
      <c r="B1867">
        <v>7762.74</v>
      </c>
      <c r="C1867" s="3">
        <f t="shared" si="208"/>
        <v>5.5193225223265863E-2</v>
      </c>
      <c r="D1867" s="10">
        <f t="shared" si="209"/>
        <v>7.5660738585165766E-4</v>
      </c>
      <c r="E1867" s="8">
        <f t="shared" si="205"/>
        <v>-470.75288756375778</v>
      </c>
      <c r="F1867" s="8">
        <f t="shared" si="203"/>
        <v>406.03999999999996</v>
      </c>
      <c r="G1867" s="2">
        <f t="shared" si="204"/>
        <v>0</v>
      </c>
      <c r="H1867" s="2">
        <f t="shared" si="206"/>
        <v>0</v>
      </c>
      <c r="I1867" s="2">
        <f t="shared" si="207"/>
        <v>1</v>
      </c>
    </row>
    <row r="1868" spans="1:9">
      <c r="A1868" s="17">
        <v>43837</v>
      </c>
      <c r="B1868">
        <v>8159.01</v>
      </c>
      <c r="C1868" s="3">
        <f t="shared" si="208"/>
        <v>5.1047697076032489E-2</v>
      </c>
      <c r="D1868" s="10">
        <f t="shared" si="209"/>
        <v>8.9398846933332738E-4</v>
      </c>
      <c r="E1868" s="8">
        <f t="shared" si="205"/>
        <v>-539.95262547780146</v>
      </c>
      <c r="F1868" s="8">
        <f t="shared" si="203"/>
        <v>396.27000000000044</v>
      </c>
      <c r="G1868" s="2">
        <f t="shared" si="204"/>
        <v>0</v>
      </c>
      <c r="H1868" s="2">
        <f t="shared" si="206"/>
        <v>0</v>
      </c>
      <c r="I1868" s="2">
        <f t="shared" si="207"/>
        <v>1</v>
      </c>
    </row>
    <row r="1869" spans="1:9">
      <c r="A1869" s="17">
        <v>43838</v>
      </c>
      <c r="B1869">
        <v>8044.44</v>
      </c>
      <c r="C1869" s="3">
        <f t="shared" si="208"/>
        <v>-1.4042144819040621E-2</v>
      </c>
      <c r="D1869" s="10">
        <f t="shared" si="209"/>
        <v>9.9670120377931049E-4</v>
      </c>
      <c r="E1869" s="8">
        <f t="shared" si="205"/>
        <v>-599.23147235806141</v>
      </c>
      <c r="F1869" s="8">
        <f t="shared" si="203"/>
        <v>-114.57000000000062</v>
      </c>
      <c r="G1869" s="2">
        <f t="shared" si="204"/>
        <v>0</v>
      </c>
      <c r="H1869" s="2">
        <f t="shared" si="206"/>
        <v>0</v>
      </c>
      <c r="I1869" s="2">
        <f t="shared" si="207"/>
        <v>1</v>
      </c>
    </row>
    <row r="1870" spans="1:9">
      <c r="A1870" s="17">
        <v>43839</v>
      </c>
      <c r="B1870">
        <v>7806.78</v>
      </c>
      <c r="C1870" s="3">
        <f t="shared" si="208"/>
        <v>-2.9543386488058817E-2</v>
      </c>
      <c r="D1870" s="10">
        <f t="shared" si="209"/>
        <v>9.4873004141968632E-4</v>
      </c>
      <c r="E1870" s="8">
        <f t="shared" si="205"/>
        <v>-576.4236635287308</v>
      </c>
      <c r="F1870" s="8">
        <f t="shared" si="203"/>
        <v>-237.65999999999985</v>
      </c>
      <c r="G1870" s="2">
        <f t="shared" si="204"/>
        <v>0</v>
      </c>
      <c r="H1870" s="2">
        <f t="shared" si="206"/>
        <v>0</v>
      </c>
      <c r="I1870" s="2">
        <f t="shared" si="207"/>
        <v>1</v>
      </c>
    </row>
    <row r="1871" spans="1:9">
      <c r="A1871" s="17">
        <v>43840</v>
      </c>
      <c r="B1871">
        <v>8200</v>
      </c>
      <c r="C1871" s="3">
        <f t="shared" si="208"/>
        <v>5.0369038195004892E-2</v>
      </c>
      <c r="D1871" s="10">
        <f t="shared" si="209"/>
        <v>9.4417494004547407E-4</v>
      </c>
      <c r="E1871" s="8">
        <f t="shared" si="205"/>
        <v>-558.04964175539703</v>
      </c>
      <c r="F1871" s="8">
        <f t="shared" si="203"/>
        <v>393.22000000000025</v>
      </c>
      <c r="G1871" s="2">
        <f t="shared" si="204"/>
        <v>0</v>
      </c>
      <c r="H1871" s="2">
        <f t="shared" si="206"/>
        <v>0</v>
      </c>
      <c r="I1871" s="2">
        <f t="shared" si="207"/>
        <v>1</v>
      </c>
    </row>
    <row r="1872" spans="1:9">
      <c r="A1872" s="17">
        <v>43841</v>
      </c>
      <c r="B1872">
        <v>8016.22</v>
      </c>
      <c r="C1872" s="3">
        <f t="shared" si="208"/>
        <v>-2.2412195121951188E-2</v>
      </c>
      <c r="D1872" s="10">
        <f t="shared" si="209"/>
        <v>1.0397468441641375E-3</v>
      </c>
      <c r="E1872" s="8">
        <f t="shared" si="205"/>
        <v>-615.10933212325267</v>
      </c>
      <c r="F1872" s="8">
        <f t="shared" si="203"/>
        <v>-183.77999999999975</v>
      </c>
      <c r="G1872" s="2">
        <f t="shared" si="204"/>
        <v>0</v>
      </c>
      <c r="H1872" s="2">
        <f t="shared" si="206"/>
        <v>0</v>
      </c>
      <c r="I1872" s="2">
        <f t="shared" si="207"/>
        <v>1</v>
      </c>
    </row>
    <row r="1873" spans="1:9">
      <c r="A1873" s="17">
        <v>43842</v>
      </c>
      <c r="B1873">
        <v>8180.76</v>
      </c>
      <c r="C1873" s="3">
        <f t="shared" si="208"/>
        <v>2.0525883770654993E-2</v>
      </c>
      <c r="D1873" s="10">
        <f t="shared" si="209"/>
        <v>1.0075004229253542E-3</v>
      </c>
      <c r="E1873" s="8">
        <f t="shared" si="205"/>
        <v>-591.92530190320349</v>
      </c>
      <c r="F1873" s="8">
        <f t="shared" si="203"/>
        <v>164.53999999999996</v>
      </c>
      <c r="G1873" s="2">
        <f t="shared" si="204"/>
        <v>0</v>
      </c>
      <c r="H1873" s="2">
        <f t="shared" si="206"/>
        <v>0</v>
      </c>
      <c r="I1873" s="2">
        <f t="shared" si="207"/>
        <v>1</v>
      </c>
    </row>
    <row r="1874" spans="1:9">
      <c r="A1874" s="17">
        <v>43843</v>
      </c>
      <c r="B1874">
        <v>8105.01</v>
      </c>
      <c r="C1874" s="3">
        <f t="shared" si="208"/>
        <v>-9.2595308993296457E-3</v>
      </c>
      <c r="D1874" s="10">
        <f t="shared" si="209"/>
        <v>9.7232911182381916E-4</v>
      </c>
      <c r="E1874" s="8">
        <f t="shared" si="205"/>
        <v>-593.43745634640641</v>
      </c>
      <c r="F1874" s="8">
        <f t="shared" si="203"/>
        <v>-75.75</v>
      </c>
      <c r="G1874" s="2">
        <f t="shared" si="204"/>
        <v>0</v>
      </c>
      <c r="H1874" s="2">
        <f t="shared" si="206"/>
        <v>0</v>
      </c>
      <c r="I1874" s="2">
        <f t="shared" si="207"/>
        <v>1</v>
      </c>
    </row>
    <row r="1875" spans="1:9">
      <c r="A1875" s="17">
        <v>43844</v>
      </c>
      <c r="B1875">
        <v>8813.0400000000009</v>
      </c>
      <c r="C1875" s="3">
        <f t="shared" si="208"/>
        <v>8.7357079139939453E-2</v>
      </c>
      <c r="D1875" s="10">
        <f t="shared" si="209"/>
        <v>9.1913369986292839E-4</v>
      </c>
      <c r="E1875" s="8">
        <f t="shared" si="205"/>
        <v>-571.6333496552686</v>
      </c>
      <c r="F1875" s="8">
        <f t="shared" si="203"/>
        <v>708.03000000000065</v>
      </c>
      <c r="G1875" s="2">
        <f t="shared" si="204"/>
        <v>0</v>
      </c>
      <c r="H1875" s="2">
        <f t="shared" si="206"/>
        <v>0</v>
      </c>
      <c r="I1875" s="2">
        <f t="shared" si="207"/>
        <v>1</v>
      </c>
    </row>
    <row r="1876" spans="1:9">
      <c r="A1876" s="17">
        <v>43845</v>
      </c>
      <c r="B1876">
        <v>8809.17</v>
      </c>
      <c r="C1876" s="3">
        <f t="shared" si="208"/>
        <v>-4.3912202826729482E-4</v>
      </c>
      <c r="D1876" s="10">
        <f t="shared" si="209"/>
        <v>1.3218612344228517E-3</v>
      </c>
      <c r="E1876" s="8">
        <f t="shared" si="205"/>
        <v>-745.40676967510024</v>
      </c>
      <c r="F1876" s="8">
        <f t="shared" si="203"/>
        <v>-3.8700000000008004</v>
      </c>
      <c r="G1876" s="2">
        <f t="shared" si="204"/>
        <v>0</v>
      </c>
      <c r="H1876" s="2">
        <f t="shared" si="206"/>
        <v>0</v>
      </c>
      <c r="I1876" s="2">
        <f t="shared" si="207"/>
        <v>1</v>
      </c>
    </row>
    <row r="1877" spans="1:9">
      <c r="A1877" s="17">
        <v>43846</v>
      </c>
      <c r="B1877">
        <v>8710.15</v>
      </c>
      <c r="C1877" s="3">
        <f t="shared" si="208"/>
        <v>-1.124055955328373E-2</v>
      </c>
      <c r="D1877" s="10">
        <f t="shared" si="209"/>
        <v>1.2425611300468232E-3</v>
      </c>
      <c r="E1877" s="8">
        <f t="shared" si="205"/>
        <v>-722.38468680711048</v>
      </c>
      <c r="F1877" s="8">
        <f t="shared" si="203"/>
        <v>-99.020000000000437</v>
      </c>
      <c r="G1877" s="2">
        <f t="shared" si="204"/>
        <v>0</v>
      </c>
      <c r="H1877" s="2">
        <f t="shared" si="206"/>
        <v>0</v>
      </c>
      <c r="I1877" s="2">
        <f t="shared" si="207"/>
        <v>1</v>
      </c>
    </row>
    <row r="1878" spans="1:9">
      <c r="A1878" s="17">
        <v>43847</v>
      </c>
      <c r="B1878">
        <v>8892.6299999999992</v>
      </c>
      <c r="C1878" s="3">
        <f t="shared" si="208"/>
        <v>2.0950270661239997E-2</v>
      </c>
      <c r="D1878" s="10">
        <f t="shared" si="209"/>
        <v>1.1755884729882688E-3</v>
      </c>
      <c r="E1878" s="8">
        <f t="shared" si="205"/>
        <v>-694.74903440164246</v>
      </c>
      <c r="F1878" s="8">
        <f t="shared" si="203"/>
        <v>182.47999999999956</v>
      </c>
      <c r="G1878" s="2">
        <f t="shared" si="204"/>
        <v>0</v>
      </c>
      <c r="H1878" s="2">
        <f t="shared" si="206"/>
        <v>0</v>
      </c>
      <c r="I1878" s="2">
        <f t="shared" si="207"/>
        <v>1</v>
      </c>
    </row>
    <row r="1879" spans="1:9">
      <c r="A1879" s="17">
        <v>43848</v>
      </c>
      <c r="B1879">
        <v>8908.5300000000007</v>
      </c>
      <c r="C1879" s="3">
        <f t="shared" si="208"/>
        <v>1.7879974765622158E-3</v>
      </c>
      <c r="D1879" s="10">
        <f t="shared" si="209"/>
        <v>1.1313879950557255E-3</v>
      </c>
      <c r="E1879" s="8">
        <f t="shared" si="205"/>
        <v>-695.84204079945039</v>
      </c>
      <c r="F1879" s="8">
        <f t="shared" si="203"/>
        <v>15.900000000001455</v>
      </c>
      <c r="G1879" s="2">
        <f t="shared" si="204"/>
        <v>0</v>
      </c>
      <c r="H1879" s="2">
        <f t="shared" si="206"/>
        <v>0</v>
      </c>
      <c r="I1879" s="2">
        <f t="shared" si="207"/>
        <v>1</v>
      </c>
    </row>
    <row r="1880" spans="1:9">
      <c r="A1880" s="17">
        <v>43849</v>
      </c>
      <c r="B1880">
        <v>8696.6</v>
      </c>
      <c r="C1880" s="3">
        <f t="shared" si="208"/>
        <v>-2.378955899570415E-2</v>
      </c>
      <c r="D1880" s="10">
        <f t="shared" si="209"/>
        <v>1.0636965314509536E-3</v>
      </c>
      <c r="E1880" s="8">
        <f t="shared" si="205"/>
        <v>-675.9110967739706</v>
      </c>
      <c r="F1880" s="8">
        <f t="shared" si="203"/>
        <v>-211.93000000000029</v>
      </c>
      <c r="G1880" s="2">
        <f t="shared" si="204"/>
        <v>0</v>
      </c>
      <c r="H1880" s="2">
        <f t="shared" si="206"/>
        <v>0</v>
      </c>
      <c r="I1880" s="2">
        <f t="shared" si="207"/>
        <v>1</v>
      </c>
    </row>
    <row r="1881" spans="1:9">
      <c r="A1881" s="17">
        <v>43850</v>
      </c>
      <c r="B1881">
        <v>8625.17</v>
      </c>
      <c r="C1881" s="3">
        <f t="shared" si="208"/>
        <v>-8.213554722535276E-3</v>
      </c>
      <c r="D1881" s="10">
        <f t="shared" si="209"/>
        <v>1.0338313265965016E-3</v>
      </c>
      <c r="E1881" s="8">
        <f t="shared" si="205"/>
        <v>-650.50254079055514</v>
      </c>
      <c r="F1881" s="8">
        <f t="shared" si="203"/>
        <v>-71.430000000000291</v>
      </c>
      <c r="G1881" s="2">
        <f t="shared" si="204"/>
        <v>0</v>
      </c>
      <c r="H1881" s="2">
        <f t="shared" si="206"/>
        <v>0</v>
      </c>
      <c r="I1881" s="2">
        <f t="shared" si="207"/>
        <v>1</v>
      </c>
    </row>
    <row r="1882" spans="1:9">
      <c r="A1882" s="17">
        <v>43851</v>
      </c>
      <c r="B1882">
        <v>8717.89</v>
      </c>
      <c r="C1882" s="3">
        <f t="shared" si="208"/>
        <v>1.0749933044797882E-2</v>
      </c>
      <c r="D1882" s="10">
        <f t="shared" si="209"/>
        <v>9.7584919587151626E-4</v>
      </c>
      <c r="E1882" s="8">
        <f t="shared" si="205"/>
        <v>-626.80676649351813</v>
      </c>
      <c r="F1882" s="8">
        <f t="shared" si="203"/>
        <v>92.719999999999345</v>
      </c>
      <c r="G1882" s="2">
        <f t="shared" si="204"/>
        <v>0</v>
      </c>
      <c r="H1882" s="2">
        <f t="shared" si="206"/>
        <v>0</v>
      </c>
      <c r="I1882" s="2">
        <f t="shared" si="207"/>
        <v>1</v>
      </c>
    </row>
    <row r="1883" spans="1:9">
      <c r="A1883" s="17">
        <v>43852</v>
      </c>
      <c r="B1883">
        <v>8655.93</v>
      </c>
      <c r="C1883" s="3">
        <f t="shared" si="208"/>
        <v>-7.1072243398344241E-3</v>
      </c>
      <c r="D1883" s="10">
        <f t="shared" si="209"/>
        <v>9.2423190774728356E-4</v>
      </c>
      <c r="E1883" s="8">
        <f t="shared" si="205"/>
        <v>-616.56166952669992</v>
      </c>
      <c r="F1883" s="8">
        <f t="shared" si="203"/>
        <v>-61.959999999999127</v>
      </c>
      <c r="G1883" s="2">
        <f t="shared" si="204"/>
        <v>0</v>
      </c>
      <c r="H1883" s="2">
        <f t="shared" si="206"/>
        <v>0</v>
      </c>
      <c r="I1883" s="2">
        <f t="shared" si="207"/>
        <v>1</v>
      </c>
    </row>
    <row r="1884" spans="1:9">
      <c r="A1884" s="17">
        <v>43853</v>
      </c>
      <c r="B1884">
        <v>8378.44</v>
      </c>
      <c r="C1884" s="3">
        <f t="shared" si="208"/>
        <v>-3.2057791594895031E-2</v>
      </c>
      <c r="D1884" s="10">
        <f t="shared" si="209"/>
        <v>8.7180875155145059E-4</v>
      </c>
      <c r="E1884" s="8">
        <f t="shared" si="205"/>
        <v>-594.56454243199687</v>
      </c>
      <c r="F1884" s="8">
        <f t="shared" si="203"/>
        <v>-277.48999999999978</v>
      </c>
      <c r="G1884" s="2">
        <f t="shared" si="204"/>
        <v>0</v>
      </c>
      <c r="H1884" s="2">
        <f t="shared" si="206"/>
        <v>0</v>
      </c>
      <c r="I1884" s="2">
        <f t="shared" si="207"/>
        <v>1</v>
      </c>
    </row>
    <row r="1885" spans="1:9">
      <c r="A1885" s="17">
        <v>43854</v>
      </c>
      <c r="B1885">
        <v>8422.1299999999992</v>
      </c>
      <c r="C1885" s="3">
        <f t="shared" si="208"/>
        <v>5.2145745508708884E-3</v>
      </c>
      <c r="D1885" s="10">
        <f t="shared" si="209"/>
        <v>8.811623465748669E-4</v>
      </c>
      <c r="E1885" s="8">
        <f t="shared" si="205"/>
        <v>-578.58315782701095</v>
      </c>
      <c r="F1885" s="8">
        <f t="shared" si="203"/>
        <v>43.68999999999869</v>
      </c>
      <c r="G1885" s="2">
        <f t="shared" si="204"/>
        <v>0</v>
      </c>
      <c r="H1885" s="2">
        <f t="shared" si="206"/>
        <v>0</v>
      </c>
      <c r="I1885" s="2">
        <f t="shared" si="207"/>
        <v>1</v>
      </c>
    </row>
    <row r="1886" spans="1:9">
      <c r="A1886" s="17">
        <v>43855</v>
      </c>
      <c r="B1886">
        <v>8329.5</v>
      </c>
      <c r="C1886" s="3">
        <f t="shared" si="208"/>
        <v>-1.0998405391510129E-2</v>
      </c>
      <c r="D1886" s="10">
        <f t="shared" si="209"/>
        <v>8.2992411304517034E-4</v>
      </c>
      <c r="E1886" s="8">
        <f t="shared" si="205"/>
        <v>-564.43740995866494</v>
      </c>
      <c r="F1886" s="8">
        <f t="shared" si="203"/>
        <v>-92.6299999999992</v>
      </c>
      <c r="G1886" s="2">
        <f t="shared" si="204"/>
        <v>0</v>
      </c>
      <c r="H1886" s="2">
        <f t="shared" si="206"/>
        <v>0</v>
      </c>
      <c r="I1886" s="2">
        <f t="shared" si="207"/>
        <v>1</v>
      </c>
    </row>
    <row r="1887" spans="1:9">
      <c r="A1887" s="17">
        <v>43856</v>
      </c>
      <c r="B1887">
        <v>8590.48</v>
      </c>
      <c r="C1887" s="3">
        <f t="shared" si="208"/>
        <v>3.1332012725853842E-2</v>
      </c>
      <c r="D1887" s="10">
        <f t="shared" si="209"/>
        <v>7.8738656153182001E-4</v>
      </c>
      <c r="E1887" s="8">
        <f t="shared" si="205"/>
        <v>-543.73537633021044</v>
      </c>
      <c r="F1887" s="8">
        <f t="shared" si="203"/>
        <v>260.97999999999956</v>
      </c>
      <c r="G1887" s="2">
        <f t="shared" si="204"/>
        <v>0</v>
      </c>
      <c r="H1887" s="2">
        <f t="shared" si="206"/>
        <v>0</v>
      </c>
      <c r="I1887" s="2">
        <f t="shared" si="207"/>
        <v>1</v>
      </c>
    </row>
    <row r="1888" spans="1:9">
      <c r="A1888" s="17">
        <v>43857</v>
      </c>
      <c r="B1888">
        <v>8894.5400000000009</v>
      </c>
      <c r="C1888" s="3">
        <f t="shared" si="208"/>
        <v>3.5394995390246098E-2</v>
      </c>
      <c r="D1888" s="10">
        <f t="shared" si="209"/>
        <v>7.9904506912709485E-4</v>
      </c>
      <c r="E1888" s="8">
        <f t="shared" si="205"/>
        <v>-564.90800266161693</v>
      </c>
      <c r="F1888" s="8">
        <f t="shared" si="203"/>
        <v>304.06000000000131</v>
      </c>
      <c r="G1888" s="2">
        <f t="shared" si="204"/>
        <v>0</v>
      </c>
      <c r="H1888" s="2">
        <f t="shared" si="206"/>
        <v>0</v>
      </c>
      <c r="I1888" s="2">
        <f t="shared" si="207"/>
        <v>1</v>
      </c>
    </row>
    <row r="1889" spans="1:9">
      <c r="A1889" s="17">
        <v>43858</v>
      </c>
      <c r="B1889">
        <v>9400</v>
      </c>
      <c r="C1889" s="3">
        <f t="shared" si="208"/>
        <v>5.682812152174245E-2</v>
      </c>
      <c r="D1889" s="10">
        <f t="shared" si="209"/>
        <v>8.2627070690000168E-4</v>
      </c>
      <c r="E1889" s="8">
        <f t="shared" si="205"/>
        <v>-594.78407066948716</v>
      </c>
      <c r="F1889" s="8">
        <f t="shared" si="203"/>
        <v>505.45999999999913</v>
      </c>
      <c r="G1889" s="2">
        <f t="shared" si="204"/>
        <v>0</v>
      </c>
      <c r="H1889" s="2">
        <f t="shared" si="206"/>
        <v>0</v>
      </c>
      <c r="I1889" s="2">
        <f t="shared" si="207"/>
        <v>1</v>
      </c>
    </row>
    <row r="1890" spans="1:9">
      <c r="A1890" s="17">
        <v>43859</v>
      </c>
      <c r="B1890">
        <v>9289.18</v>
      </c>
      <c r="C1890" s="3">
        <f t="shared" si="208"/>
        <v>-1.1789361702127629E-2</v>
      </c>
      <c r="D1890" s="10">
        <f t="shared" si="209"/>
        <v>9.7046058822739738E-4</v>
      </c>
      <c r="E1890" s="8">
        <f t="shared" si="205"/>
        <v>-681.22638906152554</v>
      </c>
      <c r="F1890" s="8">
        <f t="shared" si="203"/>
        <v>-110.81999999999971</v>
      </c>
      <c r="G1890" s="2">
        <f t="shared" si="204"/>
        <v>0</v>
      </c>
      <c r="H1890" s="2">
        <f t="shared" si="206"/>
        <v>0</v>
      </c>
      <c r="I1890" s="2">
        <f t="shared" si="207"/>
        <v>1</v>
      </c>
    </row>
    <row r="1891" spans="1:9">
      <c r="A1891" s="17">
        <v>43860</v>
      </c>
      <c r="B1891">
        <v>9500</v>
      </c>
      <c r="C1891" s="3">
        <f t="shared" si="208"/>
        <v>2.2695221752619683E-2</v>
      </c>
      <c r="D1891" s="10">
        <f t="shared" si="209"/>
        <v>9.2057229589436915E-4</v>
      </c>
      <c r="E1891" s="8">
        <f t="shared" si="205"/>
        <v>-655.66346884720156</v>
      </c>
      <c r="F1891" s="8">
        <f t="shared" si="203"/>
        <v>210.81999999999971</v>
      </c>
      <c r="G1891" s="2">
        <f t="shared" si="204"/>
        <v>0</v>
      </c>
      <c r="H1891" s="2">
        <f t="shared" si="206"/>
        <v>0</v>
      </c>
      <c r="I1891" s="2">
        <f t="shared" si="207"/>
        <v>1</v>
      </c>
    </row>
    <row r="1892" spans="1:9">
      <c r="A1892" s="17">
        <v>43861</v>
      </c>
      <c r="B1892">
        <v>9327.85</v>
      </c>
      <c r="C1892" s="3">
        <f t="shared" si="208"/>
        <v>-1.8121052631578909E-2</v>
      </c>
      <c r="D1892" s="10">
        <f t="shared" si="209"/>
        <v>8.9624234356474187E-4</v>
      </c>
      <c r="E1892" s="8">
        <f t="shared" si="205"/>
        <v>-661.6236071651191</v>
      </c>
      <c r="F1892" s="8">
        <f t="shared" si="203"/>
        <v>-172.14999999999964</v>
      </c>
      <c r="G1892" s="2">
        <f t="shared" si="204"/>
        <v>0</v>
      </c>
      <c r="H1892" s="2">
        <f t="shared" si="206"/>
        <v>0</v>
      </c>
      <c r="I1892" s="2">
        <f t="shared" si="207"/>
        <v>1</v>
      </c>
    </row>
    <row r="1893" spans="1:9">
      <c r="A1893" s="17">
        <v>43862</v>
      </c>
      <c r="B1893">
        <v>9377.17</v>
      </c>
      <c r="C1893" s="3">
        <f t="shared" si="208"/>
        <v>5.28739205711924E-3</v>
      </c>
      <c r="D1893" s="10">
        <f t="shared" si="209"/>
        <v>8.6217015585944448E-4</v>
      </c>
      <c r="E1893" s="8">
        <f t="shared" si="205"/>
        <v>-637.16616337510493</v>
      </c>
      <c r="F1893" s="8">
        <f t="shared" si="203"/>
        <v>49.319999999999709</v>
      </c>
      <c r="G1893" s="2">
        <f t="shared" si="204"/>
        <v>0</v>
      </c>
      <c r="H1893" s="2">
        <f t="shared" si="206"/>
        <v>0</v>
      </c>
      <c r="I1893" s="2">
        <f t="shared" si="207"/>
        <v>1</v>
      </c>
    </row>
    <row r="1894" spans="1:9">
      <c r="A1894" s="17">
        <v>43863</v>
      </c>
      <c r="B1894">
        <v>9329.39</v>
      </c>
      <c r="C1894" s="3">
        <f t="shared" si="208"/>
        <v>-5.09535392874403E-3</v>
      </c>
      <c r="D1894" s="10">
        <f t="shared" si="209"/>
        <v>8.1211733739381905E-4</v>
      </c>
      <c r="E1894" s="8">
        <f t="shared" si="205"/>
        <v>-621.66417199199316</v>
      </c>
      <c r="F1894" s="8">
        <f t="shared" si="203"/>
        <v>-47.780000000000655</v>
      </c>
      <c r="G1894" s="2">
        <f t="shared" si="204"/>
        <v>0</v>
      </c>
      <c r="H1894" s="2">
        <f t="shared" si="206"/>
        <v>0</v>
      </c>
      <c r="I1894" s="2">
        <f t="shared" si="207"/>
        <v>1</v>
      </c>
    </row>
    <row r="1895" spans="1:9">
      <c r="A1895" s="17">
        <v>43864</v>
      </c>
      <c r="B1895">
        <v>9288.09</v>
      </c>
      <c r="C1895" s="3">
        <f t="shared" si="208"/>
        <v>-4.4268703527239484E-3</v>
      </c>
      <c r="D1895" s="10">
        <f t="shared" si="209"/>
        <v>7.6494805504973983E-4</v>
      </c>
      <c r="E1895" s="8">
        <f t="shared" si="205"/>
        <v>-600.26618522158981</v>
      </c>
      <c r="F1895" s="8">
        <f t="shared" si="203"/>
        <v>-41.299999999999272</v>
      </c>
      <c r="G1895" s="2">
        <f t="shared" si="204"/>
        <v>0</v>
      </c>
      <c r="H1895" s="2">
        <f t="shared" si="206"/>
        <v>0</v>
      </c>
      <c r="I1895" s="2">
        <f t="shared" si="207"/>
        <v>1</v>
      </c>
    </row>
    <row r="1896" spans="1:9">
      <c r="A1896" s="17">
        <v>43865</v>
      </c>
      <c r="B1896">
        <v>9159.3700000000008</v>
      </c>
      <c r="C1896" s="3">
        <f t="shared" si="208"/>
        <v>-1.3858608174554655E-2</v>
      </c>
      <c r="D1896" s="10">
        <f t="shared" si="209"/>
        <v>7.2022700261394502E-4</v>
      </c>
      <c r="E1896" s="8">
        <f t="shared" si="205"/>
        <v>-579.87685264190611</v>
      </c>
      <c r="F1896" s="8">
        <f t="shared" si="203"/>
        <v>-128.71999999999935</v>
      </c>
      <c r="G1896" s="2">
        <f t="shared" si="204"/>
        <v>0</v>
      </c>
      <c r="H1896" s="2">
        <f t="shared" si="206"/>
        <v>0</v>
      </c>
      <c r="I1896" s="2">
        <f t="shared" si="207"/>
        <v>1</v>
      </c>
    </row>
    <row r="1897" spans="1:9">
      <c r="A1897" s="17">
        <v>43866</v>
      </c>
      <c r="B1897">
        <v>9618.42</v>
      </c>
      <c r="C1897" s="3">
        <f t="shared" si="208"/>
        <v>5.0118075806523728E-2</v>
      </c>
      <c r="D1897" s="10">
        <f t="shared" si="209"/>
        <v>6.8853704368925829E-4</v>
      </c>
      <c r="E1897" s="8">
        <f t="shared" si="205"/>
        <v>-559.11856965306572</v>
      </c>
      <c r="F1897" s="8">
        <f t="shared" si="203"/>
        <v>459.04999999999927</v>
      </c>
      <c r="G1897" s="2">
        <f t="shared" si="204"/>
        <v>0</v>
      </c>
      <c r="H1897" s="2">
        <f t="shared" si="206"/>
        <v>0</v>
      </c>
      <c r="I1897" s="2">
        <f t="shared" si="207"/>
        <v>1</v>
      </c>
    </row>
    <row r="1898" spans="1:9">
      <c r="A1898" s="17">
        <v>43867</v>
      </c>
      <c r="B1898">
        <v>9754.6299999999992</v>
      </c>
      <c r="C1898" s="3">
        <f t="shared" si="208"/>
        <v>1.4161369538863881E-2</v>
      </c>
      <c r="D1898" s="10">
        <f t="shared" si="209"/>
        <v>7.9793411242081043E-4</v>
      </c>
      <c r="E1898" s="8">
        <f t="shared" si="205"/>
        <v>-632.06524585530701</v>
      </c>
      <c r="F1898" s="8">
        <f t="shared" si="203"/>
        <v>136.20999999999913</v>
      </c>
      <c r="G1898" s="2">
        <f t="shared" si="204"/>
        <v>0</v>
      </c>
      <c r="H1898" s="2">
        <f t="shared" si="206"/>
        <v>0</v>
      </c>
      <c r="I1898" s="2">
        <f t="shared" si="207"/>
        <v>1</v>
      </c>
    </row>
    <row r="1899" spans="1:9">
      <c r="A1899" s="17">
        <v>43868</v>
      </c>
      <c r="B1899">
        <v>9803.42</v>
      </c>
      <c r="C1899" s="3">
        <f t="shared" si="208"/>
        <v>5.0017273848419544E-3</v>
      </c>
      <c r="D1899" s="10">
        <f t="shared" si="209"/>
        <v>7.6209072890853747E-4</v>
      </c>
      <c r="E1899" s="8">
        <f t="shared" si="205"/>
        <v>-626.45343980359291</v>
      </c>
      <c r="F1899" s="8">
        <f t="shared" si="203"/>
        <v>48.790000000000873</v>
      </c>
      <c r="G1899" s="2">
        <f t="shared" si="204"/>
        <v>0</v>
      </c>
      <c r="H1899" s="2">
        <f t="shared" si="206"/>
        <v>0</v>
      </c>
      <c r="I1899" s="2">
        <f t="shared" si="207"/>
        <v>1</v>
      </c>
    </row>
    <row r="1900" spans="1:9">
      <c r="A1900" s="17">
        <v>43869</v>
      </c>
      <c r="B1900">
        <v>9902</v>
      </c>
      <c r="C1900" s="3">
        <f t="shared" si="208"/>
        <v>1.0055674448304767E-2</v>
      </c>
      <c r="D1900" s="10">
        <f t="shared" si="209"/>
        <v>7.1786632178396184E-4</v>
      </c>
      <c r="E1900" s="8">
        <f t="shared" si="205"/>
        <v>-611.04621303743659</v>
      </c>
      <c r="F1900" s="8">
        <f t="shared" si="203"/>
        <v>98.579999999999927</v>
      </c>
      <c r="G1900" s="2">
        <f t="shared" si="204"/>
        <v>0</v>
      </c>
      <c r="H1900" s="2">
        <f t="shared" si="206"/>
        <v>0</v>
      </c>
      <c r="I1900" s="2">
        <f t="shared" si="207"/>
        <v>1</v>
      </c>
    </row>
    <row r="1901" spans="1:9">
      <c r="A1901" s="17">
        <v>43870</v>
      </c>
      <c r="B1901">
        <v>10173.969999999999</v>
      </c>
      <c r="C1901" s="3">
        <f t="shared" si="208"/>
        <v>2.7466168450817952E-2</v>
      </c>
      <c r="D1901" s="10">
        <f t="shared" si="209"/>
        <v>6.8086133779354146E-4</v>
      </c>
      <c r="E1901" s="8">
        <f t="shared" si="205"/>
        <v>-601.07258063490087</v>
      </c>
      <c r="F1901" s="8">
        <f t="shared" si="203"/>
        <v>271.96999999999935</v>
      </c>
      <c r="G1901" s="2">
        <f t="shared" si="204"/>
        <v>0</v>
      </c>
      <c r="H1901" s="2">
        <f t="shared" si="206"/>
        <v>0</v>
      </c>
      <c r="I1901" s="2">
        <f t="shared" si="207"/>
        <v>1</v>
      </c>
    </row>
    <row r="1902" spans="1:9">
      <c r="A1902" s="17">
        <v>43871</v>
      </c>
      <c r="B1902">
        <v>9850.01</v>
      </c>
      <c r="C1902" s="3">
        <f t="shared" si="208"/>
        <v>-3.1842043961206802E-2</v>
      </c>
      <c r="D1902" s="10">
        <f t="shared" si="209"/>
        <v>6.8527308208805144E-4</v>
      </c>
      <c r="E1902" s="8">
        <f t="shared" si="205"/>
        <v>-619.57936790632959</v>
      </c>
      <c r="F1902" s="8">
        <f t="shared" si="203"/>
        <v>-323.95999999999913</v>
      </c>
      <c r="G1902" s="2">
        <f t="shared" si="204"/>
        <v>0</v>
      </c>
      <c r="H1902" s="2">
        <f t="shared" si="206"/>
        <v>0</v>
      </c>
      <c r="I1902" s="2">
        <f t="shared" si="207"/>
        <v>1</v>
      </c>
    </row>
    <row r="1903" spans="1:9">
      <c r="A1903" s="17">
        <v>43872</v>
      </c>
      <c r="B1903">
        <v>10268.98</v>
      </c>
      <c r="C1903" s="3">
        <f t="shared" si="208"/>
        <v>4.2534982197987549E-2</v>
      </c>
      <c r="D1903" s="10">
        <f t="shared" si="209"/>
        <v>7.0499164298041389E-4</v>
      </c>
      <c r="E1903" s="8">
        <f t="shared" si="205"/>
        <v>-608.41976496414588</v>
      </c>
      <c r="F1903" s="8">
        <f t="shared" si="203"/>
        <v>418.96999999999935</v>
      </c>
      <c r="G1903" s="2">
        <f t="shared" si="204"/>
        <v>0</v>
      </c>
      <c r="H1903" s="2">
        <f t="shared" si="206"/>
        <v>0</v>
      </c>
      <c r="I1903" s="2">
        <f t="shared" si="207"/>
        <v>1</v>
      </c>
    </row>
    <row r="1904" spans="1:9">
      <c r="A1904" s="17">
        <v>43873</v>
      </c>
      <c r="B1904">
        <v>10348.780000000001</v>
      </c>
      <c r="C1904" s="3">
        <f t="shared" si="208"/>
        <v>7.7709762800201284E-3</v>
      </c>
      <c r="D1904" s="10">
        <f t="shared" si="209"/>
        <v>7.7124562703657614E-4</v>
      </c>
      <c r="E1904" s="8">
        <f t="shared" si="205"/>
        <v>-663.43491469216883</v>
      </c>
      <c r="F1904" s="8">
        <f t="shared" si="203"/>
        <v>79.800000000001091</v>
      </c>
      <c r="G1904" s="2">
        <f t="shared" si="204"/>
        <v>0</v>
      </c>
      <c r="H1904" s="2">
        <f t="shared" si="206"/>
        <v>0</v>
      </c>
      <c r="I1904" s="2">
        <f t="shared" si="207"/>
        <v>1</v>
      </c>
    </row>
    <row r="1905" spans="1:9">
      <c r="A1905" s="17">
        <v>43874</v>
      </c>
      <c r="B1905">
        <v>10228.67</v>
      </c>
      <c r="C1905" s="3">
        <f t="shared" si="208"/>
        <v>-1.1606198991572008E-2</v>
      </c>
      <c r="D1905" s="10">
        <f t="shared" si="209"/>
        <v>7.2859417375505965E-4</v>
      </c>
      <c r="E1905" s="8">
        <f t="shared" si="205"/>
        <v>-649.84032848125185</v>
      </c>
      <c r="F1905" s="8">
        <f t="shared" si="203"/>
        <v>-120.11000000000058</v>
      </c>
      <c r="G1905" s="2">
        <f t="shared" si="204"/>
        <v>0</v>
      </c>
      <c r="H1905" s="2">
        <f t="shared" si="206"/>
        <v>0</v>
      </c>
      <c r="I1905" s="2">
        <f t="shared" si="207"/>
        <v>1</v>
      </c>
    </row>
    <row r="1906" spans="1:9">
      <c r="A1906" s="17">
        <v>43875</v>
      </c>
      <c r="B1906">
        <v>10364.040000000001</v>
      </c>
      <c r="C1906" s="3">
        <f t="shared" si="208"/>
        <v>1.3234369668783996E-2</v>
      </c>
      <c r="D1906" s="10">
        <f t="shared" si="209"/>
        <v>6.9296075463167405E-4</v>
      </c>
      <c r="E1906" s="8">
        <f t="shared" si="205"/>
        <v>-626.39480223076362</v>
      </c>
      <c r="F1906" s="8">
        <f t="shared" si="203"/>
        <v>135.3700000000008</v>
      </c>
      <c r="G1906" s="2">
        <f t="shared" si="204"/>
        <v>0</v>
      </c>
      <c r="H1906" s="2">
        <f t="shared" si="206"/>
        <v>0</v>
      </c>
      <c r="I1906" s="2">
        <f t="shared" si="207"/>
        <v>1</v>
      </c>
    </row>
    <row r="1907" spans="1:9">
      <c r="A1907" s="17">
        <v>43876</v>
      </c>
      <c r="B1907">
        <v>9899.7800000000007</v>
      </c>
      <c r="C1907" s="3">
        <f t="shared" si="208"/>
        <v>-4.4795272885863061E-2</v>
      </c>
      <c r="D1907" s="10">
        <f t="shared" si="209"/>
        <v>6.6189202178557538E-4</v>
      </c>
      <c r="E1907" s="8">
        <f t="shared" si="205"/>
        <v>-620.29361642113531</v>
      </c>
      <c r="F1907" s="8">
        <f t="shared" si="203"/>
        <v>-464.26000000000022</v>
      </c>
      <c r="G1907" s="2">
        <f t="shared" si="204"/>
        <v>0</v>
      </c>
      <c r="H1907" s="2">
        <f t="shared" si="206"/>
        <v>0</v>
      </c>
      <c r="I1907" s="2">
        <f t="shared" si="207"/>
        <v>1</v>
      </c>
    </row>
    <row r="1908" spans="1:9">
      <c r="A1908" s="17">
        <v>43877</v>
      </c>
      <c r="B1908">
        <v>9912.89</v>
      </c>
      <c r="C1908" s="3">
        <f t="shared" si="208"/>
        <v>1.3242718525056881E-3</v>
      </c>
      <c r="D1908" s="10">
        <f t="shared" si="209"/>
        <v>7.4257548885357729E-4</v>
      </c>
      <c r="E1908" s="8">
        <f t="shared" si="205"/>
        <v>-627.58204000338776</v>
      </c>
      <c r="F1908" s="8">
        <f t="shared" si="203"/>
        <v>13.109999999998763</v>
      </c>
      <c r="G1908" s="2">
        <f t="shared" si="204"/>
        <v>0</v>
      </c>
      <c r="H1908" s="2">
        <f t="shared" si="206"/>
        <v>0</v>
      </c>
      <c r="I1908" s="2">
        <f t="shared" si="207"/>
        <v>1</v>
      </c>
    </row>
    <row r="1909" spans="1:9">
      <c r="A1909" s="17">
        <v>43878</v>
      </c>
      <c r="B1909">
        <v>9697.15</v>
      </c>
      <c r="C1909" s="3">
        <f t="shared" si="208"/>
        <v>-2.176358256774763E-2</v>
      </c>
      <c r="D1909" s="10">
        <f t="shared" si="209"/>
        <v>6.9812618127872302E-4</v>
      </c>
      <c r="E1909" s="8">
        <f t="shared" si="205"/>
        <v>-609.3150535354016</v>
      </c>
      <c r="F1909" s="8">
        <f t="shared" si="203"/>
        <v>-215.73999999999978</v>
      </c>
      <c r="G1909" s="2">
        <f t="shared" si="204"/>
        <v>0</v>
      </c>
      <c r="H1909" s="2">
        <f t="shared" si="206"/>
        <v>0</v>
      </c>
      <c r="I1909" s="2">
        <f t="shared" si="207"/>
        <v>1</v>
      </c>
    </row>
    <row r="1910" spans="1:9">
      <c r="A1910" s="17">
        <v>43879</v>
      </c>
      <c r="B1910">
        <v>10185.17</v>
      </c>
      <c r="C1910" s="3">
        <f t="shared" si="208"/>
        <v>5.0326126748580814E-2</v>
      </c>
      <c r="D1910" s="10">
        <f t="shared" si="209"/>
        <v>6.8465782197298976E-4</v>
      </c>
      <c r="E1910" s="8">
        <f t="shared" si="205"/>
        <v>-590.27658871347421</v>
      </c>
      <c r="F1910" s="8">
        <f t="shared" si="203"/>
        <v>488.02000000000044</v>
      </c>
      <c r="G1910" s="2">
        <f t="shared" si="204"/>
        <v>0</v>
      </c>
      <c r="H1910" s="2">
        <f t="shared" si="206"/>
        <v>0</v>
      </c>
      <c r="I1910" s="2">
        <f t="shared" si="207"/>
        <v>1</v>
      </c>
    </row>
    <row r="1911" spans="1:9">
      <c r="A1911" s="17">
        <v>43880</v>
      </c>
      <c r="B1911">
        <v>9595.7199999999993</v>
      </c>
      <c r="C1911" s="3">
        <f t="shared" si="208"/>
        <v>-5.7873359011189868E-2</v>
      </c>
      <c r="D1911" s="10">
        <f t="shared" si="209"/>
        <v>7.9554149466546384E-4</v>
      </c>
      <c r="E1911" s="8">
        <f t="shared" si="205"/>
        <v>-668.30445900949303</v>
      </c>
      <c r="F1911" s="8">
        <f t="shared" si="203"/>
        <v>-589.45000000000073</v>
      </c>
      <c r="G1911" s="2">
        <f t="shared" si="204"/>
        <v>0</v>
      </c>
      <c r="H1911" s="2">
        <f t="shared" si="206"/>
        <v>0</v>
      </c>
      <c r="I1911" s="2">
        <f t="shared" si="207"/>
        <v>1</v>
      </c>
    </row>
    <row r="1912" spans="1:9">
      <c r="A1912" s="17">
        <v>43881</v>
      </c>
      <c r="B1912">
        <v>9612.76</v>
      </c>
      <c r="C1912" s="3">
        <f t="shared" si="208"/>
        <v>1.7757917071361893E-3</v>
      </c>
      <c r="D1912" s="10">
        <f t="shared" si="209"/>
        <v>9.4876854597982039E-4</v>
      </c>
      <c r="E1912" s="8">
        <f t="shared" si="205"/>
        <v>-687.59445261062228</v>
      </c>
      <c r="F1912" s="8">
        <f t="shared" si="203"/>
        <v>17.040000000000873</v>
      </c>
      <c r="G1912" s="2">
        <f t="shared" si="204"/>
        <v>0</v>
      </c>
      <c r="H1912" s="2">
        <f t="shared" si="206"/>
        <v>0</v>
      </c>
      <c r="I1912" s="2">
        <f t="shared" si="207"/>
        <v>1</v>
      </c>
    </row>
    <row r="1913" spans="1:9">
      <c r="A1913" s="17">
        <v>43882</v>
      </c>
      <c r="B1913">
        <v>9696.1299999999992</v>
      </c>
      <c r="C1913" s="3">
        <f t="shared" si="208"/>
        <v>8.672847340409932E-3</v>
      </c>
      <c r="D1913" s="10">
        <f t="shared" si="209"/>
        <v>8.9203163939225913E-4</v>
      </c>
      <c r="E1913" s="8">
        <f t="shared" si="205"/>
        <v>-667.90221992980082</v>
      </c>
      <c r="F1913" s="8">
        <f t="shared" si="203"/>
        <v>83.369999999998981</v>
      </c>
      <c r="G1913" s="2">
        <f t="shared" si="204"/>
        <v>0</v>
      </c>
      <c r="H1913" s="2">
        <f t="shared" si="206"/>
        <v>0</v>
      </c>
      <c r="I1913" s="2">
        <f t="shared" si="207"/>
        <v>1</v>
      </c>
    </row>
    <row r="1914" spans="1:9">
      <c r="A1914" s="17">
        <v>43883</v>
      </c>
      <c r="B1914">
        <v>9668.1299999999992</v>
      </c>
      <c r="C1914" s="3">
        <f t="shared" si="208"/>
        <v>-2.8877500611068541E-3</v>
      </c>
      <c r="D1914" s="10">
        <f t="shared" si="209"/>
        <v>8.4302283788812685E-4</v>
      </c>
      <c r="E1914" s="8">
        <f t="shared" si="205"/>
        <v>-654.92679306749517</v>
      </c>
      <c r="F1914" s="8">
        <f t="shared" si="203"/>
        <v>-28</v>
      </c>
      <c r="G1914" s="2">
        <f t="shared" si="204"/>
        <v>0</v>
      </c>
      <c r="H1914" s="2">
        <f t="shared" si="206"/>
        <v>0</v>
      </c>
      <c r="I1914" s="2">
        <f t="shared" si="207"/>
        <v>1</v>
      </c>
    </row>
    <row r="1915" spans="1:9">
      <c r="A1915" s="17">
        <v>43884</v>
      </c>
      <c r="B1915">
        <v>9965.2099999999991</v>
      </c>
      <c r="C1915" s="3">
        <f t="shared" si="208"/>
        <v>3.0727762245646259E-2</v>
      </c>
      <c r="D1915" s="10">
        <f t="shared" si="209"/>
        <v>7.9294181363976453E-4</v>
      </c>
      <c r="E1915" s="8">
        <f t="shared" si="205"/>
        <v>-633.3412858312978</v>
      </c>
      <c r="F1915" s="8">
        <f t="shared" si="203"/>
        <v>297.07999999999993</v>
      </c>
      <c r="G1915" s="2">
        <f t="shared" si="204"/>
        <v>0</v>
      </c>
      <c r="H1915" s="2">
        <f t="shared" si="206"/>
        <v>0</v>
      </c>
      <c r="I1915" s="2">
        <f t="shared" si="207"/>
        <v>1</v>
      </c>
    </row>
    <row r="1916" spans="1:9">
      <c r="A1916" s="17">
        <v>43885</v>
      </c>
      <c r="B1916">
        <v>9652.58</v>
      </c>
      <c r="C1916" s="3">
        <f t="shared" si="208"/>
        <v>-3.137214368789009E-2</v>
      </c>
      <c r="D1916" s="10">
        <f t="shared" si="209"/>
        <v>8.0201702717887647E-4</v>
      </c>
      <c r="E1916" s="8">
        <f t="shared" si="205"/>
        <v>-656.52747809195102</v>
      </c>
      <c r="F1916" s="8">
        <f t="shared" si="203"/>
        <v>-312.6299999999992</v>
      </c>
      <c r="G1916" s="2">
        <f t="shared" si="204"/>
        <v>0</v>
      </c>
      <c r="H1916" s="2">
        <f t="shared" si="206"/>
        <v>0</v>
      </c>
      <c r="I1916" s="2">
        <f t="shared" si="207"/>
        <v>1</v>
      </c>
    </row>
    <row r="1917" spans="1:9">
      <c r="A1917" s="17">
        <v>43886</v>
      </c>
      <c r="B1917">
        <v>9305.4</v>
      </c>
      <c r="C1917" s="3">
        <f t="shared" si="208"/>
        <v>-3.5967585868234224E-2</v>
      </c>
      <c r="D1917" s="10">
        <f t="shared" si="209"/>
        <v>8.129486895225612E-4</v>
      </c>
      <c r="E1917" s="8">
        <f t="shared" si="205"/>
        <v>-640.25007132388612</v>
      </c>
      <c r="F1917" s="8">
        <f t="shared" si="203"/>
        <v>-347.18000000000029</v>
      </c>
      <c r="G1917" s="2">
        <f t="shared" si="204"/>
        <v>0</v>
      </c>
      <c r="H1917" s="2">
        <f t="shared" si="206"/>
        <v>0</v>
      </c>
      <c r="I1917" s="2">
        <f t="shared" si="207"/>
        <v>1</v>
      </c>
    </row>
    <row r="1918" spans="1:9">
      <c r="A1918" s="17">
        <v>43887</v>
      </c>
      <c r="B1918">
        <v>8779.36</v>
      </c>
      <c r="C1918" s="3">
        <f t="shared" si="208"/>
        <v>-5.653061663120329E-2</v>
      </c>
      <c r="D1918" s="10">
        <f t="shared" si="209"/>
        <v>8.4179180214253571E-4</v>
      </c>
      <c r="E1918" s="8">
        <f t="shared" si="205"/>
        <v>-628.07578600778049</v>
      </c>
      <c r="F1918" s="8">
        <f t="shared" si="203"/>
        <v>-526.03999999999905</v>
      </c>
      <c r="G1918" s="2">
        <f t="shared" si="204"/>
        <v>0</v>
      </c>
      <c r="H1918" s="2">
        <f t="shared" si="206"/>
        <v>0</v>
      </c>
      <c r="I1918" s="2">
        <f t="shared" si="207"/>
        <v>1</v>
      </c>
    </row>
    <row r="1919" spans="1:9">
      <c r="A1919" s="17">
        <v>43888</v>
      </c>
      <c r="B1919">
        <v>8816.5</v>
      </c>
      <c r="C1919" s="3">
        <f t="shared" si="208"/>
        <v>4.2303767017185098E-3</v>
      </c>
      <c r="D1919" s="10">
        <f t="shared" si="209"/>
        <v>9.8302693101622821E-4</v>
      </c>
      <c r="E1919" s="8">
        <f t="shared" si="205"/>
        <v>-640.3541432551292</v>
      </c>
      <c r="F1919" s="8">
        <f t="shared" ref="F1919:F1982" si="210">(INDEX(B:B,LOOKUP(A1918,A:A,ROW(A:A))+$J$4)-INDEX(B:B,LOOKUP(A1918,A:A,ROW(A:A))))</f>
        <v>37.139999999999418</v>
      </c>
      <c r="G1919" s="2">
        <f t="shared" ref="G1919:G1982" si="211">IF(F1919&lt;E1919,1,0)</f>
        <v>0</v>
      </c>
      <c r="H1919" s="2">
        <f t="shared" si="206"/>
        <v>0</v>
      </c>
      <c r="I1919" s="2">
        <f t="shared" si="207"/>
        <v>1</v>
      </c>
    </row>
    <row r="1920" spans="1:9">
      <c r="A1920" s="17">
        <v>43889</v>
      </c>
      <c r="B1920">
        <v>8703.84</v>
      </c>
      <c r="C1920" s="3">
        <f t="shared" si="208"/>
        <v>-1.2778313389667085E-2</v>
      </c>
      <c r="D1920" s="10">
        <f t="shared" si="209"/>
        <v>9.2511908037756112E-4</v>
      </c>
      <c r="E1920" s="8">
        <f t="shared" ref="E1920:E1983" si="212">NORMSINV($J$2)*SQRT(D1920*$J$4)*B1919</f>
        <v>-623.83493122525465</v>
      </c>
      <c r="F1920" s="8">
        <f t="shared" si="210"/>
        <v>-112.65999999999985</v>
      </c>
      <c r="G1920" s="2">
        <f t="shared" si="211"/>
        <v>0</v>
      </c>
      <c r="H1920" s="2">
        <f t="shared" ref="H1920:H1983" si="213">IF(G1920=G1919,IF(G1919=1,1,0),0)</f>
        <v>0</v>
      </c>
      <c r="I1920" s="2">
        <f t="shared" si="207"/>
        <v>1</v>
      </c>
    </row>
    <row r="1921" spans="1:9">
      <c r="A1921" s="17">
        <v>43890</v>
      </c>
      <c r="B1921">
        <v>8527.74</v>
      </c>
      <c r="C1921" s="3">
        <f t="shared" si="208"/>
        <v>-2.023244912590309E-2</v>
      </c>
      <c r="D1921" s="10">
        <f t="shared" si="209"/>
        <v>8.794090531399801E-4</v>
      </c>
      <c r="E1921" s="8">
        <f t="shared" si="212"/>
        <v>-600.45577095361216</v>
      </c>
      <c r="F1921" s="8">
        <f t="shared" si="210"/>
        <v>-176.10000000000036</v>
      </c>
      <c r="G1921" s="2">
        <f t="shared" si="211"/>
        <v>0</v>
      </c>
      <c r="H1921" s="2">
        <f t="shared" si="213"/>
        <v>0</v>
      </c>
      <c r="I1921" s="2">
        <f t="shared" ref="I1921:I1984" si="214">IF(G1921=G1920,IF(G1920=0,1,0),0)</f>
        <v>1</v>
      </c>
    </row>
    <row r="1922" spans="1:9">
      <c r="A1922" s="17">
        <v>43891</v>
      </c>
      <c r="B1922">
        <v>8528.9500000000007</v>
      </c>
      <c r="C1922" s="3">
        <f t="shared" si="208"/>
        <v>1.4188987938198701E-4</v>
      </c>
      <c r="D1922" s="10">
        <f t="shared" si="209"/>
        <v>8.5120562980951667E-4</v>
      </c>
      <c r="E1922" s="8">
        <f t="shared" si="212"/>
        <v>-578.79644183438074</v>
      </c>
      <c r="F1922" s="8">
        <f t="shared" si="210"/>
        <v>1.2100000000009459</v>
      </c>
      <c r="G1922" s="2">
        <f t="shared" si="211"/>
        <v>0</v>
      </c>
      <c r="H1922" s="2">
        <f t="shared" si="213"/>
        <v>0</v>
      </c>
      <c r="I1922" s="2">
        <f t="shared" si="214"/>
        <v>1</v>
      </c>
    </row>
    <row r="1923" spans="1:9">
      <c r="A1923" s="17">
        <v>43892</v>
      </c>
      <c r="B1923">
        <v>8917.34</v>
      </c>
      <c r="C1923" s="3">
        <f t="shared" si="208"/>
        <v>4.5537844635037066E-2</v>
      </c>
      <c r="D1923" s="10">
        <f t="shared" si="209"/>
        <v>8.0013449998521781E-4</v>
      </c>
      <c r="E1923" s="8">
        <f t="shared" si="212"/>
        <v>-561.24401766867891</v>
      </c>
      <c r="F1923" s="8">
        <f t="shared" si="210"/>
        <v>388.38999999999942</v>
      </c>
      <c r="G1923" s="2">
        <f t="shared" si="211"/>
        <v>0</v>
      </c>
      <c r="H1923" s="2">
        <f t="shared" si="213"/>
        <v>0</v>
      </c>
      <c r="I1923" s="2">
        <f t="shared" si="214"/>
        <v>1</v>
      </c>
    </row>
    <row r="1924" spans="1:9">
      <c r="A1924" s="17">
        <v>43893</v>
      </c>
      <c r="B1924">
        <v>8755.4500000000007</v>
      </c>
      <c r="C1924" s="3">
        <f t="shared" ref="C1924:C1987" si="215">(B1924-B1923)/B1923</f>
        <v>-1.8154516929936439E-2</v>
      </c>
      <c r="D1924" s="10">
        <f t="shared" si="209"/>
        <v>8.7654814762639114E-4</v>
      </c>
      <c r="E1924" s="8">
        <f t="shared" si="212"/>
        <v>-614.18311399271067</v>
      </c>
      <c r="F1924" s="8">
        <f t="shared" si="210"/>
        <v>-161.88999999999942</v>
      </c>
      <c r="G1924" s="2">
        <f t="shared" si="211"/>
        <v>0</v>
      </c>
      <c r="H1924" s="2">
        <f t="shared" si="213"/>
        <v>0</v>
      </c>
      <c r="I1924" s="2">
        <f t="shared" si="214"/>
        <v>1</v>
      </c>
    </row>
    <row r="1925" spans="1:9">
      <c r="A1925" s="17">
        <v>43894</v>
      </c>
      <c r="B1925">
        <v>8753.2800000000007</v>
      </c>
      <c r="C1925" s="3">
        <f t="shared" si="215"/>
        <v>-2.4784562758054386E-4</v>
      </c>
      <c r="D1925" s="10">
        <f t="shared" ref="D1925:D1988" si="216">$J$6*D1924+(1-$J$6)*C1924^2</f>
        <v>8.4373044786636856E-4</v>
      </c>
      <c r="E1925" s="8">
        <f t="shared" si="212"/>
        <v>-591.63654374055352</v>
      </c>
      <c r="F1925" s="8">
        <f t="shared" si="210"/>
        <v>-2.1700000000000728</v>
      </c>
      <c r="G1925" s="2">
        <f t="shared" si="211"/>
        <v>0</v>
      </c>
      <c r="H1925" s="2">
        <f t="shared" si="213"/>
        <v>0</v>
      </c>
      <c r="I1925" s="2">
        <f t="shared" si="214"/>
        <v>1</v>
      </c>
    </row>
    <row r="1926" spans="1:9">
      <c r="A1926" s="17">
        <v>43895</v>
      </c>
      <c r="B1926">
        <v>9066.65</v>
      </c>
      <c r="C1926" s="3">
        <f t="shared" si="215"/>
        <v>3.5800294289683288E-2</v>
      </c>
      <c r="D1926" s="10">
        <f t="shared" si="216"/>
        <v>7.9311030664169302E-4</v>
      </c>
      <c r="E1926" s="8">
        <f t="shared" si="212"/>
        <v>-573.47207623548536</v>
      </c>
      <c r="F1926" s="8">
        <f t="shared" si="210"/>
        <v>313.36999999999898</v>
      </c>
      <c r="G1926" s="2">
        <f t="shared" si="211"/>
        <v>0</v>
      </c>
      <c r="H1926" s="2">
        <f t="shared" si="213"/>
        <v>0</v>
      </c>
      <c r="I1926" s="2">
        <f t="shared" si="214"/>
        <v>1</v>
      </c>
    </row>
    <row r="1927" spans="1:9">
      <c r="A1927" s="17">
        <v>43896</v>
      </c>
      <c r="B1927">
        <v>9153.7900000000009</v>
      </c>
      <c r="C1927" s="3">
        <f t="shared" si="215"/>
        <v>9.6110470791307967E-3</v>
      </c>
      <c r="D1927" s="10">
        <f t="shared" si="216"/>
        <v>8.2242335251686723E-4</v>
      </c>
      <c r="E1927" s="8">
        <f t="shared" si="212"/>
        <v>-604.88000115616182</v>
      </c>
      <c r="F1927" s="8">
        <f t="shared" si="210"/>
        <v>87.140000000001237</v>
      </c>
      <c r="G1927" s="2">
        <f t="shared" si="211"/>
        <v>0</v>
      </c>
      <c r="H1927" s="2">
        <f t="shared" si="213"/>
        <v>0</v>
      </c>
      <c r="I1927" s="2">
        <f t="shared" si="214"/>
        <v>1</v>
      </c>
    </row>
    <row r="1928" spans="1:9">
      <c r="A1928" s="17">
        <v>43897</v>
      </c>
      <c r="B1928">
        <v>8893.93</v>
      </c>
      <c r="C1928" s="3">
        <f t="shared" si="215"/>
        <v>-2.838824137324546E-2</v>
      </c>
      <c r="D1928" s="10">
        <f t="shared" si="216"/>
        <v>7.7862028492329128E-4</v>
      </c>
      <c r="E1928" s="8">
        <f t="shared" si="212"/>
        <v>-594.20795278734136</v>
      </c>
      <c r="F1928" s="8">
        <f t="shared" si="210"/>
        <v>-259.86000000000058</v>
      </c>
      <c r="G1928" s="2">
        <f t="shared" si="211"/>
        <v>0</v>
      </c>
      <c r="H1928" s="2">
        <f t="shared" si="213"/>
        <v>0</v>
      </c>
      <c r="I1928" s="2">
        <f t="shared" si="214"/>
        <v>1</v>
      </c>
    </row>
    <row r="1929" spans="1:9">
      <c r="A1929" s="17">
        <v>43898</v>
      </c>
      <c r="B1929">
        <v>8033.7</v>
      </c>
      <c r="C1929" s="3">
        <f t="shared" si="215"/>
        <v>-9.6721022090347067E-2</v>
      </c>
      <c r="D1929" s="10">
        <f t="shared" si="216"/>
        <v>7.8025660272383255E-4</v>
      </c>
      <c r="E1929" s="8">
        <f t="shared" si="212"/>
        <v>-577.94577253665011</v>
      </c>
      <c r="F1929" s="8">
        <f t="shared" si="210"/>
        <v>-860.23000000000047</v>
      </c>
      <c r="G1929" s="2">
        <f t="shared" si="211"/>
        <v>1</v>
      </c>
      <c r="H1929" s="2">
        <f t="shared" si="213"/>
        <v>0</v>
      </c>
      <c r="I1929" s="2">
        <f t="shared" si="214"/>
        <v>0</v>
      </c>
    </row>
    <row r="1930" spans="1:9">
      <c r="A1930" s="17">
        <v>43899</v>
      </c>
      <c r="B1930">
        <v>7936.25</v>
      </c>
      <c r="C1930" s="3">
        <f t="shared" si="215"/>
        <v>-1.2130151735812866E-2</v>
      </c>
      <c r="D1930" s="10">
        <f t="shared" si="216"/>
        <v>1.2947385734124873E-3</v>
      </c>
      <c r="E1930" s="8">
        <f t="shared" si="212"/>
        <v>-672.48300228359176</v>
      </c>
      <c r="F1930" s="8">
        <f t="shared" si="210"/>
        <v>-97.449999999999818</v>
      </c>
      <c r="G1930" s="2">
        <f t="shared" si="211"/>
        <v>0</v>
      </c>
      <c r="H1930" s="2">
        <f t="shared" si="213"/>
        <v>0</v>
      </c>
      <c r="I1930" s="2">
        <f t="shared" si="214"/>
        <v>0</v>
      </c>
    </row>
    <row r="1931" spans="1:9">
      <c r="A1931" s="17">
        <v>43900</v>
      </c>
      <c r="B1931">
        <v>7885.92</v>
      </c>
      <c r="C1931" s="3">
        <f t="shared" si="215"/>
        <v>-6.3417861080485027E-3</v>
      </c>
      <c r="D1931" s="10">
        <f t="shared" si="216"/>
        <v>1.2258826938757687E-3</v>
      </c>
      <c r="E1931" s="8">
        <f t="shared" si="212"/>
        <v>-646.41950935006719</v>
      </c>
      <c r="F1931" s="8">
        <f t="shared" si="210"/>
        <v>-50.329999999999927</v>
      </c>
      <c r="G1931" s="2">
        <f t="shared" si="211"/>
        <v>0</v>
      </c>
      <c r="H1931" s="2">
        <f t="shared" si="213"/>
        <v>0</v>
      </c>
      <c r="I1931" s="2">
        <f t="shared" si="214"/>
        <v>1</v>
      </c>
    </row>
    <row r="1932" spans="1:9">
      <c r="A1932" s="17">
        <v>43901</v>
      </c>
      <c r="B1932">
        <v>7934.57</v>
      </c>
      <c r="C1932" s="3">
        <f t="shared" si="215"/>
        <v>6.1692231217156191E-3</v>
      </c>
      <c r="D1932" s="10">
        <f t="shared" si="216"/>
        <v>1.1547428273056368E-3</v>
      </c>
      <c r="E1932" s="8">
        <f t="shared" si="212"/>
        <v>-623.40411087047016</v>
      </c>
      <c r="F1932" s="8">
        <f t="shared" si="210"/>
        <v>48.649999999999636</v>
      </c>
      <c r="G1932" s="2">
        <f t="shared" si="211"/>
        <v>0</v>
      </c>
      <c r="H1932" s="2">
        <f t="shared" si="213"/>
        <v>0</v>
      </c>
      <c r="I1932" s="2">
        <f t="shared" si="214"/>
        <v>1</v>
      </c>
    </row>
    <row r="1933" spans="1:9">
      <c r="A1933" s="17">
        <v>43902</v>
      </c>
      <c r="B1933">
        <v>4841.67</v>
      </c>
      <c r="C1933" s="3">
        <f t="shared" si="215"/>
        <v>-0.38980058150599212</v>
      </c>
      <c r="D1933" s="10">
        <f t="shared" si="216"/>
        <v>1.0877418165028292E-3</v>
      </c>
      <c r="E1933" s="8">
        <f t="shared" si="212"/>
        <v>-608.78082713250899</v>
      </c>
      <c r="F1933" s="8">
        <f t="shared" si="210"/>
        <v>-3092.8999999999996</v>
      </c>
      <c r="G1933" s="2">
        <f t="shared" si="211"/>
        <v>1</v>
      </c>
      <c r="H1933" s="2">
        <f t="shared" si="213"/>
        <v>0</v>
      </c>
      <c r="I1933" s="2">
        <f t="shared" si="214"/>
        <v>0</v>
      </c>
    </row>
    <row r="1934" spans="1:9">
      <c r="A1934" s="17">
        <v>43903</v>
      </c>
      <c r="B1934">
        <v>5622.74</v>
      </c>
      <c r="C1934" s="3">
        <f t="shared" si="215"/>
        <v>0.16132243626682521</v>
      </c>
      <c r="D1934" s="10">
        <f t="shared" si="216"/>
        <v>1.0139146908057246E-2</v>
      </c>
      <c r="E1934" s="8">
        <f t="shared" si="212"/>
        <v>-1134.1501415661128</v>
      </c>
      <c r="F1934" s="8">
        <f t="shared" si="210"/>
        <v>781.06999999999971</v>
      </c>
      <c r="G1934" s="2">
        <f t="shared" si="211"/>
        <v>0</v>
      </c>
      <c r="H1934" s="2">
        <f t="shared" si="213"/>
        <v>0</v>
      </c>
      <c r="I1934" s="2">
        <f t="shared" si="214"/>
        <v>0</v>
      </c>
    </row>
    <row r="1935" spans="1:9">
      <c r="A1935" s="17">
        <v>43904</v>
      </c>
      <c r="B1935">
        <v>5169.37</v>
      </c>
      <c r="C1935" s="3">
        <f t="shared" si="215"/>
        <v>-8.0631507058836066E-2</v>
      </c>
      <c r="D1935" s="10">
        <f t="shared" si="216"/>
        <v>1.1092293800157645E-2</v>
      </c>
      <c r="E1935" s="8">
        <f t="shared" si="212"/>
        <v>-1377.632380475073</v>
      </c>
      <c r="F1935" s="8">
        <f t="shared" si="210"/>
        <v>-453.36999999999989</v>
      </c>
      <c r="G1935" s="2">
        <f t="shared" si="211"/>
        <v>0</v>
      </c>
      <c r="H1935" s="2">
        <f t="shared" si="213"/>
        <v>0</v>
      </c>
      <c r="I1935" s="2">
        <f t="shared" si="214"/>
        <v>1</v>
      </c>
    </row>
    <row r="1936" spans="1:9">
      <c r="A1936" s="17">
        <v>43905</v>
      </c>
      <c r="B1936">
        <v>5343.64</v>
      </c>
      <c r="C1936" s="3">
        <f t="shared" si="215"/>
        <v>3.3712038410870268E-2</v>
      </c>
      <c r="D1936" s="10">
        <f t="shared" si="216"/>
        <v>1.0816842567982933E-2</v>
      </c>
      <c r="E1936" s="8">
        <f t="shared" si="212"/>
        <v>-1250.7270156643074</v>
      </c>
      <c r="F1936" s="8">
        <f t="shared" si="210"/>
        <v>174.27000000000044</v>
      </c>
      <c r="G1936" s="2">
        <f t="shared" si="211"/>
        <v>0</v>
      </c>
      <c r="H1936" s="2">
        <f t="shared" si="213"/>
        <v>0</v>
      </c>
      <c r="I1936" s="2">
        <f t="shared" si="214"/>
        <v>1</v>
      </c>
    </row>
    <row r="1937" spans="1:9">
      <c r="A1937" s="17">
        <v>43906</v>
      </c>
      <c r="B1937">
        <v>5033.42</v>
      </c>
      <c r="C1937" s="3">
        <f t="shared" si="215"/>
        <v>-5.8054060528029625E-2</v>
      </c>
      <c r="D1937" s="10">
        <f t="shared" si="216"/>
        <v>1.0236022105932916E-2</v>
      </c>
      <c r="E1937" s="8">
        <f t="shared" si="212"/>
        <v>-1257.7011494439635</v>
      </c>
      <c r="F1937" s="8">
        <f t="shared" si="210"/>
        <v>-310.22000000000025</v>
      </c>
      <c r="G1937" s="2">
        <f t="shared" si="211"/>
        <v>0</v>
      </c>
      <c r="H1937" s="2">
        <f t="shared" si="213"/>
        <v>0</v>
      </c>
      <c r="I1937" s="2">
        <f t="shared" si="214"/>
        <v>1</v>
      </c>
    </row>
    <row r="1938" spans="1:9">
      <c r="A1938" s="17">
        <v>43907</v>
      </c>
      <c r="B1938">
        <v>5324.99</v>
      </c>
      <c r="C1938" s="3">
        <f t="shared" si="215"/>
        <v>5.7926817154141656E-2</v>
      </c>
      <c r="D1938" s="10">
        <f t="shared" si="216"/>
        <v>9.824077216204468E-3</v>
      </c>
      <c r="E1938" s="8">
        <f t="shared" si="212"/>
        <v>-1160.6030625692417</v>
      </c>
      <c r="F1938" s="8">
        <f t="shared" si="210"/>
        <v>291.56999999999971</v>
      </c>
      <c r="G1938" s="2">
        <f t="shared" si="211"/>
        <v>0</v>
      </c>
      <c r="H1938" s="2">
        <f t="shared" si="213"/>
        <v>0</v>
      </c>
      <c r="I1938" s="2">
        <f t="shared" si="214"/>
        <v>1</v>
      </c>
    </row>
    <row r="1939" spans="1:9">
      <c r="A1939" s="17">
        <v>43908</v>
      </c>
      <c r="B1939">
        <v>5406.92</v>
      </c>
      <c r="C1939" s="3">
        <f t="shared" si="215"/>
        <v>1.5385944386750077E-2</v>
      </c>
      <c r="D1939" s="10">
        <f t="shared" si="216"/>
        <v>9.435963551968761E-3</v>
      </c>
      <c r="E1939" s="8">
        <f t="shared" si="212"/>
        <v>-1203.3350923225332</v>
      </c>
      <c r="F1939" s="8">
        <f t="shared" si="210"/>
        <v>81.930000000000291</v>
      </c>
      <c r="G1939" s="2">
        <f t="shared" si="211"/>
        <v>0</v>
      </c>
      <c r="H1939" s="2">
        <f t="shared" si="213"/>
        <v>0</v>
      </c>
      <c r="I1939" s="2">
        <f t="shared" si="214"/>
        <v>1</v>
      </c>
    </row>
    <row r="1940" spans="1:9">
      <c r="A1940" s="17">
        <v>43909</v>
      </c>
      <c r="B1940">
        <v>6181.18</v>
      </c>
      <c r="C1940" s="3">
        <f t="shared" si="215"/>
        <v>0.14319797592714525</v>
      </c>
      <c r="D1940" s="10">
        <f t="shared" si="216"/>
        <v>8.8840093759309652E-3</v>
      </c>
      <c r="E1940" s="8">
        <f t="shared" si="212"/>
        <v>-1185.5752000411699</v>
      </c>
      <c r="F1940" s="8">
        <f t="shared" si="210"/>
        <v>774.26000000000022</v>
      </c>
      <c r="G1940" s="2">
        <f t="shared" si="211"/>
        <v>0</v>
      </c>
      <c r="H1940" s="2">
        <f t="shared" si="213"/>
        <v>0</v>
      </c>
      <c r="I1940" s="2">
        <f t="shared" si="214"/>
        <v>1</v>
      </c>
    </row>
    <row r="1941" spans="1:9">
      <c r="A1941" s="17">
        <v>43910</v>
      </c>
      <c r="B1941">
        <v>6210.14</v>
      </c>
      <c r="C1941" s="3">
        <f t="shared" si="215"/>
        <v>4.6851895592750952E-3</v>
      </c>
      <c r="D1941" s="10">
        <f t="shared" si="216"/>
        <v>9.581308431952984E-3</v>
      </c>
      <c r="E1941" s="8">
        <f t="shared" si="212"/>
        <v>-1407.5325898554374</v>
      </c>
      <c r="F1941" s="8">
        <f t="shared" si="210"/>
        <v>28.960000000000036</v>
      </c>
      <c r="G1941" s="2">
        <f t="shared" si="211"/>
        <v>0</v>
      </c>
      <c r="H1941" s="2">
        <f t="shared" si="213"/>
        <v>0</v>
      </c>
      <c r="I1941" s="2">
        <f t="shared" si="214"/>
        <v>1</v>
      </c>
    </row>
    <row r="1942" spans="1:9">
      <c r="A1942" s="17">
        <v>43911</v>
      </c>
      <c r="B1942">
        <v>6187.78</v>
      </c>
      <c r="C1942" s="3">
        <f t="shared" si="215"/>
        <v>-3.6005629502717461E-3</v>
      </c>
      <c r="D1942" s="10">
        <f t="shared" si="216"/>
        <v>9.0077469861081852E-3</v>
      </c>
      <c r="E1942" s="8">
        <f t="shared" si="212"/>
        <v>-1371.1473813609671</v>
      </c>
      <c r="F1942" s="8">
        <f t="shared" si="210"/>
        <v>-22.360000000000582</v>
      </c>
      <c r="G1942" s="2">
        <f t="shared" si="211"/>
        <v>0</v>
      </c>
      <c r="H1942" s="2">
        <f t="shared" si="213"/>
        <v>0</v>
      </c>
      <c r="I1942" s="2">
        <f t="shared" si="214"/>
        <v>1</v>
      </c>
    </row>
    <row r="1943" spans="1:9">
      <c r="A1943" s="17">
        <v>43912</v>
      </c>
      <c r="B1943">
        <v>5813.15</v>
      </c>
      <c r="C1943" s="3">
        <f t="shared" si="215"/>
        <v>-6.0543522878964688E-2</v>
      </c>
      <c r="D1943" s="10">
        <f t="shared" si="216"/>
        <v>8.4680600101552268E-3</v>
      </c>
      <c r="E1943" s="8">
        <f t="shared" si="212"/>
        <v>-1324.6510439670174</v>
      </c>
      <c r="F1943" s="8">
        <f t="shared" si="210"/>
        <v>-374.63000000000011</v>
      </c>
      <c r="G1943" s="2">
        <f t="shared" si="211"/>
        <v>0</v>
      </c>
      <c r="H1943" s="2">
        <f t="shared" si="213"/>
        <v>0</v>
      </c>
      <c r="I1943" s="2">
        <f t="shared" si="214"/>
        <v>1</v>
      </c>
    </row>
    <row r="1944" spans="1:9">
      <c r="A1944" s="17">
        <v>43913</v>
      </c>
      <c r="B1944">
        <v>6493.51</v>
      </c>
      <c r="C1944" s="3">
        <f t="shared" si="215"/>
        <v>0.11703809466468276</v>
      </c>
      <c r="D1944" s="10">
        <f t="shared" si="216"/>
        <v>8.1799074993016575E-3</v>
      </c>
      <c r="E1944" s="8">
        <f t="shared" si="212"/>
        <v>-1223.0955438206022</v>
      </c>
      <c r="F1944" s="8">
        <f t="shared" si="210"/>
        <v>680.36000000000058</v>
      </c>
      <c r="G1944" s="2">
        <f t="shared" si="211"/>
        <v>0</v>
      </c>
      <c r="H1944" s="2">
        <f t="shared" si="213"/>
        <v>0</v>
      </c>
      <c r="I1944" s="2">
        <f t="shared" si="214"/>
        <v>1</v>
      </c>
    </row>
    <row r="1945" spans="1:9">
      <c r="A1945" s="17">
        <v>43914</v>
      </c>
      <c r="B1945">
        <v>6768.64</v>
      </c>
      <c r="C1945" s="3">
        <f t="shared" si="215"/>
        <v>4.236999712020157E-2</v>
      </c>
      <c r="D1945" s="10">
        <f t="shared" si="216"/>
        <v>8.5109879855079125E-3</v>
      </c>
      <c r="E1945" s="8">
        <f t="shared" si="212"/>
        <v>-1393.6193268816473</v>
      </c>
      <c r="F1945" s="8">
        <f t="shared" si="210"/>
        <v>275.13000000000011</v>
      </c>
      <c r="G1945" s="2">
        <f t="shared" si="211"/>
        <v>0</v>
      </c>
      <c r="H1945" s="2">
        <f t="shared" si="213"/>
        <v>0</v>
      </c>
      <c r="I1945" s="2">
        <f t="shared" si="214"/>
        <v>1</v>
      </c>
    </row>
    <row r="1946" spans="1:9">
      <c r="A1946" s="17">
        <v>43915</v>
      </c>
      <c r="B1946">
        <v>6692.22</v>
      </c>
      <c r="C1946" s="3">
        <f t="shared" si="215"/>
        <v>-1.1290303517397892E-2</v>
      </c>
      <c r="D1946" s="10">
        <f t="shared" si="216"/>
        <v>8.1080417057353901E-3</v>
      </c>
      <c r="E1946" s="8">
        <f t="shared" si="212"/>
        <v>-1417.8623201418193</v>
      </c>
      <c r="F1946" s="8">
        <f t="shared" si="210"/>
        <v>-76.420000000000073</v>
      </c>
      <c r="G1946" s="2">
        <f t="shared" si="211"/>
        <v>0</v>
      </c>
      <c r="H1946" s="2">
        <f t="shared" si="213"/>
        <v>0</v>
      </c>
      <c r="I1946" s="2">
        <f t="shared" si="214"/>
        <v>1</v>
      </c>
    </row>
    <row r="1947" spans="1:9">
      <c r="A1947" s="17">
        <v>43916</v>
      </c>
      <c r="B1947">
        <v>6760.72</v>
      </c>
      <c r="C1947" s="3">
        <f t="shared" si="215"/>
        <v>1.0235766307742422E-2</v>
      </c>
      <c r="D1947" s="10">
        <f t="shared" si="216"/>
        <v>7.6292074606021647E-3</v>
      </c>
      <c r="E1947" s="8">
        <f t="shared" si="212"/>
        <v>-1359.8298807075182</v>
      </c>
      <c r="F1947" s="8">
        <f t="shared" si="210"/>
        <v>68.5</v>
      </c>
      <c r="G1947" s="2">
        <f t="shared" si="211"/>
        <v>0</v>
      </c>
      <c r="H1947" s="2">
        <f t="shared" si="213"/>
        <v>0</v>
      </c>
      <c r="I1947" s="2">
        <f t="shared" si="214"/>
        <v>1</v>
      </c>
    </row>
    <row r="1948" spans="1:9">
      <c r="A1948" s="17">
        <v>43917</v>
      </c>
      <c r="B1948">
        <v>6376.03</v>
      </c>
      <c r="C1948" s="3">
        <f t="shared" si="215"/>
        <v>-5.6900744299423801E-2</v>
      </c>
      <c r="D1948" s="10">
        <f t="shared" si="216"/>
        <v>7.1777412676804373E-3</v>
      </c>
      <c r="E1948" s="8">
        <f t="shared" si="212"/>
        <v>-1332.4824803882364</v>
      </c>
      <c r="F1948" s="8">
        <f t="shared" si="210"/>
        <v>-384.69000000000051</v>
      </c>
      <c r="G1948" s="2">
        <f t="shared" si="211"/>
        <v>0</v>
      </c>
      <c r="H1948" s="2">
        <f t="shared" si="213"/>
        <v>0</v>
      </c>
      <c r="I1948" s="2">
        <f t="shared" si="214"/>
        <v>1</v>
      </c>
    </row>
    <row r="1949" spans="1:9">
      <c r="A1949" s="17">
        <v>43918</v>
      </c>
      <c r="B1949">
        <v>6253.08</v>
      </c>
      <c r="C1949" s="3">
        <f t="shared" si="215"/>
        <v>-1.9283158956278409E-2</v>
      </c>
      <c r="D1949" s="10">
        <f t="shared" si="216"/>
        <v>6.9413384737293153E-3</v>
      </c>
      <c r="E1949" s="8">
        <f t="shared" si="212"/>
        <v>-1235.7955327174573</v>
      </c>
      <c r="F1949" s="8">
        <f t="shared" si="210"/>
        <v>-122.94999999999982</v>
      </c>
      <c r="G1949" s="2">
        <f t="shared" si="211"/>
        <v>0</v>
      </c>
      <c r="H1949" s="2">
        <f t="shared" si="213"/>
        <v>0</v>
      </c>
      <c r="I1949" s="2">
        <f t="shared" si="214"/>
        <v>1</v>
      </c>
    </row>
    <row r="1950" spans="1:9">
      <c r="A1950" s="17">
        <v>43919</v>
      </c>
      <c r="B1950">
        <v>5870.9</v>
      </c>
      <c r="C1950" s="3">
        <f t="shared" si="215"/>
        <v>-6.111868071414412E-2</v>
      </c>
      <c r="D1950" s="10">
        <f t="shared" si="216"/>
        <v>6.5471685784655419E-3</v>
      </c>
      <c r="E1950" s="8">
        <f t="shared" si="212"/>
        <v>-1177.0513365268464</v>
      </c>
      <c r="F1950" s="8">
        <f t="shared" si="210"/>
        <v>-382.18000000000029</v>
      </c>
      <c r="G1950" s="2">
        <f t="shared" si="211"/>
        <v>0</v>
      </c>
      <c r="H1950" s="2">
        <f t="shared" si="213"/>
        <v>0</v>
      </c>
      <c r="I1950" s="2">
        <f t="shared" si="214"/>
        <v>1</v>
      </c>
    </row>
    <row r="1951" spans="1:9">
      <c r="A1951" s="17">
        <v>43920</v>
      </c>
      <c r="B1951">
        <v>6407.77</v>
      </c>
      <c r="C1951" s="3">
        <f t="shared" si="215"/>
        <v>9.1445945255412428E-2</v>
      </c>
      <c r="D1951" s="10">
        <f t="shared" si="216"/>
        <v>6.3784680516918591E-3</v>
      </c>
      <c r="E1951" s="8">
        <f t="shared" si="212"/>
        <v>-1090.7809221085543</v>
      </c>
      <c r="F1951" s="8">
        <f t="shared" si="210"/>
        <v>536.8700000000008</v>
      </c>
      <c r="G1951" s="2">
        <f t="shared" si="211"/>
        <v>0</v>
      </c>
      <c r="H1951" s="2">
        <f t="shared" si="213"/>
        <v>0</v>
      </c>
      <c r="I1951" s="2">
        <f t="shared" si="214"/>
        <v>1</v>
      </c>
    </row>
    <row r="1952" spans="1:9">
      <c r="A1952" s="17">
        <v>43921</v>
      </c>
      <c r="B1952">
        <v>6421.14</v>
      </c>
      <c r="C1952" s="3">
        <f t="shared" si="215"/>
        <v>2.0865293229937855E-3</v>
      </c>
      <c r="D1952" s="10">
        <f t="shared" si="216"/>
        <v>6.4975016228097015E-3</v>
      </c>
      <c r="E1952" s="8">
        <f t="shared" si="212"/>
        <v>-1201.5857556520882</v>
      </c>
      <c r="F1952" s="8">
        <f t="shared" si="210"/>
        <v>13.369999999999891</v>
      </c>
      <c r="G1952" s="2">
        <f t="shared" si="211"/>
        <v>0</v>
      </c>
      <c r="H1952" s="2">
        <f t="shared" si="213"/>
        <v>0</v>
      </c>
      <c r="I1952" s="2">
        <f t="shared" si="214"/>
        <v>1</v>
      </c>
    </row>
    <row r="1953" spans="1:9">
      <c r="A1953" s="17">
        <v>43922</v>
      </c>
      <c r="B1953">
        <v>6652.07</v>
      </c>
      <c r="C1953" s="3">
        <f t="shared" si="215"/>
        <v>3.5964018850235216E-2</v>
      </c>
      <c r="D1953" s="10">
        <f t="shared" si="216"/>
        <v>6.107912741718062E-3</v>
      </c>
      <c r="E1953" s="8">
        <f t="shared" si="212"/>
        <v>-1167.4363431990869</v>
      </c>
      <c r="F1953" s="8">
        <f t="shared" si="210"/>
        <v>230.92999999999938</v>
      </c>
      <c r="G1953" s="2">
        <f t="shared" si="211"/>
        <v>0</v>
      </c>
      <c r="H1953" s="2">
        <f t="shared" si="213"/>
        <v>0</v>
      </c>
      <c r="I1953" s="2">
        <f t="shared" si="214"/>
        <v>1</v>
      </c>
    </row>
    <row r="1954" spans="1:9">
      <c r="A1954" s="17">
        <v>43923</v>
      </c>
      <c r="B1954">
        <v>6801.99</v>
      </c>
      <c r="C1954" s="3">
        <f t="shared" si="215"/>
        <v>2.25373455180117E-2</v>
      </c>
      <c r="D1954" s="10">
        <f t="shared" si="216"/>
        <v>5.8190426163265817E-3</v>
      </c>
      <c r="E1954" s="8">
        <f t="shared" si="212"/>
        <v>-1180.4762059304994</v>
      </c>
      <c r="F1954" s="8">
        <f t="shared" si="210"/>
        <v>149.92000000000007</v>
      </c>
      <c r="G1954" s="2">
        <f t="shared" si="211"/>
        <v>0</v>
      </c>
      <c r="H1954" s="2">
        <f t="shared" si="213"/>
        <v>0</v>
      </c>
      <c r="I1954" s="2">
        <f t="shared" si="214"/>
        <v>1</v>
      </c>
    </row>
    <row r="1955" spans="1:9">
      <c r="A1955" s="17">
        <v>43924</v>
      </c>
      <c r="B1955">
        <v>6742.57</v>
      </c>
      <c r="C1955" s="3">
        <f t="shared" si="215"/>
        <v>-8.7356788234031618E-3</v>
      </c>
      <c r="D1955" s="10">
        <f t="shared" si="216"/>
        <v>5.500375975926881E-3</v>
      </c>
      <c r="E1955" s="8">
        <f t="shared" si="212"/>
        <v>-1173.5641535242867</v>
      </c>
      <c r="F1955" s="8">
        <f t="shared" si="210"/>
        <v>-59.420000000000073</v>
      </c>
      <c r="G1955" s="2">
        <f t="shared" si="211"/>
        <v>0</v>
      </c>
      <c r="H1955" s="2">
        <f t="shared" si="213"/>
        <v>0</v>
      </c>
      <c r="I1955" s="2">
        <f t="shared" si="214"/>
        <v>1</v>
      </c>
    </row>
    <row r="1956" spans="1:9">
      <c r="A1956" s="17">
        <v>43925</v>
      </c>
      <c r="B1956">
        <v>6879.61</v>
      </c>
      <c r="C1956" s="3">
        <f t="shared" si="215"/>
        <v>2.0324594331241643E-2</v>
      </c>
      <c r="D1956" s="10">
        <f t="shared" si="216"/>
        <v>5.1749321424416073E-3</v>
      </c>
      <c r="E1956" s="8">
        <f t="shared" si="212"/>
        <v>-1128.3723921410021</v>
      </c>
      <c r="F1956" s="8">
        <f t="shared" si="210"/>
        <v>137.03999999999996</v>
      </c>
      <c r="G1956" s="2">
        <f t="shared" si="211"/>
        <v>0</v>
      </c>
      <c r="H1956" s="2">
        <f t="shared" si="213"/>
        <v>0</v>
      </c>
      <c r="I1956" s="2">
        <f t="shared" si="214"/>
        <v>1</v>
      </c>
    </row>
    <row r="1957" spans="1:9">
      <c r="A1957" s="17">
        <v>43926</v>
      </c>
      <c r="B1957">
        <v>6775.2</v>
      </c>
      <c r="C1957" s="3">
        <f t="shared" si="215"/>
        <v>-1.5176732401982069E-2</v>
      </c>
      <c r="D1957" s="10">
        <f t="shared" si="216"/>
        <v>4.8892215619788827E-3</v>
      </c>
      <c r="E1957" s="8">
        <f t="shared" si="212"/>
        <v>-1119.0727908773999</v>
      </c>
      <c r="F1957" s="8">
        <f t="shared" si="210"/>
        <v>-104.40999999999985</v>
      </c>
      <c r="G1957" s="2">
        <f t="shared" si="211"/>
        <v>0</v>
      </c>
      <c r="H1957" s="2">
        <f t="shared" si="213"/>
        <v>0</v>
      </c>
      <c r="I1957" s="2">
        <f t="shared" si="214"/>
        <v>1</v>
      </c>
    </row>
    <row r="1958" spans="1:9">
      <c r="A1958" s="17">
        <v>43927</v>
      </c>
      <c r="B1958">
        <v>7352.43</v>
      </c>
      <c r="C1958" s="3">
        <f t="shared" si="215"/>
        <v>8.5197484945093938E-2</v>
      </c>
      <c r="D1958" s="10">
        <f t="shared" si="216"/>
        <v>4.6096882606442317E-3</v>
      </c>
      <c r="E1958" s="8">
        <f t="shared" si="212"/>
        <v>-1070.1201855562906</v>
      </c>
      <c r="F1958" s="8">
        <f t="shared" si="210"/>
        <v>577.23000000000047</v>
      </c>
      <c r="G1958" s="2">
        <f t="shared" si="211"/>
        <v>0</v>
      </c>
      <c r="H1958" s="2">
        <f t="shared" si="213"/>
        <v>0</v>
      </c>
      <c r="I1958" s="2">
        <f t="shared" si="214"/>
        <v>1</v>
      </c>
    </row>
    <row r="1959" spans="1:9">
      <c r="A1959" s="17">
        <v>43928</v>
      </c>
      <c r="B1959">
        <v>7202.73</v>
      </c>
      <c r="C1959" s="3">
        <f t="shared" si="215"/>
        <v>-2.0360615469987572E-2</v>
      </c>
      <c r="D1959" s="10">
        <f t="shared" si="216"/>
        <v>4.7686236514637489E-3</v>
      </c>
      <c r="E1959" s="8">
        <f t="shared" si="212"/>
        <v>-1181.1419130577042</v>
      </c>
      <c r="F1959" s="8">
        <f t="shared" si="210"/>
        <v>-149.70000000000073</v>
      </c>
      <c r="G1959" s="2">
        <f t="shared" si="211"/>
        <v>0</v>
      </c>
      <c r="H1959" s="2">
        <f t="shared" si="213"/>
        <v>0</v>
      </c>
      <c r="I1959" s="2">
        <f t="shared" si="214"/>
        <v>1</v>
      </c>
    </row>
    <row r="1960" spans="1:9">
      <c r="A1960" s="17">
        <v>43929</v>
      </c>
      <c r="B1960">
        <v>7367.36</v>
      </c>
      <c r="C1960" s="3">
        <f t="shared" si="215"/>
        <v>2.2856611312655078E-2</v>
      </c>
      <c r="D1960" s="10">
        <f t="shared" si="216"/>
        <v>4.5073795121149257E-3</v>
      </c>
      <c r="E1960" s="8">
        <f t="shared" si="212"/>
        <v>-1124.9516486605885</v>
      </c>
      <c r="F1960" s="8">
        <f t="shared" si="210"/>
        <v>164.63000000000011</v>
      </c>
      <c r="G1960" s="2">
        <f t="shared" si="211"/>
        <v>0</v>
      </c>
      <c r="H1960" s="2">
        <f t="shared" si="213"/>
        <v>0</v>
      </c>
      <c r="I1960" s="2">
        <f t="shared" si="214"/>
        <v>1</v>
      </c>
    </row>
    <row r="1961" spans="1:9">
      <c r="A1961" s="17">
        <v>43930</v>
      </c>
      <c r="B1961">
        <v>7293.93</v>
      </c>
      <c r="C1961" s="3">
        <f t="shared" si="215"/>
        <v>-9.9669352386742849E-3</v>
      </c>
      <c r="D1961" s="10">
        <f t="shared" si="216"/>
        <v>4.2682822222298977E-3</v>
      </c>
      <c r="E1961" s="8">
        <f t="shared" si="212"/>
        <v>-1119.7294835913258</v>
      </c>
      <c r="F1961" s="8">
        <f t="shared" si="210"/>
        <v>-73.429999999999382</v>
      </c>
      <c r="G1961" s="2">
        <f t="shared" si="211"/>
        <v>0</v>
      </c>
      <c r="H1961" s="2">
        <f t="shared" si="213"/>
        <v>0</v>
      </c>
      <c r="I1961" s="2">
        <f t="shared" si="214"/>
        <v>1</v>
      </c>
    </row>
    <row r="1962" spans="1:9">
      <c r="A1962" s="17">
        <v>43931</v>
      </c>
      <c r="B1962">
        <v>6877.03</v>
      </c>
      <c r="C1962" s="3">
        <f t="shared" si="215"/>
        <v>-5.7157115574182987E-2</v>
      </c>
      <c r="D1962" s="10">
        <f t="shared" si="216"/>
        <v>4.0181456767792193E-3</v>
      </c>
      <c r="E1962" s="8">
        <f t="shared" si="212"/>
        <v>-1075.5957763717743</v>
      </c>
      <c r="F1962" s="8">
        <f t="shared" si="210"/>
        <v>-416.90000000000055</v>
      </c>
      <c r="G1962" s="2">
        <f t="shared" si="211"/>
        <v>0</v>
      </c>
      <c r="H1962" s="2">
        <f t="shared" si="213"/>
        <v>0</v>
      </c>
      <c r="I1962" s="2">
        <f t="shared" si="214"/>
        <v>1</v>
      </c>
    </row>
    <row r="1963" spans="1:9">
      <c r="A1963" s="17">
        <v>43932</v>
      </c>
      <c r="B1963">
        <v>6883.18</v>
      </c>
      <c r="C1963" s="3">
        <f t="shared" si="215"/>
        <v>8.9428139763830404E-4</v>
      </c>
      <c r="D1963" s="10">
        <f t="shared" si="216"/>
        <v>3.9730730878180971E-3</v>
      </c>
      <c r="E1963" s="8">
        <f t="shared" si="212"/>
        <v>-1008.4139715788534</v>
      </c>
      <c r="F1963" s="8">
        <f t="shared" si="210"/>
        <v>6.1500000000005457</v>
      </c>
      <c r="G1963" s="2">
        <f t="shared" si="211"/>
        <v>0</v>
      </c>
      <c r="H1963" s="2">
        <f t="shared" si="213"/>
        <v>0</v>
      </c>
      <c r="I1963" s="2">
        <f t="shared" si="214"/>
        <v>1</v>
      </c>
    </row>
    <row r="1964" spans="1:9">
      <c r="A1964" s="17">
        <v>43933</v>
      </c>
      <c r="B1964">
        <v>6908.24</v>
      </c>
      <c r="C1964" s="3">
        <f t="shared" si="215"/>
        <v>3.6407590677563989E-3</v>
      </c>
      <c r="D1964" s="10">
        <f t="shared" si="216"/>
        <v>3.734736686902101E-3</v>
      </c>
      <c r="E1964" s="8">
        <f t="shared" si="212"/>
        <v>-978.57423924945647</v>
      </c>
      <c r="F1964" s="8">
        <f t="shared" si="210"/>
        <v>25.059999999999491</v>
      </c>
      <c r="G1964" s="2">
        <f t="shared" si="211"/>
        <v>0</v>
      </c>
      <c r="H1964" s="2">
        <f t="shared" si="213"/>
        <v>0</v>
      </c>
      <c r="I1964" s="2">
        <f t="shared" si="214"/>
        <v>1</v>
      </c>
    </row>
    <row r="1965" spans="1:9">
      <c r="A1965" s="17">
        <v>43934</v>
      </c>
      <c r="B1965">
        <v>6864.22</v>
      </c>
      <c r="C1965" s="3">
        <f t="shared" si="215"/>
        <v>-6.3721005639641249E-3</v>
      </c>
      <c r="D1965" s="10">
        <f t="shared" si="216"/>
        <v>3.5114477932833418E-3</v>
      </c>
      <c r="E1965" s="8">
        <f t="shared" si="212"/>
        <v>-952.32499506625027</v>
      </c>
      <c r="F1965" s="8">
        <f t="shared" si="210"/>
        <v>-44.019999999999527</v>
      </c>
      <c r="G1965" s="2">
        <f t="shared" si="211"/>
        <v>0</v>
      </c>
      <c r="H1965" s="2">
        <f t="shared" si="213"/>
        <v>0</v>
      </c>
      <c r="I1965" s="2">
        <f t="shared" si="214"/>
        <v>1</v>
      </c>
    </row>
    <row r="1966" spans="1:9">
      <c r="A1966" s="17">
        <v>43935</v>
      </c>
      <c r="B1966">
        <v>6879.75</v>
      </c>
      <c r="C1966" s="3">
        <f t="shared" si="215"/>
        <v>2.2624566228937513E-3</v>
      </c>
      <c r="D1966" s="10">
        <f t="shared" si="216"/>
        <v>3.3031971456221774E-3</v>
      </c>
      <c r="E1966" s="8">
        <f t="shared" si="212"/>
        <v>-917.76839889775999</v>
      </c>
      <c r="F1966" s="8">
        <f t="shared" si="210"/>
        <v>15.529999999999745</v>
      </c>
      <c r="G1966" s="2">
        <f t="shared" si="211"/>
        <v>0</v>
      </c>
      <c r="H1966" s="2">
        <f t="shared" si="213"/>
        <v>0</v>
      </c>
      <c r="I1966" s="2">
        <f t="shared" si="214"/>
        <v>1</v>
      </c>
    </row>
    <row r="1967" spans="1:9">
      <c r="A1967" s="17">
        <v>43936</v>
      </c>
      <c r="B1967">
        <v>6619</v>
      </c>
      <c r="C1967" s="3">
        <f t="shared" si="215"/>
        <v>-3.7901086522039315E-2</v>
      </c>
      <c r="D1967" s="10">
        <f t="shared" si="216"/>
        <v>3.1053124394830752E-3</v>
      </c>
      <c r="E1967" s="8">
        <f t="shared" si="212"/>
        <v>-891.86673649889201</v>
      </c>
      <c r="F1967" s="8">
        <f t="shared" si="210"/>
        <v>-260.75</v>
      </c>
      <c r="G1967" s="2">
        <f t="shared" si="211"/>
        <v>0</v>
      </c>
      <c r="H1967" s="2">
        <f t="shared" si="213"/>
        <v>0</v>
      </c>
      <c r="I1967" s="2">
        <f t="shared" si="214"/>
        <v>1</v>
      </c>
    </row>
    <row r="1968" spans="1:9">
      <c r="A1968" s="17">
        <v>43937</v>
      </c>
      <c r="B1968">
        <v>7111.67</v>
      </c>
      <c r="C1968" s="3">
        <f t="shared" si="215"/>
        <v>7.4432693760386776E-2</v>
      </c>
      <c r="D1968" s="10">
        <f t="shared" si="216"/>
        <v>3.0051832346871571E-3</v>
      </c>
      <c r="E1968" s="8">
        <f t="shared" si="212"/>
        <v>-844.11674950199279</v>
      </c>
      <c r="F1968" s="8">
        <f t="shared" si="210"/>
        <v>492.67000000000007</v>
      </c>
      <c r="G1968" s="2">
        <f t="shared" si="211"/>
        <v>0</v>
      </c>
      <c r="H1968" s="2">
        <f t="shared" si="213"/>
        <v>0</v>
      </c>
      <c r="I1968" s="2">
        <f t="shared" si="214"/>
        <v>1</v>
      </c>
    </row>
    <row r="1969" spans="1:9">
      <c r="A1969" s="17">
        <v>43938</v>
      </c>
      <c r="B1969">
        <v>7024.19</v>
      </c>
      <c r="C1969" s="3">
        <f t="shared" si="215"/>
        <v>-1.230090822549422E-2</v>
      </c>
      <c r="D1969" s="10">
        <f t="shared" si="216"/>
        <v>3.157285794631579E-3</v>
      </c>
      <c r="E1969" s="8">
        <f t="shared" si="212"/>
        <v>-929.61516960594577</v>
      </c>
      <c r="F1969" s="8">
        <f t="shared" si="210"/>
        <v>-87.480000000000473</v>
      </c>
      <c r="G1969" s="2">
        <f t="shared" si="211"/>
        <v>0</v>
      </c>
      <c r="H1969" s="2">
        <f t="shared" si="213"/>
        <v>0</v>
      </c>
      <c r="I1969" s="2">
        <f t="shared" si="214"/>
        <v>1</v>
      </c>
    </row>
    <row r="1970" spans="1:9">
      <c r="A1970" s="17">
        <v>43939</v>
      </c>
      <c r="B1970">
        <v>7262.26</v>
      </c>
      <c r="C1970" s="3">
        <f t="shared" si="215"/>
        <v>3.3892875904552783E-2</v>
      </c>
      <c r="D1970" s="10">
        <f t="shared" si="216"/>
        <v>2.9769273875440059E-3</v>
      </c>
      <c r="E1970" s="8">
        <f t="shared" si="212"/>
        <v>-891.56914331316989</v>
      </c>
      <c r="F1970" s="8">
        <f t="shared" si="210"/>
        <v>238.07000000000062</v>
      </c>
      <c r="G1970" s="2">
        <f t="shared" si="211"/>
        <v>0</v>
      </c>
      <c r="H1970" s="2">
        <f t="shared" si="213"/>
        <v>0</v>
      </c>
      <c r="I1970" s="2">
        <f t="shared" si="214"/>
        <v>1</v>
      </c>
    </row>
    <row r="1971" spans="1:9">
      <c r="A1971" s="17">
        <v>43940</v>
      </c>
      <c r="B1971">
        <v>7126.4</v>
      </c>
      <c r="C1971" s="3">
        <f t="shared" si="215"/>
        <v>-1.8707675021274447E-2</v>
      </c>
      <c r="D1971" s="10">
        <f t="shared" si="216"/>
        <v>2.8672353665162506E-3</v>
      </c>
      <c r="E1971" s="8">
        <f t="shared" si="212"/>
        <v>-904.64486812430607</v>
      </c>
      <c r="F1971" s="8">
        <f t="shared" si="210"/>
        <v>-135.86000000000058</v>
      </c>
      <c r="G1971" s="2">
        <f t="shared" si="211"/>
        <v>0</v>
      </c>
      <c r="H1971" s="2">
        <f t="shared" si="213"/>
        <v>0</v>
      </c>
      <c r="I1971" s="2">
        <f t="shared" si="214"/>
        <v>1</v>
      </c>
    </row>
    <row r="1972" spans="1:9">
      <c r="A1972" s="17">
        <v>43941</v>
      </c>
      <c r="B1972">
        <v>6841</v>
      </c>
      <c r="C1972" s="3">
        <f t="shared" si="215"/>
        <v>-4.0048271216883653E-2</v>
      </c>
      <c r="D1972" s="10">
        <f t="shared" si="216"/>
        <v>2.7161998708073723E-3</v>
      </c>
      <c r="E1972" s="8">
        <f t="shared" si="212"/>
        <v>-864.02382008308859</v>
      </c>
      <c r="F1972" s="8">
        <f t="shared" si="210"/>
        <v>-285.39999999999964</v>
      </c>
      <c r="G1972" s="2">
        <f t="shared" si="211"/>
        <v>0</v>
      </c>
      <c r="H1972" s="2">
        <f t="shared" si="213"/>
        <v>0</v>
      </c>
      <c r="I1972" s="2">
        <f t="shared" si="214"/>
        <v>1</v>
      </c>
    </row>
    <row r="1973" spans="1:9">
      <c r="A1973" s="17">
        <v>43942</v>
      </c>
      <c r="B1973">
        <v>6854.98</v>
      </c>
      <c r="C1973" s="3">
        <f t="shared" si="215"/>
        <v>2.0435608829117912E-3</v>
      </c>
      <c r="D1973" s="10">
        <f t="shared" si="216"/>
        <v>2.6494597202065943E-3</v>
      </c>
      <c r="E1973" s="8">
        <f t="shared" si="212"/>
        <v>-819.167869015512</v>
      </c>
      <c r="F1973" s="8">
        <f t="shared" si="210"/>
        <v>13.979999999999563</v>
      </c>
      <c r="G1973" s="2">
        <f t="shared" si="211"/>
        <v>0</v>
      </c>
      <c r="H1973" s="2">
        <f t="shared" si="213"/>
        <v>0</v>
      </c>
      <c r="I1973" s="2">
        <f t="shared" si="214"/>
        <v>1</v>
      </c>
    </row>
    <row r="1974" spans="1:9">
      <c r="A1974" s="17">
        <v>43943</v>
      </c>
      <c r="B1974">
        <v>7137.79</v>
      </c>
      <c r="C1974" s="3">
        <f t="shared" si="215"/>
        <v>4.1256137873487655E-2</v>
      </c>
      <c r="D1974" s="10">
        <f t="shared" si="216"/>
        <v>2.4907427054591284E-3</v>
      </c>
      <c r="E1974" s="8">
        <f t="shared" si="212"/>
        <v>-795.87577125035557</v>
      </c>
      <c r="F1974" s="8">
        <f t="shared" si="210"/>
        <v>282.8100000000004</v>
      </c>
      <c r="G1974" s="2">
        <f t="shared" si="211"/>
        <v>0</v>
      </c>
      <c r="H1974" s="2">
        <f t="shared" si="213"/>
        <v>0</v>
      </c>
      <c r="I1974" s="2">
        <f t="shared" si="214"/>
        <v>1</v>
      </c>
    </row>
    <row r="1975" spans="1:9">
      <c r="A1975" s="17">
        <v>43944</v>
      </c>
      <c r="B1975">
        <v>7484.58</v>
      </c>
      <c r="C1975" s="3">
        <f t="shared" si="215"/>
        <v>4.8585066245994901E-2</v>
      </c>
      <c r="D1975" s="10">
        <f t="shared" si="216"/>
        <v>2.4434222778657541E-3</v>
      </c>
      <c r="E1975" s="8">
        <f t="shared" si="212"/>
        <v>-820.80064538865395</v>
      </c>
      <c r="F1975" s="8">
        <f t="shared" si="210"/>
        <v>346.78999999999996</v>
      </c>
      <c r="G1975" s="2">
        <f t="shared" si="211"/>
        <v>0</v>
      </c>
      <c r="H1975" s="2">
        <f t="shared" si="213"/>
        <v>0</v>
      </c>
      <c r="I1975" s="2">
        <f t="shared" si="214"/>
        <v>1</v>
      </c>
    </row>
    <row r="1976" spans="1:9">
      <c r="A1976" s="17">
        <v>43945</v>
      </c>
      <c r="B1976">
        <v>7505.53</v>
      </c>
      <c r="C1976" s="3">
        <f t="shared" si="215"/>
        <v>2.7990882587933881E-3</v>
      </c>
      <c r="D1976" s="10">
        <f t="shared" si="216"/>
        <v>2.4384474609214718E-3</v>
      </c>
      <c r="E1976" s="8">
        <f t="shared" si="212"/>
        <v>-859.80267954762917</v>
      </c>
      <c r="F1976" s="8">
        <f t="shared" si="210"/>
        <v>20.949999999999818</v>
      </c>
      <c r="G1976" s="2">
        <f t="shared" si="211"/>
        <v>0</v>
      </c>
      <c r="H1976" s="2">
        <f t="shared" si="213"/>
        <v>0</v>
      </c>
      <c r="I1976" s="2">
        <f t="shared" si="214"/>
        <v>1</v>
      </c>
    </row>
    <row r="1977" spans="1:9">
      <c r="A1977" s="17">
        <v>43946</v>
      </c>
      <c r="B1977">
        <v>7547.56</v>
      </c>
      <c r="C1977" s="3">
        <f t="shared" si="215"/>
        <v>5.5998710284284594E-3</v>
      </c>
      <c r="D1977" s="10">
        <f t="shared" si="216"/>
        <v>2.2926107069710143E-3</v>
      </c>
      <c r="E1977" s="8">
        <f t="shared" si="212"/>
        <v>-836.02869023596293</v>
      </c>
      <c r="F1977" s="8">
        <f t="shared" si="210"/>
        <v>42.030000000000655</v>
      </c>
      <c r="G1977" s="2">
        <f t="shared" si="211"/>
        <v>0</v>
      </c>
      <c r="H1977" s="2">
        <f t="shared" si="213"/>
        <v>0</v>
      </c>
      <c r="I1977" s="2">
        <f t="shared" si="214"/>
        <v>1</v>
      </c>
    </row>
    <row r="1978" spans="1:9">
      <c r="A1978" s="17">
        <v>43947</v>
      </c>
      <c r="B1978">
        <v>7701.73</v>
      </c>
      <c r="C1978" s="3">
        <f t="shared" si="215"/>
        <v>2.0426468951555091E-2</v>
      </c>
      <c r="D1978" s="10">
        <f t="shared" si="216"/>
        <v>2.1569355778848554E-3</v>
      </c>
      <c r="E1978" s="8">
        <f t="shared" si="212"/>
        <v>-815.45466084126394</v>
      </c>
      <c r="F1978" s="8">
        <f t="shared" si="210"/>
        <v>154.16999999999916</v>
      </c>
      <c r="G1978" s="2">
        <f t="shared" si="211"/>
        <v>0</v>
      </c>
      <c r="H1978" s="2">
        <f t="shared" si="213"/>
        <v>0</v>
      </c>
      <c r="I1978" s="2">
        <f t="shared" si="214"/>
        <v>1</v>
      </c>
    </row>
    <row r="1979" spans="1:9">
      <c r="A1979" s="17">
        <v>43948</v>
      </c>
      <c r="B1979">
        <v>7786.41</v>
      </c>
      <c r="C1979" s="3">
        <f t="shared" si="215"/>
        <v>1.0994932307416683E-2</v>
      </c>
      <c r="D1979" s="10">
        <f t="shared" si="216"/>
        <v>2.0525538812414946E-3</v>
      </c>
      <c r="E1979" s="8">
        <f t="shared" si="212"/>
        <v>-811.7274466890176</v>
      </c>
      <c r="F1979" s="8">
        <f t="shared" si="210"/>
        <v>84.680000000000291</v>
      </c>
      <c r="G1979" s="2">
        <f t="shared" si="211"/>
        <v>0</v>
      </c>
      <c r="H1979" s="2">
        <f t="shared" si="213"/>
        <v>0</v>
      </c>
      <c r="I1979" s="2">
        <f t="shared" si="214"/>
        <v>1</v>
      </c>
    </row>
    <row r="1980" spans="1:9">
      <c r="A1980" s="17">
        <v>43949</v>
      </c>
      <c r="B1980">
        <v>7767.79</v>
      </c>
      <c r="C1980" s="3">
        <f t="shared" si="215"/>
        <v>-2.3913459476189785E-3</v>
      </c>
      <c r="D1980" s="10">
        <f t="shared" si="216"/>
        <v>1.9366539605536854E-3</v>
      </c>
      <c r="E1980" s="8">
        <f t="shared" si="212"/>
        <v>-797.14612710990161</v>
      </c>
      <c r="F1980" s="8">
        <f t="shared" si="210"/>
        <v>-18.619999999999891</v>
      </c>
      <c r="G1980" s="2">
        <f t="shared" si="211"/>
        <v>0</v>
      </c>
      <c r="H1980" s="2">
        <f t="shared" si="213"/>
        <v>0</v>
      </c>
      <c r="I1980" s="2">
        <f t="shared" si="214"/>
        <v>1</v>
      </c>
    </row>
    <row r="1981" spans="1:9">
      <c r="A1981" s="17">
        <v>43950</v>
      </c>
      <c r="B1981">
        <v>8790.32</v>
      </c>
      <c r="C1981" s="3">
        <f t="shared" si="215"/>
        <v>0.1316371838064623</v>
      </c>
      <c r="D1981" s="10">
        <f t="shared" si="216"/>
        <v>1.8207978350469358E-3</v>
      </c>
      <c r="E1981" s="8">
        <f t="shared" si="212"/>
        <v>-771.08632010515271</v>
      </c>
      <c r="F1981" s="8">
        <f t="shared" si="210"/>
        <v>1022.5299999999997</v>
      </c>
      <c r="G1981" s="2">
        <f t="shared" si="211"/>
        <v>0</v>
      </c>
      <c r="H1981" s="2">
        <f t="shared" si="213"/>
        <v>0</v>
      </c>
      <c r="I1981" s="2">
        <f t="shared" si="214"/>
        <v>1</v>
      </c>
    </row>
    <row r="1982" spans="1:9">
      <c r="A1982" s="17">
        <v>43951</v>
      </c>
      <c r="B1982">
        <v>8627.32</v>
      </c>
      <c r="C1982" s="3">
        <f t="shared" si="215"/>
        <v>-1.8543124709908172E-2</v>
      </c>
      <c r="D1982" s="10">
        <f t="shared" si="216"/>
        <v>2.751250854573901E-3</v>
      </c>
      <c r="E1982" s="8">
        <f t="shared" si="212"/>
        <v>-1072.6164141756319</v>
      </c>
      <c r="F1982" s="8">
        <f t="shared" si="210"/>
        <v>-163</v>
      </c>
      <c r="G1982" s="2">
        <f t="shared" si="211"/>
        <v>0</v>
      </c>
      <c r="H1982" s="2">
        <f t="shared" si="213"/>
        <v>0</v>
      </c>
      <c r="I1982" s="2">
        <f t="shared" si="214"/>
        <v>1</v>
      </c>
    </row>
    <row r="1983" spans="1:9">
      <c r="A1983" s="17">
        <v>43952</v>
      </c>
      <c r="B1983">
        <v>8832.44</v>
      </c>
      <c r="C1983" s="3">
        <f t="shared" si="215"/>
        <v>2.377563368462058E-2</v>
      </c>
      <c r="D1983" s="10">
        <f t="shared" si="216"/>
        <v>2.6068066517398992E-3</v>
      </c>
      <c r="E1983" s="8">
        <f t="shared" si="212"/>
        <v>-1024.7194401276729</v>
      </c>
      <c r="F1983" s="8">
        <f t="shared" ref="F1983:F2046" si="217">(INDEX(B:B,LOOKUP(A1982,A:A,ROW(A:A))+$J$4)-INDEX(B:B,LOOKUP(A1982,A:A,ROW(A:A))))</f>
        <v>205.1200000000008</v>
      </c>
      <c r="G1983" s="2">
        <f t="shared" ref="G1983:G2046" si="218">IF(F1983&lt;E1983,1,0)</f>
        <v>0</v>
      </c>
      <c r="H1983" s="2">
        <f t="shared" si="213"/>
        <v>0</v>
      </c>
      <c r="I1983" s="2">
        <f t="shared" si="214"/>
        <v>1</v>
      </c>
    </row>
    <row r="1984" spans="1:9">
      <c r="A1984" s="17">
        <v>43953</v>
      </c>
      <c r="B1984">
        <v>8983.7900000000009</v>
      </c>
      <c r="C1984" s="3">
        <f t="shared" si="215"/>
        <v>1.7135695232574504E-2</v>
      </c>
      <c r="D1984" s="10">
        <f t="shared" si="216"/>
        <v>2.4843150980618208E-3</v>
      </c>
      <c r="E1984" s="8">
        <f t="shared" ref="E1984:E2047" si="219">NORMSINV($J$2)*SQRT(D1984*$J$4)*B1983</f>
        <v>-1024.1385016850281</v>
      </c>
      <c r="F1984" s="8">
        <f t="shared" si="217"/>
        <v>151.35000000000036</v>
      </c>
      <c r="G1984" s="2">
        <f t="shared" si="218"/>
        <v>0</v>
      </c>
      <c r="H1984" s="2">
        <f t="shared" ref="H1984:H2047" si="220">IF(G1984=G1983,IF(G1983=1,1,0),0)</f>
        <v>0</v>
      </c>
      <c r="I1984" s="2">
        <f t="shared" si="214"/>
        <v>1</v>
      </c>
    </row>
    <row r="1985" spans="1:9">
      <c r="A1985" s="17">
        <v>43954</v>
      </c>
      <c r="B1985">
        <v>8915.98</v>
      </c>
      <c r="C1985" s="3">
        <f t="shared" si="215"/>
        <v>-7.5480393018983417E-3</v>
      </c>
      <c r="D1985" s="10">
        <f t="shared" si="216"/>
        <v>2.3528741152443319E-3</v>
      </c>
      <c r="E1985" s="8">
        <f t="shared" si="219"/>
        <v>-1013.756368885636</v>
      </c>
      <c r="F1985" s="8">
        <f t="shared" si="217"/>
        <v>-67.81000000000131</v>
      </c>
      <c r="G1985" s="2">
        <f t="shared" si="218"/>
        <v>0</v>
      </c>
      <c r="H1985" s="2">
        <f t="shared" si="220"/>
        <v>0</v>
      </c>
      <c r="I1985" s="2">
        <f t="shared" ref="I1985:I2048" si="221">IF(G1985=G1984,IF(G1984=0,1,0),0)</f>
        <v>1</v>
      </c>
    </row>
    <row r="1986" spans="1:9">
      <c r="A1986" s="17">
        <v>43955</v>
      </c>
      <c r="B1986">
        <v>8882.8700000000008</v>
      </c>
      <c r="C1986" s="3">
        <f t="shared" si="215"/>
        <v>-3.7135570066328958E-3</v>
      </c>
      <c r="D1986" s="10">
        <f t="shared" si="216"/>
        <v>2.2151200421678522E-3</v>
      </c>
      <c r="E1986" s="8">
        <f t="shared" si="219"/>
        <v>-976.20803298808801</v>
      </c>
      <c r="F1986" s="8">
        <f t="shared" si="217"/>
        <v>-33.109999999998763</v>
      </c>
      <c r="G1986" s="2">
        <f t="shared" si="218"/>
        <v>0</v>
      </c>
      <c r="H1986" s="2">
        <f t="shared" si="220"/>
        <v>0</v>
      </c>
      <c r="I1986" s="2">
        <f t="shared" si="221"/>
        <v>1</v>
      </c>
    </row>
    <row r="1987" spans="1:9">
      <c r="A1987" s="17">
        <v>43956</v>
      </c>
      <c r="B1987">
        <v>9034.85</v>
      </c>
      <c r="C1987" s="3">
        <f t="shared" si="215"/>
        <v>1.7109335158569196E-2</v>
      </c>
      <c r="D1987" s="10">
        <f t="shared" si="216"/>
        <v>2.0830402699762718E-3</v>
      </c>
      <c r="E1987" s="8">
        <f t="shared" si="219"/>
        <v>-943.14137484010428</v>
      </c>
      <c r="F1987" s="8">
        <f t="shared" si="217"/>
        <v>151.97999999999956</v>
      </c>
      <c r="G1987" s="2">
        <f t="shared" si="218"/>
        <v>0</v>
      </c>
      <c r="H1987" s="2">
        <f t="shared" si="220"/>
        <v>0</v>
      </c>
      <c r="I1987" s="2">
        <f t="shared" si="221"/>
        <v>1</v>
      </c>
    </row>
    <row r="1988" spans="1:9">
      <c r="A1988" s="17">
        <v>43957</v>
      </c>
      <c r="B1988">
        <v>9154.32</v>
      </c>
      <c r="C1988" s="3">
        <f t="shared" ref="C1988:C2051" si="222">(B1988-B1987)/B1987</f>
        <v>1.3223241116343862E-2</v>
      </c>
      <c r="D1988" s="10">
        <f t="shared" si="216"/>
        <v>1.9756216147517906E-3</v>
      </c>
      <c r="E1988" s="8">
        <f t="shared" si="219"/>
        <v>-934.21640497303974</v>
      </c>
      <c r="F1988" s="8">
        <f t="shared" si="217"/>
        <v>119.46999999999935</v>
      </c>
      <c r="G1988" s="2">
        <f t="shared" si="218"/>
        <v>0</v>
      </c>
      <c r="H1988" s="2">
        <f t="shared" si="220"/>
        <v>0</v>
      </c>
      <c r="I1988" s="2">
        <f t="shared" si="221"/>
        <v>1</v>
      </c>
    </row>
    <row r="1989" spans="1:9">
      <c r="A1989" s="17">
        <v>43958</v>
      </c>
      <c r="B1989">
        <v>10000</v>
      </c>
      <c r="C1989" s="3">
        <f t="shared" si="222"/>
        <v>9.2380428038346951E-2</v>
      </c>
      <c r="D1989" s="10">
        <f t="shared" ref="D1989:D2052" si="223">$J$6*D1988+(1-$J$6)*C1988^2</f>
        <v>1.867575564203941E-3</v>
      </c>
      <c r="E1989" s="8">
        <f t="shared" si="219"/>
        <v>-920.32207501863047</v>
      </c>
      <c r="F1989" s="8">
        <f t="shared" si="217"/>
        <v>845.68000000000029</v>
      </c>
      <c r="G1989" s="2">
        <f t="shared" si="218"/>
        <v>0</v>
      </c>
      <c r="H1989" s="2">
        <f t="shared" si="220"/>
        <v>0</v>
      </c>
      <c r="I1989" s="2">
        <f t="shared" si="221"/>
        <v>1</v>
      </c>
    </row>
    <row r="1990" spans="1:9">
      <c r="A1990" s="17">
        <v>43959</v>
      </c>
      <c r="B1990">
        <v>9801.35</v>
      </c>
      <c r="C1990" s="3">
        <f t="shared" si="222"/>
        <v>-1.9864999999999963E-2</v>
      </c>
      <c r="D1990" s="10">
        <f t="shared" si="223"/>
        <v>2.2675696394245967E-3</v>
      </c>
      <c r="E1990" s="8">
        <f t="shared" si="219"/>
        <v>-1107.7837110027331</v>
      </c>
      <c r="F1990" s="8">
        <f t="shared" si="217"/>
        <v>-198.64999999999964</v>
      </c>
      <c r="G1990" s="2">
        <f t="shared" si="218"/>
        <v>0</v>
      </c>
      <c r="H1990" s="2">
        <f t="shared" si="220"/>
        <v>0</v>
      </c>
      <c r="I1990" s="2">
        <f t="shared" si="221"/>
        <v>1</v>
      </c>
    </row>
    <row r="1991" spans="1:9">
      <c r="A1991" s="17">
        <v>43960</v>
      </c>
      <c r="B1991">
        <v>9546.56</v>
      </c>
      <c r="C1991" s="3">
        <f t="shared" si="222"/>
        <v>-2.5995398593051045E-2</v>
      </c>
      <c r="D1991" s="10">
        <f t="shared" si="223"/>
        <v>2.1551925545591206E-3</v>
      </c>
      <c r="E1991" s="8">
        <f t="shared" si="219"/>
        <v>-1058.5310336127354</v>
      </c>
      <c r="F1991" s="8">
        <f t="shared" si="217"/>
        <v>-254.79000000000087</v>
      </c>
      <c r="G1991" s="2">
        <f t="shared" si="218"/>
        <v>0</v>
      </c>
      <c r="H1991" s="2">
        <f t="shared" si="220"/>
        <v>0</v>
      </c>
      <c r="I1991" s="2">
        <f t="shared" si="221"/>
        <v>1</v>
      </c>
    </row>
    <row r="1992" spans="1:9">
      <c r="A1992" s="17">
        <v>43961</v>
      </c>
      <c r="B1992">
        <v>8731.17</v>
      </c>
      <c r="C1992" s="3">
        <f t="shared" si="222"/>
        <v>-8.5411918010257035E-2</v>
      </c>
      <c r="D1992" s="10">
        <f t="shared" si="223"/>
        <v>2.0664266461662695E-3</v>
      </c>
      <c r="E1992" s="8">
        <f t="shared" si="219"/>
        <v>-1009.5586663637949</v>
      </c>
      <c r="F1992" s="8">
        <f t="shared" si="217"/>
        <v>-815.38999999999942</v>
      </c>
      <c r="G1992" s="2">
        <f t="shared" si="218"/>
        <v>0</v>
      </c>
      <c r="H1992" s="2">
        <f t="shared" si="220"/>
        <v>0</v>
      </c>
      <c r="I1992" s="2">
        <f t="shared" si="221"/>
        <v>1</v>
      </c>
    </row>
    <row r="1993" spans="1:9">
      <c r="A1993" s="17">
        <v>43962</v>
      </c>
      <c r="B1993">
        <v>8571.98</v>
      </c>
      <c r="C1993" s="3">
        <f t="shared" si="222"/>
        <v>-1.8232378936614509E-2</v>
      </c>
      <c r="D1993" s="10">
        <f t="shared" si="223"/>
        <v>2.3801527916877457E-3</v>
      </c>
      <c r="E1993" s="8">
        <f t="shared" si="219"/>
        <v>-990.94493204382627</v>
      </c>
      <c r="F1993" s="8">
        <f t="shared" si="217"/>
        <v>-159.19000000000051</v>
      </c>
      <c r="G1993" s="2">
        <f t="shared" si="218"/>
        <v>0</v>
      </c>
      <c r="H1993" s="2">
        <f t="shared" si="220"/>
        <v>0</v>
      </c>
      <c r="I1993" s="2">
        <f t="shared" si="221"/>
        <v>1</v>
      </c>
    </row>
    <row r="1994" spans="1:9">
      <c r="A1994" s="17">
        <v>43963</v>
      </c>
      <c r="B1994">
        <v>8825.4599999999991</v>
      </c>
      <c r="C1994" s="3">
        <f t="shared" si="222"/>
        <v>2.9570764280831219E-2</v>
      </c>
      <c r="D1994" s="10">
        <f t="shared" si="223"/>
        <v>2.2572888026877792E-3</v>
      </c>
      <c r="E1994" s="8">
        <f t="shared" si="219"/>
        <v>-947.43488335672112</v>
      </c>
      <c r="F1994" s="8">
        <f t="shared" si="217"/>
        <v>253.47999999999956</v>
      </c>
      <c r="G1994" s="2">
        <f t="shared" si="218"/>
        <v>0</v>
      </c>
      <c r="H1994" s="2">
        <f t="shared" si="220"/>
        <v>0</v>
      </c>
      <c r="I1994" s="2">
        <f t="shared" si="221"/>
        <v>1</v>
      </c>
    </row>
    <row r="1995" spans="1:9">
      <c r="A1995" s="17">
        <v>43964</v>
      </c>
      <c r="B1995">
        <v>9315.5</v>
      </c>
      <c r="C1995" s="3">
        <f t="shared" si="222"/>
        <v>5.5525717639647219E-2</v>
      </c>
      <c r="D1995" s="10">
        <f t="shared" si="223"/>
        <v>2.1743172805356614E-3</v>
      </c>
      <c r="E1995" s="8">
        <f t="shared" si="219"/>
        <v>-957.35600953341157</v>
      </c>
      <c r="F1995" s="8">
        <f t="shared" si="217"/>
        <v>490.04000000000087</v>
      </c>
      <c r="G1995" s="2">
        <f t="shared" si="218"/>
        <v>0</v>
      </c>
      <c r="H1995" s="2">
        <f t="shared" si="220"/>
        <v>0</v>
      </c>
      <c r="I1995" s="2">
        <f t="shared" si="221"/>
        <v>1</v>
      </c>
    </row>
    <row r="1996" spans="1:9">
      <c r="A1996" s="17">
        <v>43965</v>
      </c>
      <c r="B1996">
        <v>9793.5</v>
      </c>
      <c r="C1996" s="3">
        <f t="shared" si="222"/>
        <v>5.1312328914175302E-2</v>
      </c>
      <c r="D1996" s="10">
        <f t="shared" si="223"/>
        <v>2.2288445628673918E-3</v>
      </c>
      <c r="E1996" s="8">
        <f t="shared" si="219"/>
        <v>-1023.106207054705</v>
      </c>
      <c r="F1996" s="8">
        <f t="shared" si="217"/>
        <v>478</v>
      </c>
      <c r="G1996" s="2">
        <f t="shared" si="218"/>
        <v>0</v>
      </c>
      <c r="H1996" s="2">
        <f t="shared" si="220"/>
        <v>0</v>
      </c>
      <c r="I1996" s="2">
        <f t="shared" si="221"/>
        <v>1</v>
      </c>
    </row>
    <row r="1997" spans="1:9">
      <c r="A1997" s="17">
        <v>43966</v>
      </c>
      <c r="B1997">
        <v>9306.2099999999991</v>
      </c>
      <c r="C1997" s="3">
        <f t="shared" si="222"/>
        <v>-4.9756471128810015E-2</v>
      </c>
      <c r="D1997" s="10">
        <f t="shared" si="223"/>
        <v>2.2530911950111388E-3</v>
      </c>
      <c r="E1997" s="8">
        <f t="shared" si="219"/>
        <v>-1081.4388592663561</v>
      </c>
      <c r="F1997" s="8">
        <f t="shared" si="217"/>
        <v>-487.29000000000087</v>
      </c>
      <c r="G1997" s="2">
        <f t="shared" si="218"/>
        <v>0</v>
      </c>
      <c r="H1997" s="2">
        <f t="shared" si="220"/>
        <v>0</v>
      </c>
      <c r="I1997" s="2">
        <f t="shared" si="221"/>
        <v>1</v>
      </c>
    </row>
    <row r="1998" spans="1:9">
      <c r="A1998" s="17">
        <v>43967</v>
      </c>
      <c r="B1998">
        <v>9389.07</v>
      </c>
      <c r="C1998" s="3">
        <f t="shared" si="222"/>
        <v>8.9037320241000997E-3</v>
      </c>
      <c r="D1998" s="10">
        <f t="shared" si="223"/>
        <v>2.2664481084619967E-3</v>
      </c>
      <c r="E1998" s="8">
        <f t="shared" si="219"/>
        <v>-1030.6718072330993</v>
      </c>
      <c r="F1998" s="8">
        <f t="shared" si="217"/>
        <v>82.860000000000582</v>
      </c>
      <c r="G1998" s="2">
        <f t="shared" si="218"/>
        <v>0</v>
      </c>
      <c r="H1998" s="2">
        <f t="shared" si="220"/>
        <v>0</v>
      </c>
      <c r="I1998" s="2">
        <f t="shared" si="221"/>
        <v>1</v>
      </c>
    </row>
    <row r="1999" spans="1:9">
      <c r="A1999" s="17">
        <v>43968</v>
      </c>
      <c r="B1999">
        <v>9665.7000000000007</v>
      </c>
      <c r="C1999" s="3">
        <f t="shared" si="222"/>
        <v>2.9462981956679526E-2</v>
      </c>
      <c r="D1999" s="10">
        <f t="shared" si="223"/>
        <v>2.1352178085916958E-3</v>
      </c>
      <c r="E1999" s="8">
        <f t="shared" si="219"/>
        <v>-1009.2954759591138</v>
      </c>
      <c r="F1999" s="8">
        <f t="shared" si="217"/>
        <v>276.63000000000102</v>
      </c>
      <c r="G1999" s="2">
        <f t="shared" si="218"/>
        <v>0</v>
      </c>
      <c r="H1999" s="2">
        <f t="shared" si="220"/>
        <v>0</v>
      </c>
      <c r="I1999" s="2">
        <f t="shared" si="221"/>
        <v>1</v>
      </c>
    </row>
    <row r="2000" spans="1:9">
      <c r="A2000" s="17">
        <v>43969</v>
      </c>
      <c r="B2000">
        <v>9721.91</v>
      </c>
      <c r="C2000" s="3">
        <f t="shared" si="222"/>
        <v>5.8154091271195177E-3</v>
      </c>
      <c r="D2000" s="10">
        <f t="shared" si="223"/>
        <v>2.0591887784229715E-3</v>
      </c>
      <c r="E2000" s="8">
        <f t="shared" si="219"/>
        <v>-1020.3661697626814</v>
      </c>
      <c r="F2000" s="8">
        <f t="shared" si="217"/>
        <v>56.209999999999127</v>
      </c>
      <c r="G2000" s="2">
        <f t="shared" si="218"/>
        <v>0</v>
      </c>
      <c r="H2000" s="2">
        <f t="shared" si="220"/>
        <v>0</v>
      </c>
      <c r="I2000" s="2">
        <f t="shared" si="221"/>
        <v>1</v>
      </c>
    </row>
    <row r="2001" spans="1:9">
      <c r="A2001" s="17">
        <v>43970</v>
      </c>
      <c r="B2001">
        <v>9787.65</v>
      </c>
      <c r="C2001" s="3">
        <f t="shared" si="222"/>
        <v>6.762045729697126E-3</v>
      </c>
      <c r="D2001" s="10">
        <f t="shared" si="223"/>
        <v>1.9376665907165401E-3</v>
      </c>
      <c r="E2001" s="8">
        <f t="shared" si="219"/>
        <v>-995.55619703410594</v>
      </c>
      <c r="F2001" s="8">
        <f t="shared" si="217"/>
        <v>65.739999999999782</v>
      </c>
      <c r="G2001" s="2">
        <f t="shared" si="218"/>
        <v>0</v>
      </c>
      <c r="H2001" s="2">
        <f t="shared" si="220"/>
        <v>0</v>
      </c>
      <c r="I2001" s="2">
        <f t="shared" si="221"/>
        <v>1</v>
      </c>
    </row>
    <row r="2002" spans="1:9">
      <c r="A2002" s="17">
        <v>43971</v>
      </c>
      <c r="B2002">
        <v>9516.51</v>
      </c>
      <c r="C2002" s="3">
        <f t="shared" si="222"/>
        <v>-2.7702257436667578E-2</v>
      </c>
      <c r="D2002" s="10">
        <f t="shared" si="223"/>
        <v>1.8241501110205787E-3</v>
      </c>
      <c r="E2002" s="8">
        <f t="shared" si="219"/>
        <v>-972.48604053013469</v>
      </c>
      <c r="F2002" s="8">
        <f t="shared" si="217"/>
        <v>-271.13999999999942</v>
      </c>
      <c r="G2002" s="2">
        <f t="shared" si="218"/>
        <v>0</v>
      </c>
      <c r="H2002" s="2">
        <f t="shared" si="220"/>
        <v>0</v>
      </c>
      <c r="I2002" s="2">
        <f t="shared" si="221"/>
        <v>1</v>
      </c>
    </row>
    <row r="2003" spans="1:9">
      <c r="A2003" s="17">
        <v>43972</v>
      </c>
      <c r="B2003">
        <v>9062.4699999999993</v>
      </c>
      <c r="C2003" s="3">
        <f t="shared" si="222"/>
        <v>-4.7710767918070898E-2</v>
      </c>
      <c r="D2003" s="10">
        <f t="shared" si="223"/>
        <v>1.760746008384588E-3</v>
      </c>
      <c r="E2003" s="8">
        <f t="shared" si="219"/>
        <v>-928.96793266375835</v>
      </c>
      <c r="F2003" s="8">
        <f t="shared" si="217"/>
        <v>-454.04000000000087</v>
      </c>
      <c r="G2003" s="2">
        <f t="shared" si="218"/>
        <v>0</v>
      </c>
      <c r="H2003" s="2">
        <f t="shared" si="220"/>
        <v>0</v>
      </c>
      <c r="I2003" s="2">
        <f t="shared" si="221"/>
        <v>1</v>
      </c>
    </row>
    <row r="2004" spans="1:9">
      <c r="A2004" s="17">
        <v>43973</v>
      </c>
      <c r="B2004">
        <v>9171.9599999999991</v>
      </c>
      <c r="C2004" s="3">
        <f t="shared" si="222"/>
        <v>1.2081695166990874E-2</v>
      </c>
      <c r="D2004" s="10">
        <f t="shared" si="223"/>
        <v>1.7916802904014342E-3</v>
      </c>
      <c r="E2004" s="8">
        <f t="shared" si="219"/>
        <v>-892.38343116347824</v>
      </c>
      <c r="F2004" s="8">
        <f t="shared" si="217"/>
        <v>109.48999999999978</v>
      </c>
      <c r="G2004" s="2">
        <f t="shared" si="218"/>
        <v>0</v>
      </c>
      <c r="H2004" s="2">
        <f t="shared" si="220"/>
        <v>0</v>
      </c>
      <c r="I2004" s="2">
        <f t="shared" si="221"/>
        <v>1</v>
      </c>
    </row>
    <row r="2005" spans="1:9">
      <c r="A2005" s="17">
        <v>43974</v>
      </c>
      <c r="B2005">
        <v>9183.4599999999991</v>
      </c>
      <c r="C2005" s="3">
        <f t="shared" si="222"/>
        <v>1.2538214296617081E-3</v>
      </c>
      <c r="D2005" s="10">
        <f t="shared" si="223"/>
        <v>1.6929375144638336E-3</v>
      </c>
      <c r="E2005" s="8">
        <f t="shared" si="219"/>
        <v>-877.92471360623335</v>
      </c>
      <c r="F2005" s="8">
        <f t="shared" si="217"/>
        <v>11.5</v>
      </c>
      <c r="G2005" s="2">
        <f t="shared" si="218"/>
        <v>0</v>
      </c>
      <c r="H2005" s="2">
        <f t="shared" si="220"/>
        <v>0</v>
      </c>
      <c r="I2005" s="2">
        <f t="shared" si="221"/>
        <v>1</v>
      </c>
    </row>
    <row r="2006" spans="1:9">
      <c r="A2006" s="17">
        <v>43975</v>
      </c>
      <c r="B2006">
        <v>8718.77</v>
      </c>
      <c r="C2006" s="3">
        <f t="shared" si="222"/>
        <v>-5.0600753964192009E-2</v>
      </c>
      <c r="D2006" s="10">
        <f t="shared" si="223"/>
        <v>1.5914555876866522E-3</v>
      </c>
      <c r="E2006" s="8">
        <f t="shared" si="219"/>
        <v>-852.27207436627305</v>
      </c>
      <c r="F2006" s="8">
        <f t="shared" si="217"/>
        <v>-464.68999999999869</v>
      </c>
      <c r="G2006" s="2">
        <f t="shared" si="218"/>
        <v>0</v>
      </c>
      <c r="H2006" s="2">
        <f t="shared" si="220"/>
        <v>0</v>
      </c>
      <c r="I2006" s="2">
        <f t="shared" si="221"/>
        <v>1</v>
      </c>
    </row>
    <row r="2007" spans="1:9">
      <c r="A2007" s="17">
        <v>43976</v>
      </c>
      <c r="B2007">
        <v>8903.56</v>
      </c>
      <c r="C2007" s="3">
        <f t="shared" si="222"/>
        <v>2.1194503353110478E-2</v>
      </c>
      <c r="D2007" s="10">
        <f t="shared" si="223"/>
        <v>1.6495944305301347E-3</v>
      </c>
      <c r="E2007" s="8">
        <f t="shared" si="219"/>
        <v>-823.79370722636577</v>
      </c>
      <c r="F2007" s="8">
        <f t="shared" si="217"/>
        <v>184.78999999999905</v>
      </c>
      <c r="G2007" s="2">
        <f t="shared" si="218"/>
        <v>0</v>
      </c>
      <c r="H2007" s="2">
        <f t="shared" si="220"/>
        <v>0</v>
      </c>
      <c r="I2007" s="2">
        <f t="shared" si="221"/>
        <v>1</v>
      </c>
    </row>
    <row r="2008" spans="1:9">
      <c r="A2008" s="17">
        <v>43977</v>
      </c>
      <c r="B2008">
        <v>8840.91</v>
      </c>
      <c r="C2008" s="3">
        <f t="shared" si="222"/>
        <v>-7.0365112382013081E-3</v>
      </c>
      <c r="D2008" s="10">
        <f t="shared" si="223"/>
        <v>1.5775711830414271E-3</v>
      </c>
      <c r="E2008" s="8">
        <f t="shared" si="219"/>
        <v>-822.6835816156746</v>
      </c>
      <c r="F2008" s="8">
        <f t="shared" si="217"/>
        <v>-62.649999999999636</v>
      </c>
      <c r="G2008" s="2">
        <f t="shared" si="218"/>
        <v>0</v>
      </c>
      <c r="H2008" s="2">
        <f t="shared" si="220"/>
        <v>0</v>
      </c>
      <c r="I2008" s="2">
        <f t="shared" si="221"/>
        <v>1</v>
      </c>
    </row>
    <row r="2009" spans="1:9">
      <c r="A2009" s="17">
        <v>43978</v>
      </c>
      <c r="B2009">
        <v>9210</v>
      </c>
      <c r="C2009" s="3">
        <f t="shared" si="222"/>
        <v>4.174796485882111E-2</v>
      </c>
      <c r="D2009" s="10">
        <f t="shared" si="223"/>
        <v>1.4858876614832614E-3</v>
      </c>
      <c r="E2009" s="8">
        <f t="shared" si="219"/>
        <v>-792.80177872032937</v>
      </c>
      <c r="F2009" s="8">
        <f t="shared" si="217"/>
        <v>369.09000000000015</v>
      </c>
      <c r="G2009" s="2">
        <f t="shared" si="218"/>
        <v>0</v>
      </c>
      <c r="H2009" s="2">
        <f t="shared" si="220"/>
        <v>0</v>
      </c>
      <c r="I2009" s="2">
        <f t="shared" si="221"/>
        <v>1</v>
      </c>
    </row>
    <row r="2010" spans="1:9">
      <c r="A2010" s="17">
        <v>43979</v>
      </c>
      <c r="B2010">
        <v>9577.3799999999992</v>
      </c>
      <c r="C2010" s="3">
        <f t="shared" si="222"/>
        <v>3.9889250814332158E-2</v>
      </c>
      <c r="D2010" s="10">
        <f t="shared" si="223"/>
        <v>1.5013079559854673E-3</v>
      </c>
      <c r="E2010" s="8">
        <f t="shared" si="219"/>
        <v>-830.1741026301961</v>
      </c>
      <c r="F2010" s="8">
        <f t="shared" si="217"/>
        <v>367.3799999999992</v>
      </c>
      <c r="G2010" s="2">
        <f t="shared" si="218"/>
        <v>0</v>
      </c>
      <c r="H2010" s="2">
        <f t="shared" si="220"/>
        <v>0</v>
      </c>
      <c r="I2010" s="2">
        <f t="shared" si="221"/>
        <v>1</v>
      </c>
    </row>
    <row r="2011" spans="1:9">
      <c r="A2011" s="17">
        <v>43980</v>
      </c>
      <c r="B2011">
        <v>9421.0400000000009</v>
      </c>
      <c r="C2011" s="3">
        <f t="shared" si="222"/>
        <v>-1.632387980846519E-2</v>
      </c>
      <c r="D2011" s="10">
        <f t="shared" si="223"/>
        <v>1.5066986184580613E-3</v>
      </c>
      <c r="E2011" s="8">
        <f t="shared" si="219"/>
        <v>-864.83761883236946</v>
      </c>
      <c r="F2011" s="8">
        <f t="shared" si="217"/>
        <v>-156.33999999999833</v>
      </c>
      <c r="G2011" s="2">
        <f t="shared" si="218"/>
        <v>0</v>
      </c>
      <c r="H2011" s="2">
        <f t="shared" si="220"/>
        <v>0</v>
      </c>
      <c r="I2011" s="2">
        <f t="shared" si="221"/>
        <v>1</v>
      </c>
    </row>
    <row r="2012" spans="1:9">
      <c r="A2012" s="17">
        <v>43981</v>
      </c>
      <c r="B2012">
        <v>9705.1</v>
      </c>
      <c r="C2012" s="3">
        <f t="shared" si="222"/>
        <v>3.0151660538539213E-2</v>
      </c>
      <c r="D2012" s="10">
        <f t="shared" si="223"/>
        <v>1.4322848444706506E-3</v>
      </c>
      <c r="E2012" s="8">
        <f t="shared" si="219"/>
        <v>-829.44616622609726</v>
      </c>
      <c r="F2012" s="8">
        <f t="shared" si="217"/>
        <v>284.05999999999949</v>
      </c>
      <c r="G2012" s="2">
        <f t="shared" si="218"/>
        <v>0</v>
      </c>
      <c r="H2012" s="2">
        <f t="shared" si="220"/>
        <v>0</v>
      </c>
      <c r="I2012" s="2">
        <f t="shared" si="221"/>
        <v>1</v>
      </c>
    </row>
    <row r="2013" spans="1:9">
      <c r="A2013" s="17">
        <v>43982</v>
      </c>
      <c r="B2013">
        <v>9446.19</v>
      </c>
      <c r="C2013" s="3">
        <f t="shared" si="222"/>
        <v>-2.6677726143986134E-2</v>
      </c>
      <c r="D2013" s="10">
        <f t="shared" si="223"/>
        <v>1.4008951117962898E-3</v>
      </c>
      <c r="E2013" s="8">
        <f t="shared" si="219"/>
        <v>-845.04042022424881</v>
      </c>
      <c r="F2013" s="8">
        <f t="shared" si="217"/>
        <v>-258.90999999999985</v>
      </c>
      <c r="G2013" s="2">
        <f t="shared" si="218"/>
        <v>0</v>
      </c>
      <c r="H2013" s="2">
        <f t="shared" si="220"/>
        <v>0</v>
      </c>
      <c r="I2013" s="2">
        <f t="shared" si="221"/>
        <v>1</v>
      </c>
    </row>
    <row r="2014" spans="1:9">
      <c r="A2014" s="17">
        <v>43983</v>
      </c>
      <c r="B2014">
        <v>10203.64</v>
      </c>
      <c r="C2014" s="3">
        <f t="shared" si="222"/>
        <v>8.0185768018640205E-2</v>
      </c>
      <c r="D2014" s="10">
        <f t="shared" si="223"/>
        <v>1.3595434694213236E-3</v>
      </c>
      <c r="E2014" s="8">
        <f t="shared" si="219"/>
        <v>-810.26650048626857</v>
      </c>
      <c r="F2014" s="8">
        <f t="shared" si="217"/>
        <v>757.44999999999891</v>
      </c>
      <c r="G2014" s="2">
        <f t="shared" si="218"/>
        <v>0</v>
      </c>
      <c r="H2014" s="2">
        <f t="shared" si="220"/>
        <v>0</v>
      </c>
      <c r="I2014" s="2">
        <f t="shared" si="221"/>
        <v>1</v>
      </c>
    </row>
    <row r="2015" spans="1:9">
      <c r="A2015" s="17">
        <v>43984</v>
      </c>
      <c r="B2015">
        <v>9525.73</v>
      </c>
      <c r="C2015" s="3">
        <f t="shared" si="222"/>
        <v>-6.6438055439039398E-2</v>
      </c>
      <c r="D2015" s="10">
        <f t="shared" si="223"/>
        <v>1.6637563048203954E-3</v>
      </c>
      <c r="E2015" s="8">
        <f t="shared" si="219"/>
        <v>-968.22132320644641</v>
      </c>
      <c r="F2015" s="8">
        <f t="shared" si="217"/>
        <v>-677.90999999999985</v>
      </c>
      <c r="G2015" s="2">
        <f t="shared" si="218"/>
        <v>0</v>
      </c>
      <c r="H2015" s="2">
        <f t="shared" si="220"/>
        <v>0</v>
      </c>
      <c r="I2015" s="2">
        <f t="shared" si="221"/>
        <v>1</v>
      </c>
    </row>
    <row r="2016" spans="1:9">
      <c r="A2016" s="17">
        <v>43985</v>
      </c>
      <c r="B2016">
        <v>9668.99</v>
      </c>
      <c r="C2016" s="3">
        <f t="shared" si="222"/>
        <v>1.5039267331742578E-2</v>
      </c>
      <c r="D2016" s="10">
        <f t="shared" si="223"/>
        <v>1.8287718391624243E-3</v>
      </c>
      <c r="E2016" s="8">
        <f t="shared" si="219"/>
        <v>-947.66030266862424</v>
      </c>
      <c r="F2016" s="8">
        <f t="shared" si="217"/>
        <v>143.26000000000022</v>
      </c>
      <c r="G2016" s="2">
        <f t="shared" si="218"/>
        <v>0</v>
      </c>
      <c r="H2016" s="2">
        <f t="shared" si="220"/>
        <v>0</v>
      </c>
      <c r="I2016" s="2">
        <f t="shared" si="221"/>
        <v>1</v>
      </c>
    </row>
    <row r="2017" spans="1:9">
      <c r="A2017" s="17">
        <v>43986</v>
      </c>
      <c r="B2017">
        <v>9791.92</v>
      </c>
      <c r="C2017" s="3">
        <f t="shared" si="222"/>
        <v>1.2713840845838117E-2</v>
      </c>
      <c r="D2017" s="10">
        <f t="shared" si="223"/>
        <v>1.732616302525216E-3</v>
      </c>
      <c r="E2017" s="8">
        <f t="shared" si="219"/>
        <v>-936.28263226548825</v>
      </c>
      <c r="F2017" s="8">
        <f t="shared" si="217"/>
        <v>122.93000000000029</v>
      </c>
      <c r="G2017" s="2">
        <f t="shared" si="218"/>
        <v>0</v>
      </c>
      <c r="H2017" s="2">
        <f t="shared" si="220"/>
        <v>0</v>
      </c>
      <c r="I2017" s="2">
        <f t="shared" si="221"/>
        <v>1</v>
      </c>
    </row>
    <row r="2018" spans="1:9">
      <c r="A2018" s="17">
        <v>43987</v>
      </c>
      <c r="B2018">
        <v>9619.99</v>
      </c>
      <c r="C2018" s="3">
        <f t="shared" si="222"/>
        <v>-1.7558354234920248E-2</v>
      </c>
      <c r="D2018" s="10">
        <f t="shared" si="223"/>
        <v>1.6383578293169012E-3</v>
      </c>
      <c r="E2018" s="8">
        <f t="shared" si="219"/>
        <v>-922.03391350025709</v>
      </c>
      <c r="F2018" s="8">
        <f t="shared" si="217"/>
        <v>-171.93000000000029</v>
      </c>
      <c r="G2018" s="2">
        <f t="shared" si="218"/>
        <v>0</v>
      </c>
      <c r="H2018" s="2">
        <f t="shared" si="220"/>
        <v>0</v>
      </c>
      <c r="I2018" s="2">
        <f t="shared" si="221"/>
        <v>1</v>
      </c>
    </row>
    <row r="2019" spans="1:9">
      <c r="A2019" s="17">
        <v>43988</v>
      </c>
      <c r="B2019">
        <v>9669.85</v>
      </c>
      <c r="C2019" s="3">
        <f t="shared" si="222"/>
        <v>5.182957570642026E-3</v>
      </c>
      <c r="D2019" s="10">
        <f t="shared" si="223"/>
        <v>1.5585541077642235E-3</v>
      </c>
      <c r="E2019" s="8">
        <f t="shared" si="219"/>
        <v>-883.50745983958825</v>
      </c>
      <c r="F2019" s="8">
        <f t="shared" si="217"/>
        <v>49.860000000000582</v>
      </c>
      <c r="G2019" s="2">
        <f t="shared" si="218"/>
        <v>0</v>
      </c>
      <c r="H2019" s="2">
        <f t="shared" si="220"/>
        <v>0</v>
      </c>
      <c r="I2019" s="2">
        <f t="shared" si="221"/>
        <v>1</v>
      </c>
    </row>
    <row r="2020" spans="1:9">
      <c r="A2020" s="17">
        <v>43989</v>
      </c>
      <c r="B2020">
        <v>9750.0400000000009</v>
      </c>
      <c r="C2020" s="3">
        <f t="shared" si="222"/>
        <v>8.2927863410498098E-3</v>
      </c>
      <c r="D2020" s="10">
        <f t="shared" si="223"/>
        <v>1.4666526442491145E-3</v>
      </c>
      <c r="E2020" s="8">
        <f t="shared" si="219"/>
        <v>-861.50545205593994</v>
      </c>
      <c r="F2020" s="8">
        <f t="shared" si="217"/>
        <v>80.190000000000509</v>
      </c>
      <c r="G2020" s="2">
        <f t="shared" si="218"/>
        <v>0</v>
      </c>
      <c r="H2020" s="2">
        <f t="shared" si="220"/>
        <v>0</v>
      </c>
      <c r="I2020" s="2">
        <f t="shared" si="221"/>
        <v>1</v>
      </c>
    </row>
    <row r="2021" spans="1:9">
      <c r="A2021" s="17">
        <v>43990</v>
      </c>
      <c r="B2021">
        <v>9783</v>
      </c>
      <c r="C2021" s="3">
        <f t="shared" si="222"/>
        <v>3.3804989517990823E-3</v>
      </c>
      <c r="D2021" s="10">
        <f t="shared" si="223"/>
        <v>1.3827797039120658E-3</v>
      </c>
      <c r="E2021" s="8">
        <f t="shared" si="219"/>
        <v>-843.44652600091467</v>
      </c>
      <c r="F2021" s="8">
        <f t="shared" si="217"/>
        <v>32.959999999999127</v>
      </c>
      <c r="G2021" s="2">
        <f t="shared" si="218"/>
        <v>0</v>
      </c>
      <c r="H2021" s="2">
        <f t="shared" si="220"/>
        <v>0</v>
      </c>
      <c r="I2021" s="2">
        <f t="shared" si="221"/>
        <v>1</v>
      </c>
    </row>
    <row r="2022" spans="1:9">
      <c r="A2022" s="17">
        <v>43991</v>
      </c>
      <c r="B2022">
        <v>9776.84</v>
      </c>
      <c r="C2022" s="3">
        <f t="shared" si="222"/>
        <v>-6.296637023407804E-4</v>
      </c>
      <c r="D2022" s="10">
        <f t="shared" si="223"/>
        <v>1.3004985880671286E-3</v>
      </c>
      <c r="E2022" s="8">
        <f t="shared" si="219"/>
        <v>-820.73254326481253</v>
      </c>
      <c r="F2022" s="8">
        <f t="shared" si="217"/>
        <v>-6.1599999999998545</v>
      </c>
      <c r="G2022" s="2">
        <f t="shared" si="218"/>
        <v>0</v>
      </c>
      <c r="H2022" s="2">
        <f t="shared" si="220"/>
        <v>0</v>
      </c>
      <c r="I2022" s="2">
        <f t="shared" si="221"/>
        <v>1</v>
      </c>
    </row>
    <row r="2023" spans="1:9">
      <c r="A2023" s="17">
        <v>43992</v>
      </c>
      <c r="B2023">
        <v>9894.32</v>
      </c>
      <c r="C2023" s="3">
        <f t="shared" si="222"/>
        <v>1.2016152458258452E-2</v>
      </c>
      <c r="D2023" s="10">
        <f t="shared" si="223"/>
        <v>1.2224924613657836E-3</v>
      </c>
      <c r="E2023" s="8">
        <f t="shared" si="219"/>
        <v>-795.23641886183134</v>
      </c>
      <c r="F2023" s="8">
        <f t="shared" si="217"/>
        <v>117.47999999999956</v>
      </c>
      <c r="G2023" s="2">
        <f t="shared" si="218"/>
        <v>0</v>
      </c>
      <c r="H2023" s="2">
        <f t="shared" si="220"/>
        <v>0</v>
      </c>
      <c r="I2023" s="2">
        <f t="shared" si="221"/>
        <v>1</v>
      </c>
    </row>
    <row r="2024" spans="1:9">
      <c r="A2024" s="17">
        <v>43993</v>
      </c>
      <c r="B2024">
        <v>9264.26</v>
      </c>
      <c r="C2024" s="3">
        <f t="shared" si="222"/>
        <v>-6.3678959241261601E-2</v>
      </c>
      <c r="D2024" s="10">
        <f t="shared" si="223"/>
        <v>1.1578061888778432E-3</v>
      </c>
      <c r="E2024" s="8">
        <f t="shared" si="219"/>
        <v>-783.21057658811685</v>
      </c>
      <c r="F2024" s="8">
        <f t="shared" si="217"/>
        <v>-630.05999999999949</v>
      </c>
      <c r="G2024" s="2">
        <f t="shared" si="218"/>
        <v>0</v>
      </c>
      <c r="H2024" s="2">
        <f t="shared" si="220"/>
        <v>0</v>
      </c>
      <c r="I2024" s="2">
        <f t="shared" si="221"/>
        <v>1</v>
      </c>
    </row>
    <row r="2025" spans="1:9">
      <c r="A2025" s="17">
        <v>43994</v>
      </c>
      <c r="B2025">
        <v>9463.07</v>
      </c>
      <c r="C2025" s="3">
        <f t="shared" si="222"/>
        <v>2.1459889942639723E-2</v>
      </c>
      <c r="D2025" s="10">
        <f t="shared" si="223"/>
        <v>1.3316384085481881E-3</v>
      </c>
      <c r="E2025" s="8">
        <f t="shared" si="219"/>
        <v>-786.46346005571354</v>
      </c>
      <c r="F2025" s="8">
        <f t="shared" si="217"/>
        <v>198.80999999999949</v>
      </c>
      <c r="G2025" s="2">
        <f t="shared" si="218"/>
        <v>0</v>
      </c>
      <c r="H2025" s="2">
        <f t="shared" si="220"/>
        <v>0</v>
      </c>
      <c r="I2025" s="2">
        <f t="shared" si="221"/>
        <v>1</v>
      </c>
    </row>
    <row r="2026" spans="1:9">
      <c r="A2026" s="17">
        <v>43995</v>
      </c>
      <c r="B2026">
        <v>9473.4599999999991</v>
      </c>
      <c r="C2026" s="3">
        <f t="shared" si="222"/>
        <v>1.0979523558421757E-3</v>
      </c>
      <c r="D2026" s="10">
        <f t="shared" si="223"/>
        <v>1.2793717166163093E-3</v>
      </c>
      <c r="E2026" s="8">
        <f t="shared" si="219"/>
        <v>-787.41753800184642</v>
      </c>
      <c r="F2026" s="8">
        <f t="shared" si="217"/>
        <v>10.389999999999418</v>
      </c>
      <c r="G2026" s="2">
        <f t="shared" si="218"/>
        <v>0</v>
      </c>
      <c r="H2026" s="2">
        <f t="shared" si="220"/>
        <v>0</v>
      </c>
      <c r="I2026" s="2">
        <f t="shared" si="221"/>
        <v>1</v>
      </c>
    </row>
    <row r="2027" spans="1:9">
      <c r="A2027" s="17">
        <v>43996</v>
      </c>
      <c r="B2027">
        <v>9329.99</v>
      </c>
      <c r="C2027" s="3">
        <f t="shared" si="222"/>
        <v>-1.5144413973352857E-2</v>
      </c>
      <c r="D2027" s="10">
        <f t="shared" si="223"/>
        <v>1.2026817435818727E-3</v>
      </c>
      <c r="E2027" s="8">
        <f t="shared" si="219"/>
        <v>-764.29081981516254</v>
      </c>
      <c r="F2027" s="8">
        <f t="shared" si="217"/>
        <v>-143.46999999999935</v>
      </c>
      <c r="G2027" s="2">
        <f t="shared" si="218"/>
        <v>0</v>
      </c>
      <c r="H2027" s="2">
        <f t="shared" si="220"/>
        <v>0</v>
      </c>
      <c r="I2027" s="2">
        <f t="shared" si="221"/>
        <v>1</v>
      </c>
    </row>
    <row r="2028" spans="1:9">
      <c r="A2028" s="17">
        <v>43997</v>
      </c>
      <c r="B2028">
        <v>9435.15</v>
      </c>
      <c r="C2028" s="3">
        <f t="shared" si="222"/>
        <v>1.1271180354962851E-2</v>
      </c>
      <c r="D2028" s="10">
        <f t="shared" si="223"/>
        <v>1.1442820354427374E-3</v>
      </c>
      <c r="E2028" s="8">
        <f t="shared" si="219"/>
        <v>-734.21351809128544</v>
      </c>
      <c r="F2028" s="8">
        <f t="shared" si="217"/>
        <v>105.15999999999985</v>
      </c>
      <c r="G2028" s="2">
        <f t="shared" si="218"/>
        <v>0</v>
      </c>
      <c r="H2028" s="2">
        <f t="shared" si="220"/>
        <v>0</v>
      </c>
      <c r="I2028" s="2">
        <f t="shared" si="221"/>
        <v>1</v>
      </c>
    </row>
    <row r="2029" spans="1:9">
      <c r="A2029" s="17">
        <v>43998</v>
      </c>
      <c r="B2029">
        <v>9530.2999999999993</v>
      </c>
      <c r="C2029" s="3">
        <f t="shared" si="222"/>
        <v>1.0084630345039522E-2</v>
      </c>
      <c r="D2029" s="10">
        <f t="shared" si="223"/>
        <v>1.0832474837118192E-3</v>
      </c>
      <c r="E2029" s="8">
        <f t="shared" si="219"/>
        <v>-722.41592586548336</v>
      </c>
      <c r="F2029" s="8">
        <f t="shared" si="217"/>
        <v>95.149999999999636</v>
      </c>
      <c r="G2029" s="2">
        <f t="shared" si="218"/>
        <v>0</v>
      </c>
      <c r="H2029" s="2">
        <f t="shared" si="220"/>
        <v>0</v>
      </c>
      <c r="I2029" s="2">
        <f t="shared" si="221"/>
        <v>1</v>
      </c>
    </row>
    <row r="2030" spans="1:9">
      <c r="A2030" s="17">
        <v>43999</v>
      </c>
      <c r="B2030">
        <v>9461.2900000000009</v>
      </c>
      <c r="C2030" s="3">
        <f t="shared" si="222"/>
        <v>-7.241115180004659E-3</v>
      </c>
      <c r="D2030" s="10">
        <f t="shared" si="223"/>
        <v>1.0243546208408756E-3</v>
      </c>
      <c r="E2030" s="8">
        <f t="shared" si="219"/>
        <v>-709.58821724356631</v>
      </c>
      <c r="F2030" s="8">
        <f t="shared" si="217"/>
        <v>-69.009999999998399</v>
      </c>
      <c r="G2030" s="2">
        <f t="shared" si="218"/>
        <v>0</v>
      </c>
      <c r="H2030" s="2">
        <f t="shared" si="220"/>
        <v>0</v>
      </c>
      <c r="I2030" s="2">
        <f t="shared" si="221"/>
        <v>1</v>
      </c>
    </row>
    <row r="2031" spans="1:9">
      <c r="A2031" s="17">
        <v>44000</v>
      </c>
      <c r="B2031">
        <v>9374.7800000000007</v>
      </c>
      <c r="C2031" s="3">
        <f t="shared" si="222"/>
        <v>-9.1435734450587836E-3</v>
      </c>
      <c r="D2031" s="10">
        <f t="shared" si="223"/>
        <v>9.6603936853342863E-4</v>
      </c>
      <c r="E2031" s="8">
        <f t="shared" si="219"/>
        <v>-684.10446530347451</v>
      </c>
      <c r="F2031" s="8">
        <f t="shared" si="217"/>
        <v>-86.510000000000218</v>
      </c>
      <c r="G2031" s="2">
        <f t="shared" si="218"/>
        <v>0</v>
      </c>
      <c r="H2031" s="2">
        <f t="shared" si="220"/>
        <v>0</v>
      </c>
      <c r="I2031" s="2">
        <f t="shared" si="221"/>
        <v>1</v>
      </c>
    </row>
    <row r="2032" spans="1:9">
      <c r="A2032" s="17">
        <v>44001</v>
      </c>
      <c r="B2032">
        <v>9304.32</v>
      </c>
      <c r="C2032" s="3">
        <f t="shared" si="222"/>
        <v>-7.5159097066812173E-3</v>
      </c>
      <c r="D2032" s="10">
        <f t="shared" si="223"/>
        <v>9.1309330254213384E-4</v>
      </c>
      <c r="E2032" s="8">
        <f t="shared" si="219"/>
        <v>-659.01199826639572</v>
      </c>
      <c r="F2032" s="8">
        <f t="shared" si="217"/>
        <v>-70.460000000000946</v>
      </c>
      <c r="G2032" s="2">
        <f t="shared" si="218"/>
        <v>0</v>
      </c>
      <c r="H2032" s="2">
        <f t="shared" si="220"/>
        <v>0</v>
      </c>
      <c r="I2032" s="2">
        <f t="shared" si="221"/>
        <v>1</v>
      </c>
    </row>
    <row r="2033" spans="1:9">
      <c r="A2033" s="17">
        <v>44002</v>
      </c>
      <c r="B2033">
        <v>9355.4599999999991</v>
      </c>
      <c r="C2033" s="3">
        <f t="shared" si="222"/>
        <v>5.4963715779336288E-3</v>
      </c>
      <c r="D2033" s="10">
        <f t="shared" si="223"/>
        <v>8.6169703831274482E-4</v>
      </c>
      <c r="E2033" s="8">
        <f t="shared" si="219"/>
        <v>-635.38447167138338</v>
      </c>
      <c r="F2033" s="8">
        <f t="shared" si="217"/>
        <v>51.139999999999418</v>
      </c>
      <c r="G2033" s="2">
        <f t="shared" si="218"/>
        <v>0</v>
      </c>
      <c r="H2033" s="2">
        <f t="shared" si="220"/>
        <v>0</v>
      </c>
      <c r="I2033" s="2">
        <f t="shared" si="221"/>
        <v>1</v>
      </c>
    </row>
    <row r="2034" spans="1:9">
      <c r="A2034" s="17">
        <v>44003</v>
      </c>
      <c r="B2034">
        <v>9283.0300000000007</v>
      </c>
      <c r="C2034" s="3">
        <f t="shared" si="222"/>
        <v>-7.7420030655893438E-3</v>
      </c>
      <c r="D2034" s="10">
        <f t="shared" si="223"/>
        <v>8.1180782204534315E-4</v>
      </c>
      <c r="E2034" s="8">
        <f t="shared" si="219"/>
        <v>-620.10669491736371</v>
      </c>
      <c r="F2034" s="8">
        <f t="shared" si="217"/>
        <v>-72.429999999998472</v>
      </c>
      <c r="G2034" s="2">
        <f t="shared" si="218"/>
        <v>0</v>
      </c>
      <c r="H2034" s="2">
        <f t="shared" si="220"/>
        <v>0</v>
      </c>
      <c r="I2034" s="2">
        <f t="shared" si="221"/>
        <v>1</v>
      </c>
    </row>
    <row r="2035" spans="1:9">
      <c r="A2035" s="17">
        <v>44004</v>
      </c>
      <c r="B2035">
        <v>9683.1200000000008</v>
      </c>
      <c r="C2035" s="3">
        <f t="shared" si="222"/>
        <v>4.3099074332410871E-2</v>
      </c>
      <c r="D2035" s="10">
        <f t="shared" si="223"/>
        <v>7.6669566941067822E-4</v>
      </c>
      <c r="E2035" s="8">
        <f t="shared" si="219"/>
        <v>-597.96521003359305</v>
      </c>
      <c r="F2035" s="8">
        <f t="shared" si="217"/>
        <v>400.09000000000015</v>
      </c>
      <c r="G2035" s="2">
        <f t="shared" si="218"/>
        <v>0</v>
      </c>
      <c r="H2035" s="2">
        <f t="shared" si="220"/>
        <v>0</v>
      </c>
      <c r="I2035" s="2">
        <f t="shared" si="221"/>
        <v>1</v>
      </c>
    </row>
    <row r="2036" spans="1:9">
      <c r="A2036" s="17">
        <v>44005</v>
      </c>
      <c r="B2036">
        <v>9622.81</v>
      </c>
      <c r="C2036" s="3">
        <f t="shared" si="222"/>
        <v>-6.2283644114708176E-3</v>
      </c>
      <c r="D2036" s="10">
        <f t="shared" si="223"/>
        <v>8.3214574174467822E-4</v>
      </c>
      <c r="E2036" s="8">
        <f t="shared" si="219"/>
        <v>-649.81490653430865</v>
      </c>
      <c r="F2036" s="8">
        <f t="shared" si="217"/>
        <v>-60.31000000000131</v>
      </c>
      <c r="G2036" s="2">
        <f t="shared" si="218"/>
        <v>0</v>
      </c>
      <c r="H2036" s="2">
        <f t="shared" si="220"/>
        <v>0</v>
      </c>
      <c r="I2036" s="2">
        <f t="shared" si="221"/>
        <v>1</v>
      </c>
    </row>
    <row r="2037" spans="1:9">
      <c r="A2037" s="17">
        <v>44006</v>
      </c>
      <c r="B2037">
        <v>9286.06</v>
      </c>
      <c r="C2037" s="3">
        <f t="shared" si="222"/>
        <v>-3.4994975480135221E-2</v>
      </c>
      <c r="D2037" s="10">
        <f t="shared" si="223"/>
        <v>7.8454454863452201E-4</v>
      </c>
      <c r="E2037" s="8">
        <f t="shared" si="219"/>
        <v>-627.02574596753004</v>
      </c>
      <c r="F2037" s="8">
        <f t="shared" si="217"/>
        <v>-336.75</v>
      </c>
      <c r="G2037" s="2">
        <f t="shared" si="218"/>
        <v>0</v>
      </c>
      <c r="H2037" s="2">
        <f t="shared" si="220"/>
        <v>0</v>
      </c>
      <c r="I2037" s="2">
        <f t="shared" si="221"/>
        <v>1</v>
      </c>
    </row>
    <row r="2038" spans="1:9">
      <c r="A2038" s="17">
        <v>44007</v>
      </c>
      <c r="B2038">
        <v>9239.48</v>
      </c>
      <c r="C2038" s="3">
        <f t="shared" si="222"/>
        <v>-5.0161209382665987E-3</v>
      </c>
      <c r="D2038" s="10">
        <f t="shared" si="223"/>
        <v>8.1095077424776655E-4</v>
      </c>
      <c r="E2038" s="8">
        <f t="shared" si="219"/>
        <v>-615.18167462960241</v>
      </c>
      <c r="F2038" s="8">
        <f t="shared" si="217"/>
        <v>-46.579999999999927</v>
      </c>
      <c r="G2038" s="2">
        <f t="shared" si="218"/>
        <v>0</v>
      </c>
      <c r="H2038" s="2">
        <f t="shared" si="220"/>
        <v>0</v>
      </c>
      <c r="I2038" s="2">
        <f t="shared" si="221"/>
        <v>1</v>
      </c>
    </row>
    <row r="2039" spans="1:9">
      <c r="A2039" s="17">
        <v>44008</v>
      </c>
      <c r="B2039">
        <v>9158.26</v>
      </c>
      <c r="C2039" s="3">
        <f t="shared" si="222"/>
        <v>-8.7905379956447066E-3</v>
      </c>
      <c r="D2039" s="10">
        <f t="shared" si="223"/>
        <v>7.6380341594893954E-4</v>
      </c>
      <c r="E2039" s="8">
        <f t="shared" si="219"/>
        <v>-594.03630224695996</v>
      </c>
      <c r="F2039" s="8">
        <f t="shared" si="217"/>
        <v>-81.219999999999345</v>
      </c>
      <c r="G2039" s="2">
        <f t="shared" si="218"/>
        <v>0</v>
      </c>
      <c r="H2039" s="2">
        <f t="shared" si="220"/>
        <v>0</v>
      </c>
      <c r="I2039" s="2">
        <f t="shared" si="221"/>
        <v>1</v>
      </c>
    </row>
    <row r="2040" spans="1:9">
      <c r="A2040" s="17">
        <v>44009</v>
      </c>
      <c r="B2040">
        <v>9009.2999999999993</v>
      </c>
      <c r="C2040" s="3">
        <f t="shared" si="222"/>
        <v>-1.6265098392052743E-2</v>
      </c>
      <c r="D2040" s="10">
        <f t="shared" si="223"/>
        <v>7.2261162448717547E-4</v>
      </c>
      <c r="E2040" s="8">
        <f t="shared" si="219"/>
        <v>-572.71703209214752</v>
      </c>
      <c r="F2040" s="8">
        <f t="shared" si="217"/>
        <v>-148.96000000000095</v>
      </c>
      <c r="G2040" s="2">
        <f t="shared" si="218"/>
        <v>0</v>
      </c>
      <c r="H2040" s="2">
        <f t="shared" si="220"/>
        <v>0</v>
      </c>
      <c r="I2040" s="2">
        <f t="shared" si="221"/>
        <v>1</v>
      </c>
    </row>
    <row r="2041" spans="1:9">
      <c r="A2041" s="17">
        <v>44010</v>
      </c>
      <c r="B2041">
        <v>9118.01</v>
      </c>
      <c r="C2041" s="3">
        <f t="shared" si="222"/>
        <v>1.2066420254625881E-2</v>
      </c>
      <c r="D2041" s="10">
        <f t="shared" si="223"/>
        <v>6.9512813256013435E-4</v>
      </c>
      <c r="E2041" s="8">
        <f t="shared" si="219"/>
        <v>-552.58378832059373</v>
      </c>
      <c r="F2041" s="8">
        <f t="shared" si="217"/>
        <v>108.71000000000095</v>
      </c>
      <c r="G2041" s="2">
        <f t="shared" si="218"/>
        <v>0</v>
      </c>
      <c r="H2041" s="2">
        <f t="shared" si="220"/>
        <v>0</v>
      </c>
      <c r="I2041" s="2">
        <f t="shared" si="221"/>
        <v>1</v>
      </c>
    </row>
    <row r="2042" spans="1:9">
      <c r="A2042" s="17">
        <v>44011</v>
      </c>
      <c r="B2042">
        <v>9188.8799999999992</v>
      </c>
      <c r="C2042" s="3">
        <f t="shared" si="222"/>
        <v>7.7725293128653051E-3</v>
      </c>
      <c r="D2042" s="10">
        <f t="shared" si="223"/>
        <v>6.6215635447220095E-4</v>
      </c>
      <c r="E2042" s="8">
        <f t="shared" si="219"/>
        <v>-545.82697879951957</v>
      </c>
      <c r="F2042" s="8">
        <f t="shared" si="217"/>
        <v>70.869999999998981</v>
      </c>
      <c r="G2042" s="2">
        <f t="shared" si="218"/>
        <v>0</v>
      </c>
      <c r="H2042" s="2">
        <f t="shared" si="220"/>
        <v>0</v>
      </c>
      <c r="I2042" s="2">
        <f t="shared" si="221"/>
        <v>1</v>
      </c>
    </row>
    <row r="2043" spans="1:9">
      <c r="A2043" s="17">
        <v>44012</v>
      </c>
      <c r="B2043">
        <v>9132.9599999999991</v>
      </c>
      <c r="C2043" s="3">
        <f t="shared" si="222"/>
        <v>-6.0856165278031791E-3</v>
      </c>
      <c r="D2043" s="10">
        <f t="shared" si="223"/>
        <v>6.2605170591902991E-4</v>
      </c>
      <c r="E2043" s="8">
        <f t="shared" si="219"/>
        <v>-534.86273381839101</v>
      </c>
      <c r="F2043" s="8">
        <f t="shared" si="217"/>
        <v>-55.920000000000073</v>
      </c>
      <c r="G2043" s="2">
        <f t="shared" si="218"/>
        <v>0</v>
      </c>
      <c r="H2043" s="2">
        <f t="shared" si="220"/>
        <v>0</v>
      </c>
      <c r="I2043" s="2">
        <f t="shared" si="221"/>
        <v>1</v>
      </c>
    </row>
    <row r="2044" spans="1:9">
      <c r="A2044" s="17">
        <v>44013</v>
      </c>
      <c r="B2044">
        <v>9233.3799999999992</v>
      </c>
      <c r="C2044" s="3">
        <f t="shared" si="222"/>
        <v>1.0995339955501839E-2</v>
      </c>
      <c r="D2044" s="10">
        <f t="shared" si="223"/>
        <v>5.9071068727529639E-4</v>
      </c>
      <c r="E2044" s="8">
        <f t="shared" si="219"/>
        <v>-516.38501128978066</v>
      </c>
      <c r="F2044" s="8">
        <f t="shared" si="217"/>
        <v>100.42000000000007</v>
      </c>
      <c r="G2044" s="2">
        <f t="shared" si="218"/>
        <v>0</v>
      </c>
      <c r="H2044" s="2">
        <f t="shared" si="220"/>
        <v>0</v>
      </c>
      <c r="I2044" s="2">
        <f t="shared" si="221"/>
        <v>1</v>
      </c>
    </row>
    <row r="2045" spans="1:9">
      <c r="A2045" s="17">
        <v>44014</v>
      </c>
      <c r="B2045">
        <v>9092.92</v>
      </c>
      <c r="C2045" s="3">
        <f t="shared" si="222"/>
        <v>-1.5212197483478329E-2</v>
      </c>
      <c r="D2045" s="10">
        <f t="shared" si="223"/>
        <v>5.6252189608300193E-4</v>
      </c>
      <c r="E2045" s="8">
        <f t="shared" si="219"/>
        <v>-509.45412550190673</v>
      </c>
      <c r="F2045" s="8">
        <f t="shared" si="217"/>
        <v>-140.45999999999913</v>
      </c>
      <c r="G2045" s="2">
        <f t="shared" si="218"/>
        <v>0</v>
      </c>
      <c r="H2045" s="2">
        <f t="shared" si="220"/>
        <v>0</v>
      </c>
      <c r="I2045" s="2">
        <f t="shared" si="221"/>
        <v>1</v>
      </c>
    </row>
    <row r="2046" spans="1:9">
      <c r="A2046" s="17">
        <v>44015</v>
      </c>
      <c r="B2046">
        <v>9063.08</v>
      </c>
      <c r="C2046" s="3">
        <f t="shared" si="222"/>
        <v>-3.2816740936904916E-3</v>
      </c>
      <c r="D2046" s="10">
        <f t="shared" si="223"/>
        <v>5.4265523945460237E-4</v>
      </c>
      <c r="E2046" s="8">
        <f t="shared" si="219"/>
        <v>-492.7651989133546</v>
      </c>
      <c r="F2046" s="8">
        <f t="shared" si="217"/>
        <v>-29.840000000000146</v>
      </c>
      <c r="G2046" s="2">
        <f t="shared" si="218"/>
        <v>0</v>
      </c>
      <c r="H2046" s="2">
        <f t="shared" si="220"/>
        <v>0</v>
      </c>
      <c r="I2046" s="2">
        <f t="shared" si="221"/>
        <v>1</v>
      </c>
    </row>
    <row r="2047" spans="1:9">
      <c r="A2047" s="17">
        <v>44016</v>
      </c>
      <c r="B2047">
        <v>9138.52</v>
      </c>
      <c r="C2047" s="3">
        <f t="shared" si="222"/>
        <v>8.3238810647153633E-3</v>
      </c>
      <c r="D2047" s="10">
        <f t="shared" si="223"/>
        <v>5.1074208817875814E-4</v>
      </c>
      <c r="E2047" s="8">
        <f t="shared" si="219"/>
        <v>-476.48726254414925</v>
      </c>
      <c r="F2047" s="8">
        <f t="shared" ref="F2047:F2110" si="224">(INDEX(B:B,LOOKUP(A2046,A:A,ROW(A:A))+$J$4)-INDEX(B:B,LOOKUP(A2046,A:A,ROW(A:A))))</f>
        <v>75.440000000000509</v>
      </c>
      <c r="G2047" s="2">
        <f t="shared" ref="G2047:G2110" si="225">IF(F2047&lt;E2047,1,0)</f>
        <v>0</v>
      </c>
      <c r="H2047" s="2">
        <f t="shared" si="220"/>
        <v>0</v>
      </c>
      <c r="I2047" s="2">
        <f t="shared" si="221"/>
        <v>1</v>
      </c>
    </row>
    <row r="2048" spans="1:9">
      <c r="A2048" s="17">
        <v>44017</v>
      </c>
      <c r="B2048">
        <v>9076.82</v>
      </c>
      <c r="C2048" s="3">
        <f t="shared" si="222"/>
        <v>-6.7516403093718378E-3</v>
      </c>
      <c r="D2048" s="10">
        <f t="shared" si="223"/>
        <v>4.8425478264680429E-4</v>
      </c>
      <c r="E2048" s="8">
        <f t="shared" ref="E2048:E2111" si="226">NORMSINV($J$2)*SQRT(D2048*$J$4)*B2047</f>
        <v>-467.82937116154164</v>
      </c>
      <c r="F2048" s="8">
        <f t="shared" si="224"/>
        <v>-61.700000000000728</v>
      </c>
      <c r="G2048" s="2">
        <f t="shared" si="225"/>
        <v>0</v>
      </c>
      <c r="H2048" s="2">
        <f t="shared" ref="H2048:H2111" si="227">IF(G2048=G2047,IF(G2047=1,1,0),0)</f>
        <v>0</v>
      </c>
      <c r="I2048" s="2">
        <f t="shared" si="221"/>
        <v>1</v>
      </c>
    </row>
    <row r="2049" spans="1:9">
      <c r="A2049" s="17">
        <v>44018</v>
      </c>
      <c r="B2049">
        <v>9348.2199999999993</v>
      </c>
      <c r="C2049" s="3">
        <f t="shared" si="222"/>
        <v>2.9900339546228706E-2</v>
      </c>
      <c r="D2049" s="10">
        <f t="shared" si="223"/>
        <v>4.5793457450002412E-4</v>
      </c>
      <c r="E2049" s="8">
        <f t="shared" si="226"/>
        <v>-451.8664513567694</v>
      </c>
      <c r="F2049" s="8">
        <f t="shared" si="224"/>
        <v>271.39999999999964</v>
      </c>
      <c r="G2049" s="2">
        <f t="shared" si="225"/>
        <v>0</v>
      </c>
      <c r="H2049" s="2">
        <f t="shared" si="227"/>
        <v>0</v>
      </c>
      <c r="I2049" s="2">
        <f t="shared" ref="I2049:I2112" si="228">IF(G2049=G2048,IF(G2048=0,1,0),0)</f>
        <v>1</v>
      </c>
    </row>
    <row r="2050" spans="1:9">
      <c r="A2050" s="17">
        <v>44019</v>
      </c>
      <c r="B2050">
        <v>9257.16</v>
      </c>
      <c r="C2050" s="3">
        <f t="shared" si="222"/>
        <v>-9.7408918489294751E-3</v>
      </c>
      <c r="D2050" s="10">
        <f t="shared" si="223"/>
        <v>4.8410031832880879E-4</v>
      </c>
      <c r="E2050" s="8">
        <f t="shared" si="226"/>
        <v>-478.48823815520535</v>
      </c>
      <c r="F2050" s="8">
        <f t="shared" si="224"/>
        <v>-91.059999999999491</v>
      </c>
      <c r="G2050" s="2">
        <f t="shared" si="225"/>
        <v>0</v>
      </c>
      <c r="H2050" s="2">
        <f t="shared" si="227"/>
        <v>0</v>
      </c>
      <c r="I2050" s="2">
        <f t="shared" si="228"/>
        <v>1</v>
      </c>
    </row>
    <row r="2051" spans="1:9">
      <c r="A2051" s="17">
        <v>44020</v>
      </c>
      <c r="B2051">
        <v>9437.16</v>
      </c>
      <c r="C2051" s="3">
        <f t="shared" si="222"/>
        <v>1.9444408436280675E-2</v>
      </c>
      <c r="D2051" s="10">
        <f t="shared" si="223"/>
        <v>4.6074739766983268E-4</v>
      </c>
      <c r="E2051" s="8">
        <f t="shared" si="226"/>
        <v>-462.25740159148563</v>
      </c>
      <c r="F2051" s="8">
        <f t="shared" si="224"/>
        <v>180</v>
      </c>
      <c r="G2051" s="2">
        <f t="shared" si="225"/>
        <v>0</v>
      </c>
      <c r="H2051" s="2">
        <f t="shared" si="227"/>
        <v>0</v>
      </c>
      <c r="I2051" s="2">
        <f t="shared" si="228"/>
        <v>1</v>
      </c>
    </row>
    <row r="2052" spans="1:9">
      <c r="A2052" s="17">
        <v>44021</v>
      </c>
      <c r="B2052">
        <v>9234.9</v>
      </c>
      <c r="C2052" s="3">
        <f t="shared" ref="C2052:C2115" si="229">(B2052-B2051)/B2051</f>
        <v>-2.1432295309182024E-2</v>
      </c>
      <c r="D2052" s="10">
        <f t="shared" si="223"/>
        <v>4.5578765497585689E-4</v>
      </c>
      <c r="E2052" s="8">
        <f t="shared" si="226"/>
        <v>-468.70248430885971</v>
      </c>
      <c r="F2052" s="8">
        <f t="shared" si="224"/>
        <v>-202.26000000000022</v>
      </c>
      <c r="G2052" s="2">
        <f t="shared" si="225"/>
        <v>0</v>
      </c>
      <c r="H2052" s="2">
        <f t="shared" si="227"/>
        <v>0</v>
      </c>
      <c r="I2052" s="2">
        <f t="shared" si="228"/>
        <v>1</v>
      </c>
    </row>
    <row r="2053" spans="1:9">
      <c r="A2053" s="17">
        <v>44022</v>
      </c>
      <c r="B2053">
        <v>9283.5300000000007</v>
      </c>
      <c r="C2053" s="3">
        <f t="shared" si="229"/>
        <v>5.2658935126531983E-3</v>
      </c>
      <c r="D2053" s="10">
        <f t="shared" ref="D2053:D2116" si="230">$J$6*D2052+(1-$J$6)*C2052^2</f>
        <v>4.5600099261050467E-4</v>
      </c>
      <c r="E2053" s="8">
        <f t="shared" si="226"/>
        <v>-458.76444205753234</v>
      </c>
      <c r="F2053" s="8">
        <f t="shared" si="224"/>
        <v>48.630000000001019</v>
      </c>
      <c r="G2053" s="2">
        <f t="shared" si="225"/>
        <v>0</v>
      </c>
      <c r="H2053" s="2">
        <f t="shared" si="227"/>
        <v>0</v>
      </c>
      <c r="I2053" s="2">
        <f t="shared" si="228"/>
        <v>1</v>
      </c>
    </row>
    <row r="2054" spans="1:9">
      <c r="A2054" s="17">
        <v>44023</v>
      </c>
      <c r="B2054">
        <v>9238.2999999999993</v>
      </c>
      <c r="C2054" s="3">
        <f t="shared" si="229"/>
        <v>-4.8720691374941833E-3</v>
      </c>
      <c r="D2054" s="10">
        <f t="shared" si="230"/>
        <v>4.3030471112307059E-4</v>
      </c>
      <c r="E2054" s="8">
        <f t="shared" si="226"/>
        <v>-447.99777162611622</v>
      </c>
      <c r="F2054" s="8">
        <f t="shared" si="224"/>
        <v>-45.230000000001382</v>
      </c>
      <c r="G2054" s="2">
        <f t="shared" si="225"/>
        <v>0</v>
      </c>
      <c r="H2054" s="2">
        <f t="shared" si="227"/>
        <v>0</v>
      </c>
      <c r="I2054" s="2">
        <f t="shared" si="228"/>
        <v>1</v>
      </c>
    </row>
    <row r="2055" spans="1:9">
      <c r="A2055" s="17">
        <v>44024</v>
      </c>
      <c r="B2055">
        <v>9306.17</v>
      </c>
      <c r="C2055" s="3">
        <f t="shared" si="229"/>
        <v>7.3465897405367662E-3</v>
      </c>
      <c r="D2055" s="10">
        <f t="shared" si="230"/>
        <v>4.0591065191651773E-4</v>
      </c>
      <c r="E2055" s="8">
        <f t="shared" si="226"/>
        <v>-432.99406489960899</v>
      </c>
      <c r="F2055" s="8">
        <f t="shared" si="224"/>
        <v>67.8700000000008</v>
      </c>
      <c r="G2055" s="2">
        <f t="shared" si="225"/>
        <v>0</v>
      </c>
      <c r="H2055" s="2">
        <f t="shared" si="227"/>
        <v>0</v>
      </c>
      <c r="I2055" s="2">
        <f t="shared" si="228"/>
        <v>1</v>
      </c>
    </row>
    <row r="2056" spans="1:9">
      <c r="A2056" s="17">
        <v>44025</v>
      </c>
      <c r="B2056">
        <v>9233.1</v>
      </c>
      <c r="C2056" s="3">
        <f t="shared" si="229"/>
        <v>-7.8517800555974911E-3</v>
      </c>
      <c r="D2056" s="10">
        <f t="shared" si="230"/>
        <v>3.8479435565047222E-4</v>
      </c>
      <c r="E2056" s="8">
        <f t="shared" si="226"/>
        <v>-424.67821801802592</v>
      </c>
      <c r="F2056" s="8">
        <f t="shared" si="224"/>
        <v>-73.069999999999709</v>
      </c>
      <c r="G2056" s="2">
        <f t="shared" si="225"/>
        <v>0</v>
      </c>
      <c r="H2056" s="2">
        <f t="shared" si="227"/>
        <v>0</v>
      </c>
      <c r="I2056" s="2">
        <f t="shared" si="228"/>
        <v>1</v>
      </c>
    </row>
    <row r="2057" spans="1:9">
      <c r="A2057" s="17">
        <v>44026</v>
      </c>
      <c r="B2057">
        <v>9251.59</v>
      </c>
      <c r="C2057" s="3">
        <f t="shared" si="229"/>
        <v>2.0025776824684864E-3</v>
      </c>
      <c r="D2057" s="10">
        <f t="shared" si="230"/>
        <v>3.6540572131393259E-4</v>
      </c>
      <c r="E2057" s="8">
        <f t="shared" si="226"/>
        <v>-410.59141914133357</v>
      </c>
      <c r="F2057" s="8">
        <f t="shared" si="224"/>
        <v>18.489999999999782</v>
      </c>
      <c r="G2057" s="2">
        <f t="shared" si="225"/>
        <v>0</v>
      </c>
      <c r="H2057" s="2">
        <f t="shared" si="227"/>
        <v>0</v>
      </c>
      <c r="I2057" s="2">
        <f t="shared" si="228"/>
        <v>1</v>
      </c>
    </row>
    <row r="2058" spans="1:9">
      <c r="A2058" s="17">
        <v>44027</v>
      </c>
      <c r="B2058">
        <v>9190.07</v>
      </c>
      <c r="C2058" s="3">
        <f t="shared" si="229"/>
        <v>-6.6496677868345261E-3</v>
      </c>
      <c r="D2058" s="10">
        <f t="shared" si="230"/>
        <v>3.4372199707755589E-4</v>
      </c>
      <c r="E2058" s="8">
        <f t="shared" si="226"/>
        <v>-399.02003225513806</v>
      </c>
      <c r="F2058" s="8">
        <f t="shared" si="224"/>
        <v>-61.520000000000437</v>
      </c>
      <c r="G2058" s="2">
        <f t="shared" si="225"/>
        <v>0</v>
      </c>
      <c r="H2058" s="2">
        <f t="shared" si="227"/>
        <v>0</v>
      </c>
      <c r="I2058" s="2">
        <f t="shared" si="228"/>
        <v>1</v>
      </c>
    </row>
    <row r="2059" spans="1:9">
      <c r="A2059" s="17">
        <v>44028</v>
      </c>
      <c r="B2059">
        <v>9132.8700000000008</v>
      </c>
      <c r="C2059" s="3">
        <f t="shared" si="229"/>
        <v>-6.2241092831718265E-3</v>
      </c>
      <c r="D2059" s="10">
        <f t="shared" si="230"/>
        <v>3.2575176215341844E-4</v>
      </c>
      <c r="E2059" s="8">
        <f t="shared" si="226"/>
        <v>-385.86631215324297</v>
      </c>
      <c r="F2059" s="8">
        <f t="shared" si="224"/>
        <v>-57.199999999998909</v>
      </c>
      <c r="G2059" s="2">
        <f t="shared" si="225"/>
        <v>0</v>
      </c>
      <c r="H2059" s="2">
        <f t="shared" si="227"/>
        <v>0</v>
      </c>
      <c r="I2059" s="2">
        <f t="shared" si="228"/>
        <v>1</v>
      </c>
    </row>
    <row r="2060" spans="1:9">
      <c r="A2060" s="17">
        <v>44029</v>
      </c>
      <c r="B2060">
        <v>9156.5</v>
      </c>
      <c r="C2060" s="3">
        <f t="shared" si="229"/>
        <v>2.5873575338310078E-3</v>
      </c>
      <c r="D2060" s="10">
        <f t="shared" si="230"/>
        <v>3.0853102860634528E-4</v>
      </c>
      <c r="E2060" s="8">
        <f t="shared" si="226"/>
        <v>-373.19116832232874</v>
      </c>
      <c r="F2060" s="8">
        <f t="shared" si="224"/>
        <v>23.6299999999992</v>
      </c>
      <c r="G2060" s="2">
        <f t="shared" si="225"/>
        <v>0</v>
      </c>
      <c r="H2060" s="2">
        <f t="shared" si="227"/>
        <v>0</v>
      </c>
      <c r="I2060" s="2">
        <f t="shared" si="228"/>
        <v>1</v>
      </c>
    </row>
    <row r="2061" spans="1:9">
      <c r="A2061" s="17">
        <v>44030</v>
      </c>
      <c r="B2061">
        <v>9177.43</v>
      </c>
      <c r="C2061" s="3">
        <f t="shared" si="229"/>
        <v>2.2858078960301745E-3</v>
      </c>
      <c r="D2061" s="10">
        <f t="shared" si="230"/>
        <v>2.904208320304369E-4</v>
      </c>
      <c r="E2061" s="8">
        <f t="shared" si="226"/>
        <v>-363.00954164374713</v>
      </c>
      <c r="F2061" s="8">
        <f t="shared" si="224"/>
        <v>20.930000000000291</v>
      </c>
      <c r="G2061" s="2">
        <f t="shared" si="225"/>
        <v>0</v>
      </c>
      <c r="H2061" s="2">
        <f t="shared" si="227"/>
        <v>0</v>
      </c>
      <c r="I2061" s="2">
        <f t="shared" si="228"/>
        <v>1</v>
      </c>
    </row>
    <row r="2062" spans="1:9">
      <c r="A2062" s="17">
        <v>44031</v>
      </c>
      <c r="B2062">
        <v>9211.99</v>
      </c>
      <c r="C2062" s="3">
        <f t="shared" si="229"/>
        <v>3.765760131104186E-3</v>
      </c>
      <c r="D2062" s="10">
        <f t="shared" si="230"/>
        <v>2.7330907717286392E-4</v>
      </c>
      <c r="E2062" s="8">
        <f t="shared" si="226"/>
        <v>-352.95778609240858</v>
      </c>
      <c r="F2062" s="8">
        <f t="shared" si="224"/>
        <v>34.559999999999491</v>
      </c>
      <c r="G2062" s="2">
        <f t="shared" si="225"/>
        <v>0</v>
      </c>
      <c r="H2062" s="2">
        <f t="shared" si="227"/>
        <v>0</v>
      </c>
      <c r="I2062" s="2">
        <f t="shared" si="228"/>
        <v>1</v>
      </c>
    </row>
    <row r="2063" spans="1:9">
      <c r="A2063" s="17">
        <v>44032</v>
      </c>
      <c r="B2063">
        <v>9162.43</v>
      </c>
      <c r="C2063" s="3">
        <f t="shared" si="229"/>
        <v>-5.3799450498751619E-3</v>
      </c>
      <c r="D2063" s="10">
        <f t="shared" si="230"/>
        <v>2.5776138950439289E-4</v>
      </c>
      <c r="E2063" s="8">
        <f t="shared" si="226"/>
        <v>-344.0622682337966</v>
      </c>
      <c r="F2063" s="8">
        <f t="shared" si="224"/>
        <v>-49.559999999999491</v>
      </c>
      <c r="G2063" s="2">
        <f t="shared" si="225"/>
        <v>0</v>
      </c>
      <c r="H2063" s="2">
        <f t="shared" si="227"/>
        <v>0</v>
      </c>
      <c r="I2063" s="2">
        <f t="shared" si="228"/>
        <v>1</v>
      </c>
    </row>
    <row r="2064" spans="1:9">
      <c r="A2064" s="17">
        <v>44033</v>
      </c>
      <c r="B2064">
        <v>9391.25</v>
      </c>
      <c r="C2064" s="3">
        <f t="shared" si="229"/>
        <v>2.4973724219448303E-2</v>
      </c>
      <c r="D2064" s="10">
        <f t="shared" si="230"/>
        <v>2.440323346585099E-4</v>
      </c>
      <c r="E2064" s="8">
        <f t="shared" si="226"/>
        <v>-332.97299712597032</v>
      </c>
      <c r="F2064" s="8">
        <f t="shared" si="224"/>
        <v>228.81999999999971</v>
      </c>
      <c r="G2064" s="2">
        <f t="shared" si="225"/>
        <v>0</v>
      </c>
      <c r="H2064" s="2">
        <f t="shared" si="227"/>
        <v>0</v>
      </c>
      <c r="I2064" s="2">
        <f t="shared" si="228"/>
        <v>1</v>
      </c>
    </row>
    <row r="2065" spans="1:9">
      <c r="A2065" s="17">
        <v>44034</v>
      </c>
      <c r="B2065">
        <v>9539.51</v>
      </c>
      <c r="C2065" s="3">
        <f t="shared" si="229"/>
        <v>1.5787035804605373E-2</v>
      </c>
      <c r="D2065" s="10">
        <f t="shared" si="230"/>
        <v>2.6681160866234285E-4</v>
      </c>
      <c r="E2065" s="8">
        <f t="shared" si="226"/>
        <v>-356.86209493144696</v>
      </c>
      <c r="F2065" s="8">
        <f t="shared" si="224"/>
        <v>148.26000000000022</v>
      </c>
      <c r="G2065" s="2">
        <f t="shared" si="225"/>
        <v>0</v>
      </c>
      <c r="H2065" s="2">
        <f t="shared" si="227"/>
        <v>0</v>
      </c>
      <c r="I2065" s="2">
        <f t="shared" si="228"/>
        <v>1</v>
      </c>
    </row>
    <row r="2066" spans="1:9">
      <c r="A2066" s="17">
        <v>44035</v>
      </c>
      <c r="B2066">
        <v>9617.2000000000007</v>
      </c>
      <c r="C2066" s="3">
        <f t="shared" si="229"/>
        <v>8.1440241689563209E-3</v>
      </c>
      <c r="D2066" s="10">
        <f t="shared" si="230"/>
        <v>2.657567421123558E-4</v>
      </c>
      <c r="E2066" s="8">
        <f t="shared" si="226"/>
        <v>-361.77859793535038</v>
      </c>
      <c r="F2066" s="8">
        <f t="shared" si="224"/>
        <v>77.690000000000509</v>
      </c>
      <c r="G2066" s="2">
        <f t="shared" si="225"/>
        <v>0</v>
      </c>
      <c r="H2066" s="2">
        <f t="shared" si="227"/>
        <v>0</v>
      </c>
      <c r="I2066" s="2">
        <f t="shared" si="228"/>
        <v>1</v>
      </c>
    </row>
    <row r="2067" spans="1:9">
      <c r="A2067" s="17">
        <v>44036</v>
      </c>
      <c r="B2067">
        <v>9547.91</v>
      </c>
      <c r="C2067" s="3">
        <f t="shared" si="229"/>
        <v>-7.2047997338103471E-3</v>
      </c>
      <c r="D2067" s="10">
        <f t="shared" si="230"/>
        <v>2.5379084536548713E-4</v>
      </c>
      <c r="E2067" s="8">
        <f t="shared" si="226"/>
        <v>-356.41935676435918</v>
      </c>
      <c r="F2067" s="8">
        <f t="shared" si="224"/>
        <v>-69.290000000000873</v>
      </c>
      <c r="G2067" s="2">
        <f t="shared" si="225"/>
        <v>0</v>
      </c>
      <c r="H2067" s="2">
        <f t="shared" si="227"/>
        <v>0</v>
      </c>
      <c r="I2067" s="2">
        <f t="shared" si="228"/>
        <v>1</v>
      </c>
    </row>
    <row r="2068" spans="1:9">
      <c r="A2068" s="17">
        <v>44037</v>
      </c>
      <c r="B2068">
        <v>9710.98</v>
      </c>
      <c r="C2068" s="3">
        <f t="shared" si="229"/>
        <v>1.7079130406549674E-2</v>
      </c>
      <c r="D2068" s="10">
        <f t="shared" si="230"/>
        <v>2.4167794299581672E-4</v>
      </c>
      <c r="E2068" s="8">
        <f t="shared" si="226"/>
        <v>-345.30389938931586</v>
      </c>
      <c r="F2068" s="8">
        <f t="shared" si="224"/>
        <v>163.06999999999971</v>
      </c>
      <c r="G2068" s="2">
        <f t="shared" si="225"/>
        <v>0</v>
      </c>
      <c r="H2068" s="2">
        <f t="shared" si="227"/>
        <v>0</v>
      </c>
      <c r="I2068" s="2">
        <f t="shared" si="228"/>
        <v>1</v>
      </c>
    </row>
    <row r="2069" spans="1:9">
      <c r="A2069" s="17">
        <v>44038</v>
      </c>
      <c r="B2069">
        <v>9944.65</v>
      </c>
      <c r="C2069" s="3">
        <f t="shared" si="229"/>
        <v>2.4062453017100239E-2</v>
      </c>
      <c r="D2069" s="10">
        <f t="shared" si="230"/>
        <v>2.4467906814270348E-4</v>
      </c>
      <c r="E2069" s="8">
        <f t="shared" si="226"/>
        <v>-353.37524837098664</v>
      </c>
      <c r="F2069" s="8">
        <f t="shared" si="224"/>
        <v>233.67000000000007</v>
      </c>
      <c r="G2069" s="2">
        <f t="shared" si="225"/>
        <v>0</v>
      </c>
      <c r="H2069" s="2">
        <f t="shared" si="227"/>
        <v>0</v>
      </c>
      <c r="I2069" s="2">
        <f t="shared" si="228"/>
        <v>1</v>
      </c>
    </row>
    <row r="2070" spans="1:9">
      <c r="A2070" s="17">
        <v>44039</v>
      </c>
      <c r="B2070">
        <v>11046.19</v>
      </c>
      <c r="C2070" s="3">
        <f t="shared" si="229"/>
        <v>0.11076709587567193</v>
      </c>
      <c r="D2070" s="10">
        <f t="shared" si="230"/>
        <v>2.6473842276615069E-4</v>
      </c>
      <c r="E2070" s="8">
        <f t="shared" si="226"/>
        <v>-376.41996461222971</v>
      </c>
      <c r="F2070" s="8">
        <f t="shared" si="224"/>
        <v>1101.5400000000009</v>
      </c>
      <c r="G2070" s="2">
        <f t="shared" si="225"/>
        <v>0</v>
      </c>
      <c r="H2070" s="2">
        <f t="shared" si="227"/>
        <v>0</v>
      </c>
      <c r="I2070" s="2">
        <f t="shared" si="228"/>
        <v>1</v>
      </c>
    </row>
    <row r="2071" spans="1:9">
      <c r="A2071" s="17">
        <v>44040</v>
      </c>
      <c r="B2071">
        <v>10939.27</v>
      </c>
      <c r="C2071" s="3">
        <f t="shared" si="229"/>
        <v>-9.6793555062876947E-3</v>
      </c>
      <c r="D2071" s="10">
        <f t="shared" si="230"/>
        <v>9.8501508912400017E-4</v>
      </c>
      <c r="E2071" s="8">
        <f t="shared" si="226"/>
        <v>-806.50786855422734</v>
      </c>
      <c r="F2071" s="8">
        <f t="shared" si="224"/>
        <v>-106.92000000000007</v>
      </c>
      <c r="G2071" s="2">
        <f t="shared" si="225"/>
        <v>0</v>
      </c>
      <c r="H2071" s="2">
        <f t="shared" si="227"/>
        <v>0</v>
      </c>
      <c r="I2071" s="2">
        <f t="shared" si="228"/>
        <v>1</v>
      </c>
    </row>
    <row r="2072" spans="1:9">
      <c r="A2072" s="17">
        <v>44041</v>
      </c>
      <c r="B2072">
        <v>11111.17</v>
      </c>
      <c r="C2072" s="3">
        <f t="shared" si="229"/>
        <v>1.5714028449795976E-2</v>
      </c>
      <c r="D2072" s="10">
        <f t="shared" si="230"/>
        <v>9.3153557915758619E-4</v>
      </c>
      <c r="E2072" s="8">
        <f t="shared" si="226"/>
        <v>-776.71684369877835</v>
      </c>
      <c r="F2072" s="8">
        <f t="shared" si="224"/>
        <v>171.89999999999964</v>
      </c>
      <c r="G2072" s="2">
        <f t="shared" si="225"/>
        <v>0</v>
      </c>
      <c r="H2072" s="2">
        <f t="shared" si="227"/>
        <v>0</v>
      </c>
      <c r="I2072" s="2">
        <f t="shared" si="228"/>
        <v>1</v>
      </c>
    </row>
    <row r="2073" spans="1:9">
      <c r="A2073" s="17">
        <v>44042</v>
      </c>
      <c r="B2073">
        <v>11112.12</v>
      </c>
      <c r="C2073" s="3">
        <f t="shared" si="229"/>
        <v>8.5499546852467161E-5</v>
      </c>
      <c r="D2073" s="10">
        <f t="shared" si="230"/>
        <v>8.9045928581539091E-4</v>
      </c>
      <c r="E2073" s="8">
        <f t="shared" si="226"/>
        <v>-771.33223952992284</v>
      </c>
      <c r="F2073" s="8">
        <f t="shared" si="224"/>
        <v>0.9500000000007276</v>
      </c>
      <c r="G2073" s="2">
        <f t="shared" si="225"/>
        <v>0</v>
      </c>
      <c r="H2073" s="2">
        <f t="shared" si="227"/>
        <v>0</v>
      </c>
      <c r="I2073" s="2">
        <f t="shared" si="228"/>
        <v>1</v>
      </c>
    </row>
    <row r="2074" spans="1:9">
      <c r="A2074" s="17">
        <v>44043</v>
      </c>
      <c r="B2074">
        <v>11356.74</v>
      </c>
      <c r="C2074" s="3">
        <f t="shared" si="229"/>
        <v>2.2013801146855774E-2</v>
      </c>
      <c r="D2074" s="10">
        <f t="shared" si="230"/>
        <v>8.3703216727681819E-4</v>
      </c>
      <c r="E2074" s="8">
        <f t="shared" si="226"/>
        <v>-747.89848763912414</v>
      </c>
      <c r="F2074" s="8">
        <f t="shared" si="224"/>
        <v>244.61999999999898</v>
      </c>
      <c r="G2074" s="2">
        <f t="shared" si="225"/>
        <v>0</v>
      </c>
      <c r="H2074" s="2">
        <f t="shared" si="227"/>
        <v>0</v>
      </c>
      <c r="I2074" s="2">
        <f t="shared" si="228"/>
        <v>1</v>
      </c>
    </row>
    <row r="2075" spans="1:9">
      <c r="A2075" s="17">
        <v>44044</v>
      </c>
      <c r="B2075">
        <v>11817.49</v>
      </c>
      <c r="C2075" s="3">
        <f t="shared" si="229"/>
        <v>4.0570621498775175E-2</v>
      </c>
      <c r="D2075" s="10">
        <f t="shared" si="230"/>
        <v>8.1588668369620755E-4</v>
      </c>
      <c r="E2075" s="8">
        <f t="shared" si="226"/>
        <v>-754.64598161547212</v>
      </c>
      <c r="F2075" s="8">
        <f t="shared" si="224"/>
        <v>460.75</v>
      </c>
      <c r="G2075" s="2">
        <f t="shared" si="225"/>
        <v>0</v>
      </c>
      <c r="H2075" s="2">
        <f t="shared" si="227"/>
        <v>0</v>
      </c>
      <c r="I2075" s="2">
        <f t="shared" si="228"/>
        <v>1</v>
      </c>
    </row>
    <row r="2076" spans="1:9">
      <c r="A2076" s="17">
        <v>44045</v>
      </c>
      <c r="B2076">
        <v>11071.66</v>
      </c>
      <c r="C2076" s="3">
        <f t="shared" si="229"/>
        <v>-6.3112386809720158E-2</v>
      </c>
      <c r="D2076" s="10">
        <f t="shared" si="230"/>
        <v>8.6569200240224783E-4</v>
      </c>
      <c r="E2076" s="8">
        <f t="shared" si="226"/>
        <v>-808.87535661211973</v>
      </c>
      <c r="F2076" s="8">
        <f t="shared" si="224"/>
        <v>-745.82999999999993</v>
      </c>
      <c r="G2076" s="2">
        <f t="shared" si="225"/>
        <v>0</v>
      </c>
      <c r="H2076" s="2">
        <f t="shared" si="227"/>
        <v>0</v>
      </c>
      <c r="I2076" s="2">
        <f t="shared" si="228"/>
        <v>1</v>
      </c>
    </row>
    <row r="2077" spans="1:9">
      <c r="A2077" s="17">
        <v>44046</v>
      </c>
      <c r="B2077">
        <v>11236.39</v>
      </c>
      <c r="C2077" s="3">
        <f t="shared" si="229"/>
        <v>1.4878527700453189E-2</v>
      </c>
      <c r="D2077" s="10">
        <f t="shared" si="230"/>
        <v>1.0527408843872975E-3</v>
      </c>
      <c r="E2077" s="8">
        <f t="shared" si="226"/>
        <v>-835.69565370929854</v>
      </c>
      <c r="F2077" s="8">
        <f t="shared" si="224"/>
        <v>164.72999999999956</v>
      </c>
      <c r="G2077" s="2">
        <f t="shared" si="225"/>
        <v>0</v>
      </c>
      <c r="H2077" s="2">
        <f t="shared" si="227"/>
        <v>0</v>
      </c>
      <c r="I2077" s="2">
        <f t="shared" si="228"/>
        <v>1</v>
      </c>
    </row>
    <row r="2078" spans="1:9">
      <c r="A2078" s="17">
        <v>44047</v>
      </c>
      <c r="B2078">
        <v>11192.42</v>
      </c>
      <c r="C2078" s="3">
        <f t="shared" si="229"/>
        <v>-3.9131785208593997E-3</v>
      </c>
      <c r="D2078" s="10">
        <f t="shared" si="230"/>
        <v>1.0028586665160489E-3</v>
      </c>
      <c r="E2078" s="8">
        <f t="shared" si="226"/>
        <v>-827.7921977382108</v>
      </c>
      <c r="F2078" s="8">
        <f t="shared" si="224"/>
        <v>-43.969999999999345</v>
      </c>
      <c r="G2078" s="2">
        <f t="shared" si="225"/>
        <v>0</v>
      </c>
      <c r="H2078" s="2">
        <f t="shared" si="227"/>
        <v>0</v>
      </c>
      <c r="I2078" s="2">
        <f t="shared" si="228"/>
        <v>1</v>
      </c>
    </row>
    <row r="2079" spans="1:9">
      <c r="A2079" s="17">
        <v>44048</v>
      </c>
      <c r="B2079">
        <v>11755.24</v>
      </c>
      <c r="C2079" s="3">
        <f t="shared" si="229"/>
        <v>5.0285818437835583E-2</v>
      </c>
      <c r="D2079" s="10">
        <f t="shared" si="230"/>
        <v>9.4360592449325281E-4</v>
      </c>
      <c r="E2079" s="8">
        <f t="shared" si="226"/>
        <v>-799.82318009315873</v>
      </c>
      <c r="F2079" s="8">
        <f t="shared" si="224"/>
        <v>562.81999999999971</v>
      </c>
      <c r="G2079" s="2">
        <f t="shared" si="225"/>
        <v>0</v>
      </c>
      <c r="H2079" s="2">
        <f t="shared" si="227"/>
        <v>0</v>
      </c>
      <c r="I2079" s="2">
        <f t="shared" si="228"/>
        <v>1</v>
      </c>
    </row>
    <row r="2080" spans="1:9">
      <c r="A2080" s="17">
        <v>44049</v>
      </c>
      <c r="B2080">
        <v>11770.08</v>
      </c>
      <c r="C2080" s="3">
        <f t="shared" si="229"/>
        <v>1.2624157397041784E-3</v>
      </c>
      <c r="D2080" s="10">
        <f t="shared" si="230"/>
        <v>1.0387093811814357E-3</v>
      </c>
      <c r="E2080" s="8">
        <f t="shared" si="226"/>
        <v>-881.35969359610067</v>
      </c>
      <c r="F2080" s="8">
        <f t="shared" si="224"/>
        <v>14.840000000000146</v>
      </c>
      <c r="G2080" s="2">
        <f t="shared" si="225"/>
        <v>0</v>
      </c>
      <c r="H2080" s="2">
        <f t="shared" si="227"/>
        <v>0</v>
      </c>
      <c r="I2080" s="2">
        <f t="shared" si="228"/>
        <v>1</v>
      </c>
    </row>
    <row r="2081" spans="1:9">
      <c r="A2081" s="17">
        <v>44050</v>
      </c>
      <c r="B2081">
        <v>11600.85</v>
      </c>
      <c r="C2081" s="3">
        <f t="shared" si="229"/>
        <v>-1.4377982137759435E-2</v>
      </c>
      <c r="D2081" s="10">
        <f t="shared" si="230"/>
        <v>9.7648243992054073E-4</v>
      </c>
      <c r="E2081" s="8">
        <f t="shared" si="226"/>
        <v>-855.63056818583061</v>
      </c>
      <c r="F2081" s="8">
        <f t="shared" si="224"/>
        <v>-169.22999999999956</v>
      </c>
      <c r="G2081" s="2">
        <f t="shared" si="225"/>
        <v>0</v>
      </c>
      <c r="H2081" s="2">
        <f t="shared" si="227"/>
        <v>0</v>
      </c>
      <c r="I2081" s="2">
        <f t="shared" si="228"/>
        <v>1</v>
      </c>
    </row>
    <row r="2082" spans="1:9">
      <c r="A2082" s="17">
        <v>44051</v>
      </c>
      <c r="B2082">
        <v>11776.9</v>
      </c>
      <c r="C2082" s="3">
        <f t="shared" si="229"/>
        <v>1.5175612131869584E-2</v>
      </c>
      <c r="D2082" s="10">
        <f t="shared" si="230"/>
        <v>9.3029707574653194E-4</v>
      </c>
      <c r="E2082" s="8">
        <f t="shared" si="226"/>
        <v>-823.14301538697111</v>
      </c>
      <c r="F2082" s="8">
        <f t="shared" si="224"/>
        <v>176.04999999999927</v>
      </c>
      <c r="G2082" s="2">
        <f t="shared" si="225"/>
        <v>0</v>
      </c>
      <c r="H2082" s="2">
        <f t="shared" si="227"/>
        <v>0</v>
      </c>
      <c r="I2082" s="2">
        <f t="shared" si="228"/>
        <v>1</v>
      </c>
    </row>
    <row r="2083" spans="1:9">
      <c r="A2083" s="17">
        <v>44052</v>
      </c>
      <c r="B2083">
        <v>11683.03</v>
      </c>
      <c r="C2083" s="3">
        <f t="shared" si="229"/>
        <v>-7.9706883814924974E-3</v>
      </c>
      <c r="D2083" s="10">
        <f t="shared" si="230"/>
        <v>8.8829720341635692E-4</v>
      </c>
      <c r="E2083" s="8">
        <f t="shared" si="226"/>
        <v>-816.55377881322784</v>
      </c>
      <c r="F2083" s="8">
        <f t="shared" si="224"/>
        <v>-93.869999999998981</v>
      </c>
      <c r="G2083" s="2">
        <f t="shared" si="225"/>
        <v>0</v>
      </c>
      <c r="H2083" s="2">
        <f t="shared" si="227"/>
        <v>0</v>
      </c>
      <c r="I2083" s="2">
        <f t="shared" si="228"/>
        <v>1</v>
      </c>
    </row>
    <row r="2084" spans="1:9">
      <c r="A2084" s="17">
        <v>44053</v>
      </c>
      <c r="B2084">
        <v>11895.12</v>
      </c>
      <c r="C2084" s="3">
        <f t="shared" si="229"/>
        <v>1.8153681022816868E-2</v>
      </c>
      <c r="D2084" s="10">
        <f t="shared" si="230"/>
        <v>8.3881128360786697E-4</v>
      </c>
      <c r="E2084" s="8">
        <f t="shared" si="226"/>
        <v>-787.15866770729826</v>
      </c>
      <c r="F2084" s="8">
        <f t="shared" si="224"/>
        <v>212.09000000000015</v>
      </c>
      <c r="G2084" s="2">
        <f t="shared" si="225"/>
        <v>0</v>
      </c>
      <c r="H2084" s="2">
        <f t="shared" si="227"/>
        <v>0</v>
      </c>
      <c r="I2084" s="2">
        <f t="shared" si="228"/>
        <v>1</v>
      </c>
    </row>
    <row r="2085" spans="1:9">
      <c r="A2085" s="17">
        <v>44054</v>
      </c>
      <c r="B2085">
        <v>11392.64</v>
      </c>
      <c r="C2085" s="3">
        <f t="shared" si="229"/>
        <v>-4.2242533072386103E-2</v>
      </c>
      <c r="D2085" s="10">
        <f t="shared" si="230"/>
        <v>8.0825597467208579E-4</v>
      </c>
      <c r="E2085" s="8">
        <f t="shared" si="226"/>
        <v>-786.71593619810869</v>
      </c>
      <c r="F2085" s="8">
        <f t="shared" si="224"/>
        <v>-502.48000000000138</v>
      </c>
      <c r="G2085" s="2">
        <f t="shared" si="225"/>
        <v>0</v>
      </c>
      <c r="H2085" s="2">
        <f t="shared" si="227"/>
        <v>0</v>
      </c>
      <c r="I2085" s="2">
        <f t="shared" si="228"/>
        <v>1</v>
      </c>
    </row>
    <row r="2086" spans="1:9">
      <c r="A2086" s="17">
        <v>44055</v>
      </c>
      <c r="B2086">
        <v>11565.35</v>
      </c>
      <c r="C2086" s="3">
        <f t="shared" si="229"/>
        <v>1.5159787371496068E-2</v>
      </c>
      <c r="D2086" s="10">
        <f t="shared" si="230"/>
        <v>8.6682651221405872E-4</v>
      </c>
      <c r="E2086" s="8">
        <f t="shared" si="226"/>
        <v>-780.30632149130929</v>
      </c>
      <c r="F2086" s="8">
        <f t="shared" si="224"/>
        <v>172.71000000000095</v>
      </c>
      <c r="G2086" s="2">
        <f t="shared" si="225"/>
        <v>0</v>
      </c>
      <c r="H2086" s="2">
        <f t="shared" si="227"/>
        <v>0</v>
      </c>
      <c r="I2086" s="2">
        <f t="shared" si="228"/>
        <v>1</v>
      </c>
    </row>
    <row r="2087" spans="1:9">
      <c r="A2087" s="17">
        <v>44056</v>
      </c>
      <c r="B2087">
        <v>11793.26</v>
      </c>
      <c r="C2087" s="3">
        <f t="shared" si="229"/>
        <v>1.9706277803957499E-2</v>
      </c>
      <c r="D2087" s="10">
        <f t="shared" si="230"/>
        <v>8.2860607067015339E-4</v>
      </c>
      <c r="E2087" s="8">
        <f t="shared" si="226"/>
        <v>-774.47516136486115</v>
      </c>
      <c r="F2087" s="8">
        <f t="shared" si="224"/>
        <v>227.90999999999985</v>
      </c>
      <c r="G2087" s="2">
        <f t="shared" si="225"/>
        <v>0</v>
      </c>
      <c r="H2087" s="2">
        <f t="shared" si="227"/>
        <v>0</v>
      </c>
      <c r="I2087" s="2">
        <f t="shared" si="228"/>
        <v>1</v>
      </c>
    </row>
    <row r="2088" spans="1:9">
      <c r="A2088" s="17">
        <v>44057</v>
      </c>
      <c r="B2088">
        <v>11779.77</v>
      </c>
      <c r="C2088" s="3">
        <f t="shared" si="229"/>
        <v>-1.1438737041326811E-3</v>
      </c>
      <c r="D2088" s="10">
        <f t="shared" si="230"/>
        <v>8.0218994952314905E-4</v>
      </c>
      <c r="E2088" s="8">
        <f t="shared" si="226"/>
        <v>-777.04673454623605</v>
      </c>
      <c r="F2088" s="8">
        <f t="shared" si="224"/>
        <v>-13.489999999999782</v>
      </c>
      <c r="G2088" s="2">
        <f t="shared" si="225"/>
        <v>0</v>
      </c>
      <c r="H2088" s="2">
        <f t="shared" si="227"/>
        <v>0</v>
      </c>
      <c r="I2088" s="2">
        <f t="shared" si="228"/>
        <v>1</v>
      </c>
    </row>
    <row r="2089" spans="1:9">
      <c r="A2089" s="17">
        <v>44058</v>
      </c>
      <c r="B2089">
        <v>11852.2</v>
      </c>
      <c r="C2089" s="3">
        <f t="shared" si="229"/>
        <v>6.1486769266293224E-3</v>
      </c>
      <c r="D2089" s="10">
        <f t="shared" si="230"/>
        <v>7.5413705937482037E-4</v>
      </c>
      <c r="E2089" s="8">
        <f t="shared" si="226"/>
        <v>-752.55216702426173</v>
      </c>
      <c r="F2089" s="8">
        <f t="shared" si="224"/>
        <v>72.430000000000291</v>
      </c>
      <c r="G2089" s="2">
        <f t="shared" si="225"/>
        <v>0</v>
      </c>
      <c r="H2089" s="2">
        <f t="shared" si="227"/>
        <v>0</v>
      </c>
      <c r="I2089" s="2">
        <f t="shared" si="228"/>
        <v>1</v>
      </c>
    </row>
    <row r="2090" spans="1:9">
      <c r="A2090" s="17">
        <v>44059</v>
      </c>
      <c r="B2090">
        <v>11914.02</v>
      </c>
      <c r="C2090" s="3">
        <f t="shared" si="229"/>
        <v>5.2159092826647964E-3</v>
      </c>
      <c r="D2090" s="10">
        <f t="shared" si="230"/>
        <v>7.1115720948921495E-4</v>
      </c>
      <c r="E2090" s="8">
        <f t="shared" si="226"/>
        <v>-735.28623888909601</v>
      </c>
      <c r="F2090" s="8">
        <f t="shared" si="224"/>
        <v>61.819999999999709</v>
      </c>
      <c r="G2090" s="2">
        <f t="shared" si="225"/>
        <v>0</v>
      </c>
      <c r="H2090" s="2">
        <f t="shared" si="227"/>
        <v>0</v>
      </c>
      <c r="I2090" s="2">
        <f t="shared" si="228"/>
        <v>1</v>
      </c>
    </row>
    <row r="2091" spans="1:9">
      <c r="A2091" s="17">
        <v>44060</v>
      </c>
      <c r="B2091">
        <v>12298.38</v>
      </c>
      <c r="C2091" s="3">
        <f t="shared" si="229"/>
        <v>3.2261151147975141E-2</v>
      </c>
      <c r="D2091" s="10">
        <f t="shared" si="230"/>
        <v>6.701201194985614E-4</v>
      </c>
      <c r="E2091" s="8">
        <f t="shared" si="226"/>
        <v>-717.47919400274463</v>
      </c>
      <c r="F2091" s="8">
        <f t="shared" si="224"/>
        <v>384.35999999999876</v>
      </c>
      <c r="G2091" s="2">
        <f t="shared" si="225"/>
        <v>0</v>
      </c>
      <c r="H2091" s="2">
        <f t="shared" si="227"/>
        <v>0</v>
      </c>
      <c r="I2091" s="2">
        <f t="shared" si="228"/>
        <v>1</v>
      </c>
    </row>
    <row r="2092" spans="1:9">
      <c r="A2092" s="17">
        <v>44061</v>
      </c>
      <c r="B2092">
        <v>11958.1</v>
      </c>
      <c r="C2092" s="3">
        <f t="shared" si="229"/>
        <v>-2.766868481865082E-2</v>
      </c>
      <c r="D2092" s="10">
        <f t="shared" si="230"/>
        <v>6.923598247321976E-4</v>
      </c>
      <c r="E2092" s="8">
        <f t="shared" si="226"/>
        <v>-752.81540180786578</v>
      </c>
      <c r="F2092" s="8">
        <f t="shared" si="224"/>
        <v>-340.27999999999884</v>
      </c>
      <c r="G2092" s="2">
        <f t="shared" si="225"/>
        <v>0</v>
      </c>
      <c r="H2092" s="2">
        <f t="shared" si="227"/>
        <v>0</v>
      </c>
      <c r="I2092" s="2">
        <f t="shared" si="228"/>
        <v>1</v>
      </c>
    </row>
    <row r="2093" spans="1:9">
      <c r="A2093" s="17">
        <v>44062</v>
      </c>
      <c r="B2093">
        <v>11757.55</v>
      </c>
      <c r="C2093" s="3">
        <f t="shared" si="229"/>
        <v>-1.677105894749175E-2</v>
      </c>
      <c r="D2093" s="10">
        <f t="shared" si="230"/>
        <v>6.9675160242389604E-4</v>
      </c>
      <c r="E2093" s="8">
        <f t="shared" si="226"/>
        <v>-734.30388703202675</v>
      </c>
      <c r="F2093" s="8">
        <f t="shared" si="224"/>
        <v>-200.55000000000109</v>
      </c>
      <c r="G2093" s="2">
        <f t="shared" si="225"/>
        <v>0</v>
      </c>
      <c r="H2093" s="2">
        <f t="shared" si="227"/>
        <v>0</v>
      </c>
      <c r="I2093" s="2">
        <f t="shared" si="228"/>
        <v>1</v>
      </c>
    </row>
    <row r="2094" spans="1:9">
      <c r="A2094" s="17">
        <v>44063</v>
      </c>
      <c r="B2094">
        <v>11859.37</v>
      </c>
      <c r="C2094" s="3">
        <f t="shared" si="229"/>
        <v>8.6599674251864999E-3</v>
      </c>
      <c r="D2094" s="10">
        <f t="shared" si="230"/>
        <v>6.718226113716769E-4</v>
      </c>
      <c r="E2094" s="8">
        <f t="shared" si="226"/>
        <v>-708.95521387252461</v>
      </c>
      <c r="F2094" s="8">
        <f t="shared" si="224"/>
        <v>101.82000000000153</v>
      </c>
      <c r="G2094" s="2">
        <f t="shared" si="225"/>
        <v>0</v>
      </c>
      <c r="H2094" s="2">
        <f t="shared" si="227"/>
        <v>0</v>
      </c>
      <c r="I2094" s="2">
        <f t="shared" si="228"/>
        <v>1</v>
      </c>
    </row>
    <row r="2095" spans="1:9">
      <c r="A2095" s="17">
        <v>44064</v>
      </c>
      <c r="B2095">
        <v>11531.74</v>
      </c>
      <c r="C2095" s="3">
        <f t="shared" si="229"/>
        <v>-2.762625670672228E-2</v>
      </c>
      <c r="D2095" s="10">
        <f t="shared" si="230"/>
        <v>6.3601295683769375E-4</v>
      </c>
      <c r="E2095" s="8">
        <f t="shared" si="226"/>
        <v>-695.77570260168329</v>
      </c>
      <c r="F2095" s="8">
        <f t="shared" si="224"/>
        <v>-327.63000000000102</v>
      </c>
      <c r="G2095" s="2">
        <f t="shared" si="225"/>
        <v>0</v>
      </c>
      <c r="H2095" s="2">
        <f t="shared" si="227"/>
        <v>0</v>
      </c>
      <c r="I2095" s="2">
        <f t="shared" si="228"/>
        <v>1</v>
      </c>
    </row>
    <row r="2096" spans="1:9">
      <c r="A2096" s="17">
        <v>44065</v>
      </c>
      <c r="B2096">
        <v>11667.7</v>
      </c>
      <c r="C2096" s="3">
        <f t="shared" si="229"/>
        <v>1.1790068107675073E-2</v>
      </c>
      <c r="D2096" s="10">
        <f t="shared" si="230"/>
        <v>6.4364478300497517E-4</v>
      </c>
      <c r="E2096" s="8">
        <f t="shared" si="226"/>
        <v>-680.60106901831477</v>
      </c>
      <c r="F2096" s="8">
        <f t="shared" si="224"/>
        <v>135.96000000000095</v>
      </c>
      <c r="G2096" s="2">
        <f t="shared" si="225"/>
        <v>0</v>
      </c>
      <c r="H2096" s="2">
        <f t="shared" si="227"/>
        <v>0</v>
      </c>
      <c r="I2096" s="2">
        <f t="shared" si="228"/>
        <v>1</v>
      </c>
    </row>
    <row r="2097" spans="1:9">
      <c r="A2097" s="17">
        <v>44066</v>
      </c>
      <c r="B2097">
        <v>11644.65</v>
      </c>
      <c r="C2097" s="3">
        <f t="shared" si="229"/>
        <v>-1.9755393093755487E-3</v>
      </c>
      <c r="D2097" s="10">
        <f t="shared" si="230"/>
        <v>6.1336643838369367E-4</v>
      </c>
      <c r="E2097" s="8">
        <f t="shared" si="226"/>
        <v>-672.23313686141955</v>
      </c>
      <c r="F2097" s="8">
        <f t="shared" si="224"/>
        <v>-23.050000000001091</v>
      </c>
      <c r="G2097" s="2">
        <f t="shared" si="225"/>
        <v>0</v>
      </c>
      <c r="H2097" s="2">
        <f t="shared" si="227"/>
        <v>0</v>
      </c>
      <c r="I2097" s="2">
        <f t="shared" si="228"/>
        <v>1</v>
      </c>
    </row>
    <row r="2098" spans="1:9">
      <c r="A2098" s="17">
        <v>44067</v>
      </c>
      <c r="B2098">
        <v>11761.8</v>
      </c>
      <c r="C2098" s="3">
        <f t="shared" si="229"/>
        <v>1.0060414009867161E-2</v>
      </c>
      <c r="D2098" s="10">
        <f t="shared" si="230"/>
        <v>5.7679861741444531E-4</v>
      </c>
      <c r="E2098" s="8">
        <f t="shared" si="226"/>
        <v>-650.59871789342594</v>
      </c>
      <c r="F2098" s="8">
        <f t="shared" si="224"/>
        <v>117.14999999999964</v>
      </c>
      <c r="G2098" s="2">
        <f t="shared" si="225"/>
        <v>0</v>
      </c>
      <c r="H2098" s="2">
        <f t="shared" si="227"/>
        <v>0</v>
      </c>
      <c r="I2098" s="2">
        <f t="shared" si="228"/>
        <v>1</v>
      </c>
    </row>
    <row r="2099" spans="1:9">
      <c r="A2099" s="17">
        <v>44068</v>
      </c>
      <c r="B2099">
        <v>11328.88</v>
      </c>
      <c r="C2099" s="3">
        <f t="shared" si="229"/>
        <v>-3.680729140097605E-2</v>
      </c>
      <c r="D2099" s="10">
        <f t="shared" si="230"/>
        <v>5.4826341617257438E-4</v>
      </c>
      <c r="E2099" s="8">
        <f t="shared" si="226"/>
        <v>-640.6828257020569</v>
      </c>
      <c r="F2099" s="8">
        <f t="shared" si="224"/>
        <v>-432.92000000000007</v>
      </c>
      <c r="G2099" s="2">
        <f t="shared" si="225"/>
        <v>0</v>
      </c>
      <c r="H2099" s="2">
        <f t="shared" si="227"/>
        <v>0</v>
      </c>
      <c r="I2099" s="2">
        <f t="shared" si="228"/>
        <v>1</v>
      </c>
    </row>
    <row r="2100" spans="1:9">
      <c r="A2100" s="17">
        <v>44069</v>
      </c>
      <c r="B2100">
        <v>11469.3</v>
      </c>
      <c r="C2100" s="3">
        <f t="shared" si="229"/>
        <v>1.2394870454978788E-2</v>
      </c>
      <c r="D2100" s="10">
        <f t="shared" si="230"/>
        <v>5.9665421321880184E-4</v>
      </c>
      <c r="E2100" s="8">
        <f t="shared" si="226"/>
        <v>-643.75852107058745</v>
      </c>
      <c r="F2100" s="8">
        <f t="shared" si="224"/>
        <v>140.42000000000007</v>
      </c>
      <c r="G2100" s="2">
        <f t="shared" si="225"/>
        <v>0</v>
      </c>
      <c r="H2100" s="2">
        <f t="shared" si="227"/>
        <v>0</v>
      </c>
      <c r="I2100" s="2">
        <f t="shared" si="228"/>
        <v>1</v>
      </c>
    </row>
    <row r="2101" spans="1:9">
      <c r="A2101" s="17">
        <v>44070</v>
      </c>
      <c r="B2101">
        <v>11330</v>
      </c>
      <c r="C2101" s="3">
        <f t="shared" si="229"/>
        <v>-1.214546659342761E-2</v>
      </c>
      <c r="D2101" s="10">
        <f t="shared" si="230"/>
        <v>5.7007292924141615E-4</v>
      </c>
      <c r="E2101" s="8">
        <f t="shared" si="226"/>
        <v>-637.05478187600477</v>
      </c>
      <c r="F2101" s="8">
        <f t="shared" si="224"/>
        <v>-139.29999999999927</v>
      </c>
      <c r="G2101" s="2">
        <f t="shared" si="225"/>
        <v>0</v>
      </c>
      <c r="H2101" s="2">
        <f t="shared" si="227"/>
        <v>0</v>
      </c>
      <c r="I2101" s="2">
        <f t="shared" si="228"/>
        <v>1</v>
      </c>
    </row>
    <row r="2102" spans="1:9">
      <c r="A2102" s="17">
        <v>44071</v>
      </c>
      <c r="B2102">
        <v>11536.58</v>
      </c>
      <c r="C2102" s="3">
        <f t="shared" si="229"/>
        <v>1.8233009708737858E-2</v>
      </c>
      <c r="D2102" s="10">
        <f t="shared" si="230"/>
        <v>5.4471929501325519E-4</v>
      </c>
      <c r="E2102" s="8">
        <f t="shared" si="226"/>
        <v>-615.16405008925244</v>
      </c>
      <c r="F2102" s="8">
        <f t="shared" si="224"/>
        <v>206.57999999999993</v>
      </c>
      <c r="G2102" s="2">
        <f t="shared" si="225"/>
        <v>0</v>
      </c>
      <c r="H2102" s="2">
        <f t="shared" si="227"/>
        <v>0</v>
      </c>
      <c r="I2102" s="2">
        <f t="shared" si="228"/>
        <v>1</v>
      </c>
    </row>
    <row r="2103" spans="1:9">
      <c r="A2103" s="17">
        <v>44072</v>
      </c>
      <c r="B2103">
        <v>11471.71</v>
      </c>
      <c r="C2103" s="3">
        <f t="shared" si="229"/>
        <v>-5.6229835878571291E-3</v>
      </c>
      <c r="D2103" s="10">
        <f t="shared" si="230"/>
        <v>5.3198269589479553E-4</v>
      </c>
      <c r="E2103" s="8">
        <f t="shared" si="226"/>
        <v>-619.01403101147071</v>
      </c>
      <c r="F2103" s="8">
        <f t="shared" si="224"/>
        <v>-64.8700000000008</v>
      </c>
      <c r="G2103" s="2">
        <f t="shared" si="225"/>
        <v>0</v>
      </c>
      <c r="H2103" s="2">
        <f t="shared" si="227"/>
        <v>0</v>
      </c>
      <c r="I2103" s="2">
        <f t="shared" si="228"/>
        <v>1</v>
      </c>
    </row>
    <row r="2104" spans="1:9">
      <c r="A2104" s="17">
        <v>44073</v>
      </c>
      <c r="B2104">
        <v>11708.97</v>
      </c>
      <c r="C2104" s="3">
        <f t="shared" si="229"/>
        <v>2.0682182516817478E-2</v>
      </c>
      <c r="D2104" s="10">
        <f t="shared" si="230"/>
        <v>5.0196081080686639E-4</v>
      </c>
      <c r="E2104" s="8">
        <f t="shared" si="226"/>
        <v>-597.91262527178094</v>
      </c>
      <c r="F2104" s="8">
        <f t="shared" si="224"/>
        <v>237.26000000000022</v>
      </c>
      <c r="G2104" s="2">
        <f t="shared" si="225"/>
        <v>0</v>
      </c>
      <c r="H2104" s="2">
        <f t="shared" si="227"/>
        <v>0</v>
      </c>
      <c r="I2104" s="2">
        <f t="shared" si="228"/>
        <v>1</v>
      </c>
    </row>
    <row r="2105" spans="1:9">
      <c r="A2105" s="17">
        <v>44074</v>
      </c>
      <c r="B2105">
        <v>11655</v>
      </c>
      <c r="C2105" s="3">
        <f t="shared" si="229"/>
        <v>-4.6092867263302709E-3</v>
      </c>
      <c r="D2105" s="10">
        <f t="shared" si="230"/>
        <v>4.9750832257799147E-4</v>
      </c>
      <c r="E2105" s="8">
        <f t="shared" si="226"/>
        <v>-607.56608986064248</v>
      </c>
      <c r="F2105" s="8">
        <f t="shared" si="224"/>
        <v>-53.969999999999345</v>
      </c>
      <c r="G2105" s="2">
        <f t="shared" si="225"/>
        <v>0</v>
      </c>
      <c r="H2105" s="2">
        <f t="shared" si="227"/>
        <v>0</v>
      </c>
      <c r="I2105" s="2">
        <f t="shared" si="228"/>
        <v>1</v>
      </c>
    </row>
    <row r="2106" spans="1:9">
      <c r="A2106" s="17">
        <v>44075</v>
      </c>
      <c r="B2106">
        <v>11923.96</v>
      </c>
      <c r="C2106" s="3">
        <f t="shared" si="229"/>
        <v>2.3076791076791003E-2</v>
      </c>
      <c r="D2106" s="10">
        <f t="shared" si="230"/>
        <v>4.6893255467084341E-4</v>
      </c>
      <c r="E2106" s="8">
        <f t="shared" si="226"/>
        <v>-587.14062107221639</v>
      </c>
      <c r="F2106" s="8">
        <f t="shared" si="224"/>
        <v>268.95999999999913</v>
      </c>
      <c r="G2106" s="2">
        <f t="shared" si="225"/>
        <v>0</v>
      </c>
      <c r="H2106" s="2">
        <f t="shared" si="227"/>
        <v>0</v>
      </c>
      <c r="I2106" s="2">
        <f t="shared" si="228"/>
        <v>1</v>
      </c>
    </row>
    <row r="2107" spans="1:9">
      <c r="A2107" s="17">
        <v>44076</v>
      </c>
      <c r="B2107">
        <v>11398.44</v>
      </c>
      <c r="C2107" s="3">
        <f t="shared" si="229"/>
        <v>-4.407260675144823E-2</v>
      </c>
      <c r="D2107" s="10">
        <f t="shared" si="230"/>
        <v>4.7274889857470449E-4</v>
      </c>
      <c r="E2107" s="8">
        <f t="shared" si="226"/>
        <v>-603.12930622137674</v>
      </c>
      <c r="F2107" s="8">
        <f t="shared" si="224"/>
        <v>-525.51999999999862</v>
      </c>
      <c r="G2107" s="2">
        <f t="shared" si="225"/>
        <v>0</v>
      </c>
      <c r="H2107" s="2">
        <f t="shared" si="227"/>
        <v>0</v>
      </c>
      <c r="I2107" s="2">
        <f t="shared" si="228"/>
        <v>1</v>
      </c>
    </row>
    <row r="2108" spans="1:9">
      <c r="A2108" s="17">
        <v>44077</v>
      </c>
      <c r="B2108">
        <v>10160</v>
      </c>
      <c r="C2108" s="3">
        <f t="shared" si="229"/>
        <v>-0.10864995560796042</v>
      </c>
      <c r="D2108" s="10">
        <f t="shared" si="230"/>
        <v>5.6092764461229032E-4</v>
      </c>
      <c r="E2108" s="8">
        <f t="shared" si="226"/>
        <v>-628.02003353732709</v>
      </c>
      <c r="F2108" s="8">
        <f t="shared" si="224"/>
        <v>-1238.4400000000005</v>
      </c>
      <c r="G2108" s="2">
        <f t="shared" si="225"/>
        <v>1</v>
      </c>
      <c r="H2108" s="2">
        <f t="shared" si="227"/>
        <v>0</v>
      </c>
      <c r="I2108" s="2">
        <f t="shared" si="228"/>
        <v>0</v>
      </c>
    </row>
    <row r="2109" spans="1:9">
      <c r="A2109" s="17">
        <v>44078</v>
      </c>
      <c r="B2109">
        <v>10456.32</v>
      </c>
      <c r="C2109" s="3">
        <f t="shared" si="229"/>
        <v>2.9165354330708632E-2</v>
      </c>
      <c r="D2109" s="10">
        <f t="shared" si="230"/>
        <v>1.2355607571522599E-3</v>
      </c>
      <c r="E2109" s="8">
        <f t="shared" si="226"/>
        <v>-830.80752057806194</v>
      </c>
      <c r="F2109" s="8">
        <f t="shared" si="224"/>
        <v>296.31999999999971</v>
      </c>
      <c r="G2109" s="2">
        <f t="shared" si="225"/>
        <v>0</v>
      </c>
      <c r="H2109" s="2">
        <f t="shared" si="227"/>
        <v>0</v>
      </c>
      <c r="I2109" s="2">
        <f t="shared" si="228"/>
        <v>0</v>
      </c>
    </row>
    <row r="2110" spans="1:9">
      <c r="A2110" s="17">
        <v>44079</v>
      </c>
      <c r="B2110">
        <v>10167.19</v>
      </c>
      <c r="C2110" s="3">
        <f t="shared" si="229"/>
        <v>-2.7651219549516388E-2</v>
      </c>
      <c r="D2110" s="10">
        <f t="shared" si="230"/>
        <v>1.2124641853172714E-3</v>
      </c>
      <c r="E2110" s="8">
        <f t="shared" si="226"/>
        <v>-847.00891871655574</v>
      </c>
      <c r="F2110" s="8">
        <f t="shared" si="224"/>
        <v>-289.1299999999992</v>
      </c>
      <c r="G2110" s="2">
        <f t="shared" si="225"/>
        <v>0</v>
      </c>
      <c r="H2110" s="2">
        <f t="shared" si="227"/>
        <v>0</v>
      </c>
      <c r="I2110" s="2">
        <f t="shared" si="228"/>
        <v>1</v>
      </c>
    </row>
    <row r="2111" spans="1:9">
      <c r="A2111" s="17">
        <v>44080</v>
      </c>
      <c r="B2111">
        <v>10260.17</v>
      </c>
      <c r="C2111" s="3">
        <f t="shared" si="229"/>
        <v>9.1451030225656801E-3</v>
      </c>
      <c r="D2111" s="10">
        <f t="shared" si="230"/>
        <v>1.1855917307527686E-3</v>
      </c>
      <c r="E2111" s="8">
        <f t="shared" si="226"/>
        <v>-814.41015152285092</v>
      </c>
      <c r="F2111" s="8">
        <f t="shared" ref="F2111:F2174" si="231">(INDEX(B:B,LOOKUP(A2110,A:A,ROW(A:A))+$J$4)-INDEX(B:B,LOOKUP(A2110,A:A,ROW(A:A))))</f>
        <v>92.979999999999563</v>
      </c>
      <c r="G2111" s="2">
        <f t="shared" ref="G2111:G2174" si="232">IF(F2111&lt;E2111,1,0)</f>
        <v>0</v>
      </c>
      <c r="H2111" s="2">
        <f t="shared" si="227"/>
        <v>0</v>
      </c>
      <c r="I2111" s="2">
        <f t="shared" si="228"/>
        <v>1</v>
      </c>
    </row>
    <row r="2112" spans="1:9">
      <c r="A2112" s="17">
        <v>44081</v>
      </c>
      <c r="B2112">
        <v>10377.14</v>
      </c>
      <c r="C2112" s="3">
        <f t="shared" si="229"/>
        <v>1.1400395899872941E-2</v>
      </c>
      <c r="D2112" s="10">
        <f t="shared" si="230"/>
        <v>1.1194742014652027E-3</v>
      </c>
      <c r="E2112" s="8">
        <f t="shared" ref="E2112:E2175" si="233">NORMSINV($J$2)*SQRT(D2112*$J$4)*B2111</f>
        <v>-798.61278692406086</v>
      </c>
      <c r="F2112" s="8">
        <f t="shared" si="231"/>
        <v>116.96999999999935</v>
      </c>
      <c r="G2112" s="2">
        <f t="shared" si="232"/>
        <v>0</v>
      </c>
      <c r="H2112" s="2">
        <f t="shared" ref="H2112:H2175" si="234">IF(G2112=G2111,IF(G2111=1,1,0),0)</f>
        <v>0</v>
      </c>
      <c r="I2112" s="2">
        <f t="shared" si="228"/>
        <v>1</v>
      </c>
    </row>
    <row r="2113" spans="1:9">
      <c r="A2113" s="17">
        <v>44082</v>
      </c>
      <c r="B2113">
        <v>10123.959999999999</v>
      </c>
      <c r="C2113" s="3">
        <f t="shared" si="229"/>
        <v>-2.439785914037975E-2</v>
      </c>
      <c r="D2113" s="10">
        <f t="shared" si="230"/>
        <v>1.0601038909777208E-3</v>
      </c>
      <c r="E2113" s="8">
        <f t="shared" si="233"/>
        <v>-786.00724352529187</v>
      </c>
      <c r="F2113" s="8">
        <f t="shared" si="231"/>
        <v>-253.18000000000029</v>
      </c>
      <c r="G2113" s="2">
        <f t="shared" si="232"/>
        <v>0</v>
      </c>
      <c r="H2113" s="2">
        <f t="shared" si="234"/>
        <v>0</v>
      </c>
      <c r="I2113" s="2">
        <f t="shared" ref="I2113:I2176" si="235">IF(G2113=G2112,IF(G2112=0,1,0),0)</f>
        <v>1</v>
      </c>
    </row>
    <row r="2114" spans="1:9">
      <c r="A2114" s="17">
        <v>44083</v>
      </c>
      <c r="B2114">
        <v>10232.799999999999</v>
      </c>
      <c r="C2114" s="3">
        <f t="shared" si="229"/>
        <v>1.075073390254408E-2</v>
      </c>
      <c r="D2114" s="10">
        <f t="shared" si="230"/>
        <v>1.0322129893570863E-3</v>
      </c>
      <c r="E2114" s="8">
        <f t="shared" si="233"/>
        <v>-756.67561550021139</v>
      </c>
      <c r="F2114" s="8">
        <f t="shared" si="231"/>
        <v>108.84000000000015</v>
      </c>
      <c r="G2114" s="2">
        <f t="shared" si="232"/>
        <v>0</v>
      </c>
      <c r="H2114" s="2">
        <f t="shared" si="234"/>
        <v>0</v>
      </c>
      <c r="I2114" s="2">
        <f t="shared" si="235"/>
        <v>1</v>
      </c>
    </row>
    <row r="2115" spans="1:9">
      <c r="A2115" s="17">
        <v>44084</v>
      </c>
      <c r="B2115">
        <v>10342.59</v>
      </c>
      <c r="C2115" s="3">
        <f t="shared" si="229"/>
        <v>1.072922367289509E-2</v>
      </c>
      <c r="D2115" s="10">
        <f t="shared" si="230"/>
        <v>9.772149067622598E-4</v>
      </c>
      <c r="E2115" s="8">
        <f t="shared" si="233"/>
        <v>-744.15633916945342</v>
      </c>
      <c r="F2115" s="8">
        <f t="shared" si="231"/>
        <v>109.79000000000087</v>
      </c>
      <c r="G2115" s="2">
        <f t="shared" si="232"/>
        <v>0</v>
      </c>
      <c r="H2115" s="2">
        <f t="shared" si="234"/>
        <v>0</v>
      </c>
      <c r="I2115" s="2">
        <f t="shared" si="235"/>
        <v>1</v>
      </c>
    </row>
    <row r="2116" spans="1:9">
      <c r="A2116" s="17">
        <v>44085</v>
      </c>
      <c r="B2116">
        <v>10393.040000000001</v>
      </c>
      <c r="C2116" s="3">
        <f t="shared" ref="C2116:C2179" si="236">(B2116-B2115)/B2115</f>
        <v>4.8778884205987793E-3</v>
      </c>
      <c r="D2116" s="10">
        <f t="shared" si="230"/>
        <v>9.2548898679390486E-4</v>
      </c>
      <c r="E2116" s="8">
        <f t="shared" si="233"/>
        <v>-731.96378537589771</v>
      </c>
      <c r="F2116" s="8">
        <f t="shared" si="231"/>
        <v>50.450000000000728</v>
      </c>
      <c r="G2116" s="2">
        <f t="shared" si="232"/>
        <v>0</v>
      </c>
      <c r="H2116" s="2">
        <f t="shared" si="234"/>
        <v>0</v>
      </c>
      <c r="I2116" s="2">
        <f t="shared" si="235"/>
        <v>1</v>
      </c>
    </row>
    <row r="2117" spans="1:9">
      <c r="A2117" s="17">
        <v>44086</v>
      </c>
      <c r="B2117">
        <v>10443.33</v>
      </c>
      <c r="C2117" s="3">
        <f t="shared" si="236"/>
        <v>4.8388152071000452E-3</v>
      </c>
      <c r="D2117" s="10">
        <f t="shared" ref="D2117:D2180" si="237">$J$6*D2116+(1-$J$6)*C2116^2</f>
        <v>8.7138727531289927E-4</v>
      </c>
      <c r="E2117" s="8">
        <f t="shared" si="233"/>
        <v>-713.7117780711859</v>
      </c>
      <c r="F2117" s="8">
        <f t="shared" si="231"/>
        <v>50.289999999999054</v>
      </c>
      <c r="G2117" s="2">
        <f t="shared" si="232"/>
        <v>0</v>
      </c>
      <c r="H2117" s="2">
        <f t="shared" si="234"/>
        <v>0</v>
      </c>
      <c r="I2117" s="2">
        <f t="shared" si="235"/>
        <v>1</v>
      </c>
    </row>
    <row r="2118" spans="1:9">
      <c r="A2118" s="17">
        <v>44087</v>
      </c>
      <c r="B2118">
        <v>10334.780000000001</v>
      </c>
      <c r="C2118" s="3">
        <f t="shared" si="236"/>
        <v>-1.0394194189018184E-2</v>
      </c>
      <c r="D2118" s="10">
        <f t="shared" si="237"/>
        <v>8.2050888675063295E-4</v>
      </c>
      <c r="E2118" s="8">
        <f t="shared" si="233"/>
        <v>-695.91356863521094</v>
      </c>
      <c r="F2118" s="8">
        <f t="shared" si="231"/>
        <v>-108.54999999999927</v>
      </c>
      <c r="G2118" s="2">
        <f t="shared" si="232"/>
        <v>0</v>
      </c>
      <c r="H2118" s="2">
        <f t="shared" si="234"/>
        <v>0</v>
      </c>
      <c r="I2118" s="2">
        <f t="shared" si="235"/>
        <v>1</v>
      </c>
    </row>
    <row r="2119" spans="1:9">
      <c r="A2119" s="17">
        <v>44088</v>
      </c>
      <c r="B2119">
        <v>10675.15</v>
      </c>
      <c r="C2119" s="3">
        <f t="shared" si="236"/>
        <v>3.2934421439062944E-2</v>
      </c>
      <c r="D2119" s="10">
        <f t="shared" si="237"/>
        <v>7.777607099159361E-4</v>
      </c>
      <c r="E2119" s="8">
        <f t="shared" si="233"/>
        <v>-670.50017309640543</v>
      </c>
      <c r="F2119" s="8">
        <f t="shared" si="231"/>
        <v>340.36999999999898</v>
      </c>
      <c r="G2119" s="2">
        <f t="shared" si="232"/>
        <v>0</v>
      </c>
      <c r="H2119" s="2">
        <f t="shared" si="234"/>
        <v>0</v>
      </c>
      <c r="I2119" s="2">
        <f t="shared" si="235"/>
        <v>1</v>
      </c>
    </row>
    <row r="2120" spans="1:9">
      <c r="A2120" s="17">
        <v>44089</v>
      </c>
      <c r="B2120">
        <v>10783.83</v>
      </c>
      <c r="C2120" s="3">
        <f t="shared" si="236"/>
        <v>1.0180653199252498E-2</v>
      </c>
      <c r="D2120" s="10">
        <f t="shared" si="237"/>
        <v>7.9617563425252852E-4</v>
      </c>
      <c r="E2120" s="8">
        <f t="shared" si="233"/>
        <v>-700.73383115089325</v>
      </c>
      <c r="F2120" s="8">
        <f t="shared" si="231"/>
        <v>108.68000000000029</v>
      </c>
      <c r="G2120" s="2">
        <f t="shared" si="232"/>
        <v>0</v>
      </c>
      <c r="H2120" s="2">
        <f t="shared" si="234"/>
        <v>0</v>
      </c>
      <c r="I2120" s="2">
        <f t="shared" si="235"/>
        <v>1</v>
      </c>
    </row>
    <row r="2121" spans="1:9">
      <c r="A2121" s="17">
        <v>44090</v>
      </c>
      <c r="B2121">
        <v>10951.54</v>
      </c>
      <c r="C2121" s="3">
        <f t="shared" si="236"/>
        <v>1.5551988486465471E-2</v>
      </c>
      <c r="D2121" s="10">
        <f t="shared" si="237"/>
        <v>7.5462383817118377E-4</v>
      </c>
      <c r="E2121" s="8">
        <f t="shared" si="233"/>
        <v>-689.14871569656646</v>
      </c>
      <c r="F2121" s="8">
        <f t="shared" si="231"/>
        <v>167.71000000000095</v>
      </c>
      <c r="G2121" s="2">
        <f t="shared" si="232"/>
        <v>0</v>
      </c>
      <c r="H2121" s="2">
        <f t="shared" si="234"/>
        <v>0</v>
      </c>
      <c r="I2121" s="2">
        <f t="shared" si="235"/>
        <v>1</v>
      </c>
    </row>
    <row r="2122" spans="1:9">
      <c r="A2122" s="17">
        <v>44091</v>
      </c>
      <c r="B2122">
        <v>10940.47</v>
      </c>
      <c r="C2122" s="3">
        <f t="shared" si="236"/>
        <v>-1.0108167435814075E-3</v>
      </c>
      <c r="D2122" s="10">
        <f t="shared" si="237"/>
        <v>7.2385826863390198E-4</v>
      </c>
      <c r="E2122" s="8">
        <f t="shared" si="233"/>
        <v>-685.45132732387708</v>
      </c>
      <c r="F2122" s="8">
        <f t="shared" si="231"/>
        <v>-11.070000000001528</v>
      </c>
      <c r="G2122" s="2">
        <f t="shared" si="232"/>
        <v>0</v>
      </c>
      <c r="H2122" s="2">
        <f t="shared" si="234"/>
        <v>0</v>
      </c>
      <c r="I2122" s="2">
        <f t="shared" si="235"/>
        <v>1</v>
      </c>
    </row>
    <row r="2123" spans="1:9">
      <c r="A2123" s="17">
        <v>44092</v>
      </c>
      <c r="B2123">
        <v>10931.2</v>
      </c>
      <c r="C2123" s="3">
        <f t="shared" si="236"/>
        <v>-8.473127754108021E-4</v>
      </c>
      <c r="D2123" s="10">
        <f t="shared" si="237"/>
        <v>6.804880775452141E-4</v>
      </c>
      <c r="E2123" s="8">
        <f t="shared" si="233"/>
        <v>-663.92786757800729</v>
      </c>
      <c r="F2123" s="8">
        <f t="shared" si="231"/>
        <v>-9.2699999999986176</v>
      </c>
      <c r="G2123" s="2">
        <f t="shared" si="232"/>
        <v>0</v>
      </c>
      <c r="H2123" s="2">
        <f t="shared" si="234"/>
        <v>0</v>
      </c>
      <c r="I2123" s="2">
        <f t="shared" si="235"/>
        <v>1</v>
      </c>
    </row>
    <row r="2124" spans="1:9">
      <c r="A2124" s="17">
        <v>44093</v>
      </c>
      <c r="B2124">
        <v>11077.22</v>
      </c>
      <c r="C2124" s="3">
        <f t="shared" si="236"/>
        <v>1.3358094262294954E-2</v>
      </c>
      <c r="D2124" s="10">
        <f t="shared" si="237"/>
        <v>6.397018692288637E-4</v>
      </c>
      <c r="E2124" s="8">
        <f t="shared" si="233"/>
        <v>-643.17818877839227</v>
      </c>
      <c r="F2124" s="8">
        <f t="shared" si="231"/>
        <v>146.01999999999862</v>
      </c>
      <c r="G2124" s="2">
        <f t="shared" si="232"/>
        <v>0</v>
      </c>
      <c r="H2124" s="2">
        <f t="shared" si="234"/>
        <v>0</v>
      </c>
      <c r="I2124" s="2">
        <f t="shared" si="235"/>
        <v>1</v>
      </c>
    </row>
    <row r="2125" spans="1:9">
      <c r="A2125" s="17">
        <v>44094</v>
      </c>
      <c r="B2125">
        <v>10923.5</v>
      </c>
      <c r="C2125" s="3">
        <f t="shared" si="236"/>
        <v>-1.3877128015873961E-2</v>
      </c>
      <c r="D2125" s="10">
        <f t="shared" si="237"/>
        <v>6.1202607801435333E-4</v>
      </c>
      <c r="E2125" s="8">
        <f t="shared" si="233"/>
        <v>-637.51499320623441</v>
      </c>
      <c r="F2125" s="8">
        <f t="shared" si="231"/>
        <v>-153.71999999999935</v>
      </c>
      <c r="G2125" s="2">
        <f t="shared" si="232"/>
        <v>0</v>
      </c>
      <c r="H2125" s="2">
        <f t="shared" si="234"/>
        <v>0</v>
      </c>
      <c r="I2125" s="2">
        <f t="shared" si="235"/>
        <v>1</v>
      </c>
    </row>
    <row r="2126" spans="1:9">
      <c r="A2126" s="17">
        <v>44095</v>
      </c>
      <c r="B2126">
        <v>10411.290000000001</v>
      </c>
      <c r="C2126" s="3">
        <f t="shared" si="236"/>
        <v>-4.6890648601638586E-2</v>
      </c>
      <c r="D2126" s="10">
        <f t="shared" si="237"/>
        <v>5.8685899425162938E-4</v>
      </c>
      <c r="E2126" s="8">
        <f t="shared" si="233"/>
        <v>-615.60672240401232</v>
      </c>
      <c r="F2126" s="8">
        <f t="shared" si="231"/>
        <v>-512.20999999999913</v>
      </c>
      <c r="G2126" s="2">
        <f t="shared" si="232"/>
        <v>0</v>
      </c>
      <c r="H2126" s="2">
        <f t="shared" si="234"/>
        <v>0</v>
      </c>
      <c r="I2126" s="2">
        <f t="shared" si="235"/>
        <v>1</v>
      </c>
    </row>
    <row r="2127" spans="1:9">
      <c r="A2127" s="17">
        <v>44096</v>
      </c>
      <c r="B2127">
        <v>10534.31</v>
      </c>
      <c r="C2127" s="3">
        <f t="shared" si="236"/>
        <v>1.1816018956344373E-2</v>
      </c>
      <c r="D2127" s="10">
        <f t="shared" si="237"/>
        <v>6.835714301734728E-4</v>
      </c>
      <c r="E2127" s="8">
        <f t="shared" si="233"/>
        <v>-633.24410180676364</v>
      </c>
      <c r="F2127" s="8">
        <f t="shared" si="231"/>
        <v>123.01999999999862</v>
      </c>
      <c r="G2127" s="2">
        <f t="shared" si="232"/>
        <v>0</v>
      </c>
      <c r="H2127" s="2">
        <f t="shared" si="234"/>
        <v>0</v>
      </c>
      <c r="I2127" s="2">
        <f t="shared" si="235"/>
        <v>1</v>
      </c>
    </row>
    <row r="2128" spans="1:9">
      <c r="A2128" s="17">
        <v>44097</v>
      </c>
      <c r="B2128">
        <v>10233.42</v>
      </c>
      <c r="C2128" s="3">
        <f t="shared" si="236"/>
        <v>-2.8562857937539283E-2</v>
      </c>
      <c r="D2128" s="10">
        <f t="shared" si="237"/>
        <v>6.5093424260166579E-4</v>
      </c>
      <c r="E2128" s="8">
        <f t="shared" si="233"/>
        <v>-625.24368179150122</v>
      </c>
      <c r="F2128" s="8">
        <f t="shared" si="231"/>
        <v>-300.88999999999942</v>
      </c>
      <c r="G2128" s="2">
        <f t="shared" si="232"/>
        <v>0</v>
      </c>
      <c r="H2128" s="2">
        <f t="shared" si="234"/>
        <v>0</v>
      </c>
      <c r="I2128" s="2">
        <f t="shared" si="235"/>
        <v>1</v>
      </c>
    </row>
    <row r="2129" spans="1:9">
      <c r="A2129" s="17">
        <v>44098</v>
      </c>
      <c r="B2129">
        <v>10744.02</v>
      </c>
      <c r="C2129" s="3">
        <f t="shared" si="236"/>
        <v>4.9895342905890733E-2</v>
      </c>
      <c r="D2129" s="10">
        <f t="shared" si="237"/>
        <v>6.6082839925916893E-4</v>
      </c>
      <c r="E2129" s="8">
        <f t="shared" si="233"/>
        <v>-611.98363132910254</v>
      </c>
      <c r="F2129" s="8">
        <f t="shared" si="231"/>
        <v>510.60000000000036</v>
      </c>
      <c r="G2129" s="2">
        <f t="shared" si="232"/>
        <v>0</v>
      </c>
      <c r="H2129" s="2">
        <f t="shared" si="234"/>
        <v>0</v>
      </c>
      <c r="I2129" s="2">
        <f t="shared" si="235"/>
        <v>1</v>
      </c>
    </row>
    <row r="2130" spans="1:9">
      <c r="A2130" s="17">
        <v>44099</v>
      </c>
      <c r="B2130">
        <v>10689.81</v>
      </c>
      <c r="C2130" s="3">
        <f t="shared" si="236"/>
        <v>-5.045597457934827E-3</v>
      </c>
      <c r="D2130" s="10">
        <f t="shared" si="237"/>
        <v>7.7055140992540413E-4</v>
      </c>
      <c r="E2130" s="8">
        <f t="shared" si="233"/>
        <v>-693.81274917127848</v>
      </c>
      <c r="F2130" s="8">
        <f t="shared" si="231"/>
        <v>-54.210000000000946</v>
      </c>
      <c r="G2130" s="2">
        <f t="shared" si="232"/>
        <v>0</v>
      </c>
      <c r="H2130" s="2">
        <f t="shared" si="234"/>
        <v>0</v>
      </c>
      <c r="I2130" s="2">
        <f t="shared" si="235"/>
        <v>1</v>
      </c>
    </row>
    <row r="2131" spans="1:9">
      <c r="A2131" s="17">
        <v>44100</v>
      </c>
      <c r="B2131">
        <v>10729.09</v>
      </c>
      <c r="C2131" s="3">
        <f t="shared" si="236"/>
        <v>3.6745274237802781E-3</v>
      </c>
      <c r="D2131" s="10">
        <f t="shared" si="237"/>
        <v>7.2584580855233091E-4</v>
      </c>
      <c r="E2131" s="8">
        <f t="shared" si="233"/>
        <v>-669.98770184833052</v>
      </c>
      <c r="F2131" s="8">
        <f t="shared" si="231"/>
        <v>39.280000000000655</v>
      </c>
      <c r="G2131" s="2">
        <f t="shared" si="232"/>
        <v>0</v>
      </c>
      <c r="H2131" s="2">
        <f t="shared" si="234"/>
        <v>0</v>
      </c>
      <c r="I2131" s="2">
        <f t="shared" si="235"/>
        <v>1</v>
      </c>
    </row>
    <row r="2132" spans="1:9">
      <c r="A2132" s="17">
        <v>44101</v>
      </c>
      <c r="B2132">
        <v>10780.66</v>
      </c>
      <c r="C2132" s="3">
        <f t="shared" si="236"/>
        <v>4.8065586177392216E-3</v>
      </c>
      <c r="D2132" s="10">
        <f t="shared" si="237"/>
        <v>6.8310518914647782E-4</v>
      </c>
      <c r="E2132" s="8">
        <f t="shared" si="233"/>
        <v>-652.35100938583662</v>
      </c>
      <c r="F2132" s="8">
        <f t="shared" si="231"/>
        <v>51.569999999999709</v>
      </c>
      <c r="G2132" s="2">
        <f t="shared" si="232"/>
        <v>0</v>
      </c>
      <c r="H2132" s="2">
        <f t="shared" si="234"/>
        <v>0</v>
      </c>
      <c r="I2132" s="2">
        <f t="shared" si="235"/>
        <v>1</v>
      </c>
    </row>
    <row r="2133" spans="1:9">
      <c r="A2133" s="17">
        <v>44102</v>
      </c>
      <c r="B2133">
        <v>10689.48</v>
      </c>
      <c r="C2133" s="3">
        <f t="shared" si="236"/>
        <v>-8.4577382089779558E-3</v>
      </c>
      <c r="D2133" s="10">
        <f t="shared" si="237"/>
        <v>6.4350505814243493E-4</v>
      </c>
      <c r="E2133" s="8">
        <f t="shared" si="233"/>
        <v>-636.20340641179985</v>
      </c>
      <c r="F2133" s="8">
        <f t="shared" si="231"/>
        <v>-91.180000000000291</v>
      </c>
      <c r="G2133" s="2">
        <f t="shared" si="232"/>
        <v>0</v>
      </c>
      <c r="H2133" s="2">
        <f t="shared" si="234"/>
        <v>0</v>
      </c>
      <c r="I2133" s="2">
        <f t="shared" si="235"/>
        <v>1</v>
      </c>
    </row>
    <row r="2134" spans="1:9">
      <c r="A2134" s="17">
        <v>44103</v>
      </c>
      <c r="B2134">
        <v>10836.42</v>
      </c>
      <c r="C2134" s="3">
        <f t="shared" si="236"/>
        <v>1.3746225260723676E-2</v>
      </c>
      <c r="D2134" s="10">
        <f t="shared" si="237"/>
        <v>6.0918675479058513E-4</v>
      </c>
      <c r="E2134" s="8">
        <f t="shared" si="233"/>
        <v>-613.7711393807931</v>
      </c>
      <c r="F2134" s="8">
        <f t="shared" si="231"/>
        <v>146.94000000000051</v>
      </c>
      <c r="G2134" s="2">
        <f t="shared" si="232"/>
        <v>0</v>
      </c>
      <c r="H2134" s="2">
        <f t="shared" si="234"/>
        <v>0</v>
      </c>
      <c r="I2134" s="2">
        <f t="shared" si="235"/>
        <v>1</v>
      </c>
    </row>
    <row r="2135" spans="1:9">
      <c r="A2135" s="17">
        <v>44104</v>
      </c>
      <c r="B2135">
        <v>10778.22</v>
      </c>
      <c r="C2135" s="3">
        <f t="shared" si="236"/>
        <v>-5.3707774338758304E-3</v>
      </c>
      <c r="D2135" s="10">
        <f t="shared" si="237"/>
        <v>5.8397307203826338E-4</v>
      </c>
      <c r="E2135" s="8">
        <f t="shared" si="233"/>
        <v>-609.19579659057888</v>
      </c>
      <c r="F2135" s="8">
        <f t="shared" si="231"/>
        <v>-58.200000000000728</v>
      </c>
      <c r="G2135" s="2">
        <f t="shared" si="232"/>
        <v>0</v>
      </c>
      <c r="H2135" s="2">
        <f t="shared" si="234"/>
        <v>0</v>
      </c>
      <c r="I2135" s="2">
        <f t="shared" si="235"/>
        <v>1</v>
      </c>
    </row>
    <row r="2136" spans="1:9">
      <c r="A2136" s="17">
        <v>44105</v>
      </c>
      <c r="B2136">
        <v>10622.71</v>
      </c>
      <c r="C2136" s="3">
        <f t="shared" si="236"/>
        <v>-1.4428170885359571E-2</v>
      </c>
      <c r="D2136" s="10">
        <f t="shared" si="237"/>
        <v>5.506654027306213E-4</v>
      </c>
      <c r="E2136" s="8">
        <f t="shared" si="233"/>
        <v>-588.39042646860094</v>
      </c>
      <c r="F2136" s="8">
        <f t="shared" si="231"/>
        <v>-155.51000000000022</v>
      </c>
      <c r="G2136" s="2">
        <f t="shared" si="232"/>
        <v>0</v>
      </c>
      <c r="H2136" s="2">
        <f t="shared" si="234"/>
        <v>0</v>
      </c>
      <c r="I2136" s="2">
        <f t="shared" si="235"/>
        <v>1</v>
      </c>
    </row>
    <row r="2137" spans="1:9">
      <c r="A2137" s="17">
        <v>44106</v>
      </c>
      <c r="B2137">
        <v>10578.54</v>
      </c>
      <c r="C2137" s="3">
        <f t="shared" si="236"/>
        <v>-4.1580726575420265E-3</v>
      </c>
      <c r="D2137" s="10">
        <f t="shared" si="237"/>
        <v>5.3011580547261228E-4</v>
      </c>
      <c r="E2137" s="8">
        <f t="shared" si="233"/>
        <v>-568.97785020465471</v>
      </c>
      <c r="F2137" s="8">
        <f t="shared" si="231"/>
        <v>-44.169999999998254</v>
      </c>
      <c r="G2137" s="2">
        <f t="shared" si="232"/>
        <v>0</v>
      </c>
      <c r="H2137" s="2">
        <f t="shared" si="234"/>
        <v>0</v>
      </c>
      <c r="I2137" s="2">
        <f t="shared" si="235"/>
        <v>1</v>
      </c>
    </row>
    <row r="2138" spans="1:9">
      <c r="A2138" s="17">
        <v>44107</v>
      </c>
      <c r="B2138">
        <v>10553.66</v>
      </c>
      <c r="C2138" s="3">
        <f t="shared" si="236"/>
        <v>-2.3519313629291961E-3</v>
      </c>
      <c r="D2138" s="10">
        <f t="shared" si="237"/>
        <v>4.9934623123777937E-4</v>
      </c>
      <c r="E2138" s="8">
        <f t="shared" si="233"/>
        <v>-549.92223382354041</v>
      </c>
      <c r="F2138" s="8">
        <f t="shared" si="231"/>
        <v>-24.880000000001019</v>
      </c>
      <c r="G2138" s="2">
        <f t="shared" si="232"/>
        <v>0</v>
      </c>
      <c r="H2138" s="2">
        <f t="shared" si="234"/>
        <v>0</v>
      </c>
      <c r="I2138" s="2">
        <f t="shared" si="235"/>
        <v>1</v>
      </c>
    </row>
    <row r="2139" spans="1:9">
      <c r="A2139" s="17">
        <v>44108</v>
      </c>
      <c r="B2139">
        <v>10669.63</v>
      </c>
      <c r="C2139" s="3">
        <f t="shared" si="236"/>
        <v>1.0988604901048485E-2</v>
      </c>
      <c r="D2139" s="10">
        <f t="shared" si="237"/>
        <v>4.697173522316684E-4</v>
      </c>
      <c r="E2139" s="8">
        <f t="shared" si="233"/>
        <v>-532.10343056916156</v>
      </c>
      <c r="F2139" s="8">
        <f t="shared" si="231"/>
        <v>115.96999999999935</v>
      </c>
      <c r="G2139" s="2">
        <f t="shared" si="232"/>
        <v>0</v>
      </c>
      <c r="H2139" s="2">
        <f t="shared" si="234"/>
        <v>0</v>
      </c>
      <c r="I2139" s="2">
        <f t="shared" si="235"/>
        <v>1</v>
      </c>
    </row>
    <row r="2140" spans="1:9">
      <c r="A2140" s="17">
        <v>44109</v>
      </c>
      <c r="B2140">
        <v>10795</v>
      </c>
      <c r="C2140" s="3">
        <f t="shared" si="236"/>
        <v>1.1750173155020447E-2</v>
      </c>
      <c r="D2140" s="10">
        <f t="shared" si="237"/>
        <v>4.4877927735804908E-4</v>
      </c>
      <c r="E2140" s="8">
        <f t="shared" si="233"/>
        <v>-525.82401248435758</v>
      </c>
      <c r="F2140" s="8">
        <f t="shared" si="231"/>
        <v>125.3700000000008</v>
      </c>
      <c r="G2140" s="2">
        <f t="shared" si="232"/>
        <v>0</v>
      </c>
      <c r="H2140" s="2">
        <f t="shared" si="234"/>
        <v>0</v>
      </c>
      <c r="I2140" s="2">
        <f t="shared" si="235"/>
        <v>1</v>
      </c>
    </row>
    <row r="2141" spans="1:9">
      <c r="A2141" s="17">
        <v>44110</v>
      </c>
      <c r="B2141">
        <v>10606.33</v>
      </c>
      <c r="C2141" s="3">
        <f t="shared" si="236"/>
        <v>-1.7477535896248269E-2</v>
      </c>
      <c r="D2141" s="10">
        <f t="shared" si="237"/>
        <v>4.3013651486694391E-4</v>
      </c>
      <c r="E2141" s="8">
        <f t="shared" si="233"/>
        <v>-520.83535949541192</v>
      </c>
      <c r="F2141" s="8">
        <f t="shared" si="231"/>
        <v>-188.67000000000007</v>
      </c>
      <c r="G2141" s="2">
        <f t="shared" si="232"/>
        <v>0</v>
      </c>
      <c r="H2141" s="2">
        <f t="shared" si="234"/>
        <v>0</v>
      </c>
      <c r="I2141" s="2">
        <f t="shared" si="235"/>
        <v>1</v>
      </c>
    </row>
    <row r="2142" spans="1:9">
      <c r="A2142" s="17">
        <v>44111</v>
      </c>
      <c r="B2142">
        <v>10669.14</v>
      </c>
      <c r="C2142" s="3">
        <f t="shared" si="236"/>
        <v>5.9219352971291196E-3</v>
      </c>
      <c r="D2142" s="10">
        <f t="shared" si="237"/>
        <v>4.2265617963520606E-4</v>
      </c>
      <c r="E2142" s="8">
        <f t="shared" si="233"/>
        <v>-507.26325615541748</v>
      </c>
      <c r="F2142" s="8">
        <f t="shared" si="231"/>
        <v>62.809999999999491</v>
      </c>
      <c r="G2142" s="2">
        <f t="shared" si="232"/>
        <v>0</v>
      </c>
      <c r="H2142" s="2">
        <f t="shared" si="234"/>
        <v>0</v>
      </c>
      <c r="I2142" s="2">
        <f t="shared" si="235"/>
        <v>1</v>
      </c>
    </row>
    <row r="2143" spans="1:9">
      <c r="A2143" s="17">
        <v>44112</v>
      </c>
      <c r="B2143">
        <v>10925.2</v>
      </c>
      <c r="C2143" s="3">
        <f t="shared" si="236"/>
        <v>2.4000059986090849E-2</v>
      </c>
      <c r="D2143" s="10">
        <f t="shared" si="237"/>
        <v>3.994009679168967E-4</v>
      </c>
      <c r="E2143" s="8">
        <f t="shared" si="233"/>
        <v>-496.03078249768134</v>
      </c>
      <c r="F2143" s="8">
        <f t="shared" si="231"/>
        <v>256.06000000000131</v>
      </c>
      <c r="G2143" s="2">
        <f t="shared" si="232"/>
        <v>0</v>
      </c>
      <c r="H2143" s="2">
        <f t="shared" si="234"/>
        <v>0</v>
      </c>
      <c r="I2143" s="2">
        <f t="shared" si="235"/>
        <v>1</v>
      </c>
    </row>
    <row r="2144" spans="1:9">
      <c r="A2144" s="17">
        <v>44113</v>
      </c>
      <c r="B2144">
        <v>11052</v>
      </c>
      <c r="C2144" s="3">
        <f t="shared" si="236"/>
        <v>1.1606194852268083E-2</v>
      </c>
      <c r="D2144" s="10">
        <f t="shared" si="237"/>
        <v>4.0999708260204044E-4</v>
      </c>
      <c r="E2144" s="8">
        <f t="shared" si="233"/>
        <v>-514.62921542638639</v>
      </c>
      <c r="F2144" s="8">
        <f t="shared" si="231"/>
        <v>126.79999999999927</v>
      </c>
      <c r="G2144" s="2">
        <f t="shared" si="232"/>
        <v>0</v>
      </c>
      <c r="H2144" s="2">
        <f t="shared" si="234"/>
        <v>0</v>
      </c>
      <c r="I2144" s="2">
        <f t="shared" si="235"/>
        <v>1</v>
      </c>
    </row>
    <row r="2145" spans="1:9">
      <c r="A2145" s="17">
        <v>44114</v>
      </c>
      <c r="B2145">
        <v>11301.2</v>
      </c>
      <c r="C2145" s="3">
        <f t="shared" si="236"/>
        <v>2.2547955121245088E-2</v>
      </c>
      <c r="D2145" s="10">
        <f t="shared" si="237"/>
        <v>3.9347948318284683E-4</v>
      </c>
      <c r="E2145" s="8">
        <f t="shared" si="233"/>
        <v>-510.00752090773557</v>
      </c>
      <c r="F2145" s="8">
        <f t="shared" si="231"/>
        <v>249.20000000000073</v>
      </c>
      <c r="G2145" s="2">
        <f t="shared" si="232"/>
        <v>0</v>
      </c>
      <c r="H2145" s="2">
        <f t="shared" si="234"/>
        <v>0</v>
      </c>
      <c r="I2145" s="2">
        <f t="shared" si="235"/>
        <v>1</v>
      </c>
    </row>
    <row r="2146" spans="1:9">
      <c r="A2146" s="17">
        <v>44115</v>
      </c>
      <c r="B2146">
        <v>11372.93</v>
      </c>
      <c r="C2146" s="3">
        <f t="shared" si="236"/>
        <v>6.3471135808586309E-3</v>
      </c>
      <c r="D2146" s="10">
        <f t="shared" si="237"/>
        <v>4.00375331000857E-4</v>
      </c>
      <c r="E2146" s="8">
        <f t="shared" si="233"/>
        <v>-526.05708524401348</v>
      </c>
      <c r="F2146" s="8">
        <f t="shared" si="231"/>
        <v>71.729999999999563</v>
      </c>
      <c r="G2146" s="2">
        <f t="shared" si="232"/>
        <v>0</v>
      </c>
      <c r="H2146" s="2">
        <f t="shared" si="234"/>
        <v>0</v>
      </c>
      <c r="I2146" s="2">
        <f t="shared" si="235"/>
        <v>1</v>
      </c>
    </row>
    <row r="2147" spans="1:9">
      <c r="A2147" s="17">
        <v>44116</v>
      </c>
      <c r="B2147">
        <v>11535.98</v>
      </c>
      <c r="C2147" s="3">
        <f t="shared" si="236"/>
        <v>1.4336674893804786E-2</v>
      </c>
      <c r="D2147" s="10">
        <f t="shared" si="237"/>
        <v>3.7876996218930479E-4</v>
      </c>
      <c r="E2147" s="8">
        <f t="shared" si="233"/>
        <v>-514.91410612383572</v>
      </c>
      <c r="F2147" s="8">
        <f t="shared" si="231"/>
        <v>163.04999999999927</v>
      </c>
      <c r="G2147" s="2">
        <f t="shared" si="232"/>
        <v>0</v>
      </c>
      <c r="H2147" s="2">
        <f t="shared" si="234"/>
        <v>0</v>
      </c>
      <c r="I2147" s="2">
        <f t="shared" si="235"/>
        <v>1</v>
      </c>
    </row>
    <row r="2148" spans="1:9">
      <c r="A2148" s="17">
        <v>44117</v>
      </c>
      <c r="B2148">
        <v>11427.98</v>
      </c>
      <c r="C2148" s="3">
        <f t="shared" si="236"/>
        <v>-9.3620134570274911E-3</v>
      </c>
      <c r="D2148" s="10">
        <f t="shared" si="237"/>
        <v>3.6837617927858564E-4</v>
      </c>
      <c r="E2148" s="8">
        <f t="shared" si="233"/>
        <v>-515.08027888441597</v>
      </c>
      <c r="F2148" s="8">
        <f t="shared" si="231"/>
        <v>-108</v>
      </c>
      <c r="G2148" s="2">
        <f t="shared" si="232"/>
        <v>0</v>
      </c>
      <c r="H2148" s="2">
        <f t="shared" si="234"/>
        <v>0</v>
      </c>
      <c r="I2148" s="2">
        <f t="shared" si="235"/>
        <v>1</v>
      </c>
    </row>
    <row r="2149" spans="1:9">
      <c r="A2149" s="17">
        <v>44118</v>
      </c>
      <c r="B2149">
        <v>11428.84</v>
      </c>
      <c r="C2149" s="3">
        <f t="shared" si="236"/>
        <v>7.5253894389085572E-5</v>
      </c>
      <c r="D2149" s="10">
        <f t="shared" si="237"/>
        <v>3.5153244628004433E-4</v>
      </c>
      <c r="E2149" s="8">
        <f t="shared" si="233"/>
        <v>-498.45601142417343</v>
      </c>
      <c r="F2149" s="8">
        <f t="shared" si="231"/>
        <v>0.86000000000058208</v>
      </c>
      <c r="G2149" s="2">
        <f t="shared" si="232"/>
        <v>0</v>
      </c>
      <c r="H2149" s="2">
        <f t="shared" si="234"/>
        <v>0</v>
      </c>
      <c r="I2149" s="2">
        <f t="shared" si="235"/>
        <v>1</v>
      </c>
    </row>
    <row r="2150" spans="1:9">
      <c r="A2150" s="17">
        <v>44119</v>
      </c>
      <c r="B2150">
        <v>11511.11</v>
      </c>
      <c r="C2150" s="3">
        <f t="shared" si="236"/>
        <v>7.1984558362878856E-3</v>
      </c>
      <c r="D2150" s="10">
        <f t="shared" si="237"/>
        <v>3.3044083929215887E-4</v>
      </c>
      <c r="E2150" s="8">
        <f t="shared" si="233"/>
        <v>-483.30764979531659</v>
      </c>
      <c r="F2150" s="8">
        <f t="shared" si="231"/>
        <v>82.270000000000437</v>
      </c>
      <c r="G2150" s="2">
        <f t="shared" si="232"/>
        <v>0</v>
      </c>
      <c r="H2150" s="2">
        <f t="shared" si="234"/>
        <v>0</v>
      </c>
      <c r="I2150" s="2">
        <f t="shared" si="235"/>
        <v>1</v>
      </c>
    </row>
    <row r="2151" spans="1:9">
      <c r="A2151" s="17">
        <v>44120</v>
      </c>
      <c r="B2151">
        <v>11321.86</v>
      </c>
      <c r="C2151" s="3">
        <f t="shared" si="236"/>
        <v>-1.6440638652571296E-2</v>
      </c>
      <c r="D2151" s="10">
        <f t="shared" si="237"/>
        <v>3.1372345492024852E-4</v>
      </c>
      <c r="E2151" s="8">
        <f t="shared" si="233"/>
        <v>-474.31335905089486</v>
      </c>
      <c r="F2151" s="8">
        <f t="shared" si="231"/>
        <v>-189.25</v>
      </c>
      <c r="G2151" s="2">
        <f t="shared" si="232"/>
        <v>0</v>
      </c>
      <c r="H2151" s="2">
        <f t="shared" si="234"/>
        <v>0</v>
      </c>
      <c r="I2151" s="2">
        <f t="shared" si="235"/>
        <v>1</v>
      </c>
    </row>
    <row r="2152" spans="1:9">
      <c r="A2152" s="17">
        <v>44121</v>
      </c>
      <c r="B2152">
        <v>11365.8</v>
      </c>
      <c r="C2152" s="3">
        <f t="shared" si="236"/>
        <v>3.8809877528956098E-3</v>
      </c>
      <c r="D2152" s="10">
        <f t="shared" si="237"/>
        <v>3.1111772358329888E-4</v>
      </c>
      <c r="E2152" s="8">
        <f t="shared" si="233"/>
        <v>-464.573907966864</v>
      </c>
      <c r="F2152" s="8">
        <f t="shared" si="231"/>
        <v>43.93999999999869</v>
      </c>
      <c r="G2152" s="2">
        <f t="shared" si="232"/>
        <v>0</v>
      </c>
      <c r="H2152" s="2">
        <f t="shared" si="234"/>
        <v>0</v>
      </c>
      <c r="I2152" s="2">
        <f t="shared" si="235"/>
        <v>1</v>
      </c>
    </row>
    <row r="2153" spans="1:9">
      <c r="A2153" s="17">
        <v>44122</v>
      </c>
      <c r="B2153">
        <v>11519.97</v>
      </c>
      <c r="C2153" s="3">
        <f t="shared" si="236"/>
        <v>1.3564377342553984E-2</v>
      </c>
      <c r="D2153" s="10">
        <f t="shared" si="237"/>
        <v>2.9335438412458848E-4</v>
      </c>
      <c r="E2153" s="8">
        <f t="shared" si="233"/>
        <v>-452.86729627260928</v>
      </c>
      <c r="F2153" s="8">
        <f t="shared" si="231"/>
        <v>154.17000000000007</v>
      </c>
      <c r="G2153" s="2">
        <f t="shared" si="232"/>
        <v>0</v>
      </c>
      <c r="H2153" s="2">
        <f t="shared" si="234"/>
        <v>0</v>
      </c>
      <c r="I2153" s="2">
        <f t="shared" si="235"/>
        <v>1</v>
      </c>
    </row>
    <row r="2154" spans="1:9">
      <c r="A2154" s="17">
        <v>44123</v>
      </c>
      <c r="B2154">
        <v>11764.14</v>
      </c>
      <c r="C2154" s="3">
        <f t="shared" si="236"/>
        <v>2.1195367696270048E-2</v>
      </c>
      <c r="D2154" s="10">
        <f t="shared" si="237"/>
        <v>2.8679266103858473E-4</v>
      </c>
      <c r="E2154" s="8">
        <f t="shared" si="233"/>
        <v>-453.84757898518365</v>
      </c>
      <c r="F2154" s="8">
        <f t="shared" si="231"/>
        <v>244.17000000000007</v>
      </c>
      <c r="G2154" s="2">
        <f t="shared" si="232"/>
        <v>0</v>
      </c>
      <c r="H2154" s="2">
        <f t="shared" si="234"/>
        <v>0</v>
      </c>
      <c r="I2154" s="2">
        <f t="shared" si="235"/>
        <v>1</v>
      </c>
    </row>
    <row r="2155" spans="1:9">
      <c r="A2155" s="17">
        <v>44124</v>
      </c>
      <c r="B2155">
        <v>11921.11</v>
      </c>
      <c r="C2155" s="3">
        <f t="shared" si="236"/>
        <v>1.334309180271581E-2</v>
      </c>
      <c r="D2155" s="10">
        <f t="shared" si="237"/>
        <v>2.965397180830749E-4</v>
      </c>
      <c r="E2155" s="8">
        <f t="shared" si="233"/>
        <v>-471.27703514114575</v>
      </c>
      <c r="F2155" s="8">
        <f t="shared" si="231"/>
        <v>156.97000000000116</v>
      </c>
      <c r="G2155" s="2">
        <f t="shared" si="232"/>
        <v>0</v>
      </c>
      <c r="H2155" s="2">
        <f t="shared" si="234"/>
        <v>0</v>
      </c>
      <c r="I2155" s="2">
        <f t="shared" si="235"/>
        <v>1</v>
      </c>
    </row>
    <row r="2156" spans="1:9">
      <c r="A2156" s="17">
        <v>44125</v>
      </c>
      <c r="B2156">
        <v>12802.67</v>
      </c>
      <c r="C2156" s="3">
        <f t="shared" si="236"/>
        <v>7.3949489602897669E-2</v>
      </c>
      <c r="D2156" s="10">
        <f t="shared" si="237"/>
        <v>2.894296209294325E-4</v>
      </c>
      <c r="E2156" s="8">
        <f t="shared" si="233"/>
        <v>-471.80532848940811</v>
      </c>
      <c r="F2156" s="8">
        <f t="shared" si="231"/>
        <v>881.55999999999949</v>
      </c>
      <c r="G2156" s="2">
        <f t="shared" si="232"/>
        <v>0</v>
      </c>
      <c r="H2156" s="2">
        <f t="shared" si="234"/>
        <v>0</v>
      </c>
      <c r="I2156" s="2">
        <f t="shared" si="235"/>
        <v>1</v>
      </c>
    </row>
    <row r="2157" spans="1:9">
      <c r="A2157" s="17">
        <v>44126</v>
      </c>
      <c r="B2157">
        <v>12983.26</v>
      </c>
      <c r="C2157" s="3">
        <f t="shared" si="236"/>
        <v>1.4105651399278442E-2</v>
      </c>
      <c r="D2157" s="10">
        <f t="shared" si="237"/>
        <v>6.0017546442541099E-4</v>
      </c>
      <c r="E2157" s="8">
        <f t="shared" si="233"/>
        <v>-729.64956529372694</v>
      </c>
      <c r="F2157" s="8">
        <f t="shared" si="231"/>
        <v>180.59000000000015</v>
      </c>
      <c r="G2157" s="2">
        <f t="shared" si="232"/>
        <v>0</v>
      </c>
      <c r="H2157" s="2">
        <f t="shared" si="234"/>
        <v>0</v>
      </c>
      <c r="I2157" s="2">
        <f t="shared" si="235"/>
        <v>1</v>
      </c>
    </row>
    <row r="2158" spans="1:9">
      <c r="A2158" s="17">
        <v>44127</v>
      </c>
      <c r="B2158">
        <v>12941.59</v>
      </c>
      <c r="C2158" s="3">
        <f t="shared" si="236"/>
        <v>-3.2095174863632147E-3</v>
      </c>
      <c r="D2158" s="10">
        <f t="shared" si="237"/>
        <v>5.7610310064376427E-4</v>
      </c>
      <c r="E2158" s="8">
        <f t="shared" si="233"/>
        <v>-724.95077545251047</v>
      </c>
      <c r="F2158" s="8">
        <f t="shared" si="231"/>
        <v>-41.670000000000073</v>
      </c>
      <c r="G2158" s="2">
        <f t="shared" si="232"/>
        <v>0</v>
      </c>
      <c r="H2158" s="2">
        <f t="shared" si="234"/>
        <v>0</v>
      </c>
      <c r="I2158" s="2">
        <f t="shared" si="235"/>
        <v>1</v>
      </c>
    </row>
    <row r="2159" spans="1:9">
      <c r="A2159" s="17">
        <v>44128</v>
      </c>
      <c r="B2159">
        <v>13122.73</v>
      </c>
      <c r="C2159" s="3">
        <f t="shared" si="236"/>
        <v>1.3996734558891095E-2</v>
      </c>
      <c r="D2159" s="10">
        <f t="shared" si="237"/>
        <v>5.4215497475485462E-4</v>
      </c>
      <c r="E2159" s="8">
        <f t="shared" si="233"/>
        <v>-701.00968582081327</v>
      </c>
      <c r="F2159" s="8">
        <f t="shared" si="231"/>
        <v>181.13999999999942</v>
      </c>
      <c r="G2159" s="2">
        <f t="shared" si="232"/>
        <v>0</v>
      </c>
      <c r="H2159" s="2">
        <f t="shared" si="234"/>
        <v>0</v>
      </c>
      <c r="I2159" s="2">
        <f t="shared" si="235"/>
        <v>1</v>
      </c>
    </row>
    <row r="2160" spans="1:9">
      <c r="A2160" s="17">
        <v>44129</v>
      </c>
      <c r="B2160">
        <v>13039.09</v>
      </c>
      <c r="C2160" s="3">
        <f t="shared" si="236"/>
        <v>-6.3736737706254279E-3</v>
      </c>
      <c r="D2160" s="10">
        <f t="shared" si="237"/>
        <v>5.2138019096828676E-4</v>
      </c>
      <c r="E2160" s="8">
        <f t="shared" si="233"/>
        <v>-697.06955472689003</v>
      </c>
      <c r="F2160" s="8">
        <f t="shared" si="231"/>
        <v>-83.639999999999418</v>
      </c>
      <c r="G2160" s="2">
        <f t="shared" si="232"/>
        <v>0</v>
      </c>
      <c r="H2160" s="2">
        <f t="shared" si="234"/>
        <v>0</v>
      </c>
      <c r="I2160" s="2">
        <f t="shared" si="235"/>
        <v>1</v>
      </c>
    </row>
    <row r="2161" spans="1:9">
      <c r="A2161" s="17">
        <v>44130</v>
      </c>
      <c r="B2161">
        <v>13066.73</v>
      </c>
      <c r="C2161" s="3">
        <f t="shared" si="236"/>
        <v>2.1197798312611858E-3</v>
      </c>
      <c r="D2161" s="10">
        <f t="shared" si="237"/>
        <v>4.9253480255025107E-4</v>
      </c>
      <c r="E2161" s="8">
        <f t="shared" si="233"/>
        <v>-673.19425755939073</v>
      </c>
      <c r="F2161" s="8">
        <f t="shared" si="231"/>
        <v>27.639999999999418</v>
      </c>
      <c r="G2161" s="2">
        <f t="shared" si="232"/>
        <v>0</v>
      </c>
      <c r="H2161" s="2">
        <f t="shared" si="234"/>
        <v>0</v>
      </c>
      <c r="I2161" s="2">
        <f t="shared" si="235"/>
        <v>1</v>
      </c>
    </row>
    <row r="2162" spans="1:9">
      <c r="A2162" s="17">
        <v>44131</v>
      </c>
      <c r="B2162">
        <v>13647.9</v>
      </c>
      <c r="C2162" s="3">
        <f t="shared" si="236"/>
        <v>4.4477080340682026E-2</v>
      </c>
      <c r="D2162" s="10">
        <f t="shared" si="237"/>
        <v>4.6325232238921731E-4</v>
      </c>
      <c r="E2162" s="8">
        <f t="shared" si="233"/>
        <v>-654.26001316245936</v>
      </c>
      <c r="F2162" s="8">
        <f t="shared" si="231"/>
        <v>581.17000000000007</v>
      </c>
      <c r="G2162" s="2">
        <f t="shared" si="232"/>
        <v>0</v>
      </c>
      <c r="H2162" s="2">
        <f t="shared" si="234"/>
        <v>0</v>
      </c>
      <c r="I2162" s="2">
        <f t="shared" si="235"/>
        <v>1</v>
      </c>
    </row>
    <row r="2163" spans="1:9">
      <c r="A2163" s="17">
        <v>44132</v>
      </c>
      <c r="B2163">
        <v>13274.73</v>
      </c>
      <c r="C2163" s="3">
        <f t="shared" si="236"/>
        <v>-2.7342668102785048E-2</v>
      </c>
      <c r="D2163" s="10">
        <f t="shared" si="237"/>
        <v>5.5414982358375337E-4</v>
      </c>
      <c r="E2163" s="8">
        <f t="shared" si="233"/>
        <v>-747.40171405495425</v>
      </c>
      <c r="F2163" s="8">
        <f t="shared" si="231"/>
        <v>-373.17000000000007</v>
      </c>
      <c r="G2163" s="2">
        <f t="shared" si="232"/>
        <v>0</v>
      </c>
      <c r="H2163" s="2">
        <f t="shared" si="234"/>
        <v>0</v>
      </c>
      <c r="I2163" s="2">
        <f t="shared" si="235"/>
        <v>1</v>
      </c>
    </row>
    <row r="2164" spans="1:9">
      <c r="A2164" s="17">
        <v>44133</v>
      </c>
      <c r="B2164">
        <v>13468.44</v>
      </c>
      <c r="C2164" s="3">
        <f t="shared" si="236"/>
        <v>1.4592387189796023E-2</v>
      </c>
      <c r="D2164" s="10">
        <f t="shared" si="237"/>
        <v>5.6575812410747178E-4</v>
      </c>
      <c r="E2164" s="8">
        <f t="shared" si="233"/>
        <v>-734.54051342315063</v>
      </c>
      <c r="F2164" s="8">
        <f t="shared" si="231"/>
        <v>193.71000000000095</v>
      </c>
      <c r="G2164" s="2">
        <f t="shared" si="232"/>
        <v>0</v>
      </c>
      <c r="H2164" s="2">
        <f t="shared" si="234"/>
        <v>0</v>
      </c>
      <c r="I2164" s="2">
        <f t="shared" si="235"/>
        <v>1</v>
      </c>
    </row>
    <row r="2165" spans="1:9">
      <c r="A2165" s="17">
        <v>44134</v>
      </c>
      <c r="B2165">
        <v>13562.13</v>
      </c>
      <c r="C2165" s="3">
        <f t="shared" si="236"/>
        <v>6.9562621951761812E-3</v>
      </c>
      <c r="D2165" s="10">
        <f t="shared" si="237"/>
        <v>5.4458890249483888E-4</v>
      </c>
      <c r="E2165" s="8">
        <f t="shared" si="233"/>
        <v>-731.18344130741457</v>
      </c>
      <c r="F2165" s="8">
        <f t="shared" si="231"/>
        <v>93.68999999999869</v>
      </c>
      <c r="G2165" s="2">
        <f t="shared" si="232"/>
        <v>0</v>
      </c>
      <c r="H2165" s="2">
        <f t="shared" si="234"/>
        <v>0</v>
      </c>
      <c r="I2165" s="2">
        <f t="shared" si="235"/>
        <v>1</v>
      </c>
    </row>
    <row r="2166" spans="1:9">
      <c r="A2166" s="17">
        <v>44135</v>
      </c>
      <c r="B2166">
        <v>13816.08</v>
      </c>
      <c r="C2166" s="3">
        <f t="shared" si="236"/>
        <v>1.8724934800064645E-2</v>
      </c>
      <c r="D2166" s="10">
        <f t="shared" si="237"/>
        <v>5.1481694336883072E-4</v>
      </c>
      <c r="E2166" s="8">
        <f t="shared" si="233"/>
        <v>-715.86145204546312</v>
      </c>
      <c r="F2166" s="8">
        <f t="shared" si="231"/>
        <v>253.95000000000073</v>
      </c>
      <c r="G2166" s="2">
        <f t="shared" si="232"/>
        <v>0</v>
      </c>
      <c r="H2166" s="2">
        <f t="shared" si="234"/>
        <v>0</v>
      </c>
      <c r="I2166" s="2">
        <f t="shared" si="235"/>
        <v>1</v>
      </c>
    </row>
    <row r="2167" spans="1:9">
      <c r="A2167" s="17">
        <v>44136</v>
      </c>
      <c r="B2167">
        <v>13762</v>
      </c>
      <c r="C2167" s="3">
        <f t="shared" si="236"/>
        <v>-3.9142795930538852E-3</v>
      </c>
      <c r="D2167" s="10">
        <f t="shared" si="237"/>
        <v>5.0496531776270115E-4</v>
      </c>
      <c r="E2167" s="8">
        <f t="shared" si="233"/>
        <v>-722.25452730072027</v>
      </c>
      <c r="F2167" s="8">
        <f t="shared" si="231"/>
        <v>-54.079999999999927</v>
      </c>
      <c r="G2167" s="2">
        <f t="shared" si="232"/>
        <v>0</v>
      </c>
      <c r="H2167" s="2">
        <f t="shared" si="234"/>
        <v>0</v>
      </c>
      <c r="I2167" s="2">
        <f t="shared" si="235"/>
        <v>1</v>
      </c>
    </row>
    <row r="2168" spans="1:9">
      <c r="A2168" s="17">
        <v>44137</v>
      </c>
      <c r="B2168">
        <v>13563.72</v>
      </c>
      <c r="C2168" s="3">
        <f t="shared" si="236"/>
        <v>-1.4407789565470184E-2</v>
      </c>
      <c r="D2168" s="10">
        <f t="shared" si="237"/>
        <v>4.7558669378089494E-4</v>
      </c>
      <c r="E2168" s="8">
        <f t="shared" si="233"/>
        <v>-698.18587644797503</v>
      </c>
      <c r="F2168" s="8">
        <f t="shared" si="231"/>
        <v>-198.28000000000065</v>
      </c>
      <c r="G2168" s="2">
        <f t="shared" si="232"/>
        <v>0</v>
      </c>
      <c r="H2168" s="2">
        <f t="shared" si="234"/>
        <v>0</v>
      </c>
      <c r="I2168" s="2">
        <f t="shared" si="235"/>
        <v>1</v>
      </c>
    </row>
    <row r="2169" spans="1:9">
      <c r="A2169" s="17">
        <v>44138</v>
      </c>
      <c r="B2169">
        <v>14041.58</v>
      </c>
      <c r="C2169" s="3">
        <f t="shared" si="236"/>
        <v>3.5230747906916438E-2</v>
      </c>
      <c r="D2169" s="10">
        <f t="shared" si="237"/>
        <v>4.595065561638135E-4</v>
      </c>
      <c r="E2169" s="8">
        <f t="shared" si="233"/>
        <v>-676.39335159200402</v>
      </c>
      <c r="F2169" s="8">
        <f t="shared" si="231"/>
        <v>477.86000000000058</v>
      </c>
      <c r="G2169" s="2">
        <f t="shared" si="232"/>
        <v>0</v>
      </c>
      <c r="H2169" s="2">
        <f t="shared" si="234"/>
        <v>0</v>
      </c>
      <c r="I2169" s="2">
        <f t="shared" si="235"/>
        <v>1</v>
      </c>
    </row>
    <row r="2170" spans="1:9">
      <c r="A2170" s="17">
        <v>44139</v>
      </c>
      <c r="B2170">
        <v>14160.59</v>
      </c>
      <c r="C2170" s="3">
        <f t="shared" si="236"/>
        <v>8.4755419261935069E-3</v>
      </c>
      <c r="D2170" s="10">
        <f t="shared" si="237"/>
        <v>5.0640849867882661E-4</v>
      </c>
      <c r="E2170" s="8">
        <f t="shared" si="233"/>
        <v>-735.09104061481332</v>
      </c>
      <c r="F2170" s="8">
        <f t="shared" si="231"/>
        <v>119.01000000000022</v>
      </c>
      <c r="G2170" s="2">
        <f t="shared" si="232"/>
        <v>0</v>
      </c>
      <c r="H2170" s="2">
        <f t="shared" si="234"/>
        <v>0</v>
      </c>
      <c r="I2170" s="2">
        <f t="shared" si="235"/>
        <v>1</v>
      </c>
    </row>
    <row r="2171" spans="1:9">
      <c r="A2171" s="17">
        <v>44140</v>
      </c>
      <c r="B2171">
        <v>15605.04</v>
      </c>
      <c r="C2171" s="3">
        <f t="shared" si="236"/>
        <v>0.10200493058551943</v>
      </c>
      <c r="D2171" s="10">
        <f t="shared" si="237"/>
        <v>4.8033407741465684E-4</v>
      </c>
      <c r="E2171" s="8">
        <f t="shared" si="233"/>
        <v>-721.98422101688163</v>
      </c>
      <c r="F2171" s="8">
        <f t="shared" si="231"/>
        <v>1444.4500000000007</v>
      </c>
      <c r="G2171" s="2">
        <f t="shared" si="232"/>
        <v>0</v>
      </c>
      <c r="H2171" s="2">
        <f t="shared" si="234"/>
        <v>0</v>
      </c>
      <c r="I2171" s="2">
        <f t="shared" si="235"/>
        <v>1</v>
      </c>
    </row>
    <row r="2172" spans="1:9">
      <c r="A2172" s="17">
        <v>44141</v>
      </c>
      <c r="B2172">
        <v>15598.09</v>
      </c>
      <c r="C2172" s="3">
        <f t="shared" si="236"/>
        <v>-4.453689320886539E-4</v>
      </c>
      <c r="D2172" s="10">
        <f t="shared" si="237"/>
        <v>1.0758143845951763E-3</v>
      </c>
      <c r="E2172" s="8">
        <f t="shared" si="233"/>
        <v>-1190.7160778721652</v>
      </c>
      <c r="F2172" s="8">
        <f t="shared" si="231"/>
        <v>-6.9500000000007276</v>
      </c>
      <c r="G2172" s="2">
        <f t="shared" si="232"/>
        <v>0</v>
      </c>
      <c r="H2172" s="2">
        <f t="shared" si="234"/>
        <v>0</v>
      </c>
      <c r="I2172" s="2">
        <f t="shared" si="235"/>
        <v>1</v>
      </c>
    </row>
    <row r="2173" spans="1:9">
      <c r="A2173" s="17">
        <v>44142</v>
      </c>
      <c r="B2173">
        <v>14838.97</v>
      </c>
      <c r="C2173" s="3">
        <f t="shared" si="236"/>
        <v>-4.8667497110223161E-2</v>
      </c>
      <c r="D2173" s="10">
        <f t="shared" si="237"/>
        <v>1.0112774227286057E-3</v>
      </c>
      <c r="E2173" s="8">
        <f t="shared" si="233"/>
        <v>-1153.934706743983</v>
      </c>
      <c r="F2173" s="8">
        <f t="shared" si="231"/>
        <v>-759.1200000000008</v>
      </c>
      <c r="G2173" s="2">
        <f t="shared" si="232"/>
        <v>0</v>
      </c>
      <c r="H2173" s="2">
        <f t="shared" si="234"/>
        <v>0</v>
      </c>
      <c r="I2173" s="2">
        <f t="shared" si="235"/>
        <v>1</v>
      </c>
    </row>
    <row r="2174" spans="1:9">
      <c r="A2174" s="17">
        <v>44143</v>
      </c>
      <c r="B2174">
        <v>15489.15</v>
      </c>
      <c r="C2174" s="3">
        <f t="shared" si="236"/>
        <v>4.3815709580921069E-2</v>
      </c>
      <c r="D2174" s="10">
        <f t="shared" si="237"/>
        <v>1.0927122938633042E-3</v>
      </c>
      <c r="E2174" s="8">
        <f t="shared" si="233"/>
        <v>-1141.1200326670635</v>
      </c>
      <c r="F2174" s="8">
        <f t="shared" si="231"/>
        <v>650.18000000000029</v>
      </c>
      <c r="G2174" s="2">
        <f t="shared" si="232"/>
        <v>0</v>
      </c>
      <c r="H2174" s="2">
        <f t="shared" si="234"/>
        <v>0</v>
      </c>
      <c r="I2174" s="2">
        <f t="shared" si="235"/>
        <v>1</v>
      </c>
    </row>
    <row r="2175" spans="1:9">
      <c r="A2175" s="17">
        <v>44144</v>
      </c>
      <c r="B2175">
        <v>15332.04</v>
      </c>
      <c r="C2175" s="3">
        <f t="shared" si="236"/>
        <v>-1.0143229292762918E-2</v>
      </c>
      <c r="D2175" s="10">
        <f t="shared" si="237"/>
        <v>1.1423385405962831E-3</v>
      </c>
      <c r="E2175" s="8">
        <f t="shared" si="233"/>
        <v>-1217.8664270623551</v>
      </c>
      <c r="F2175" s="8">
        <f t="shared" ref="F2175:F2238" si="238">(INDEX(B:B,LOOKUP(A2174,A:A,ROW(A:A))+$J$4)-INDEX(B:B,LOOKUP(A2174,A:A,ROW(A:A))))</f>
        <v>-157.10999999999876</v>
      </c>
      <c r="G2175" s="2">
        <f t="shared" ref="G2175:G2238" si="239">IF(F2175&lt;E2175,1,0)</f>
        <v>0</v>
      </c>
      <c r="H2175" s="2">
        <f t="shared" si="234"/>
        <v>0</v>
      </c>
      <c r="I2175" s="2">
        <f t="shared" si="235"/>
        <v>1</v>
      </c>
    </row>
    <row r="2176" spans="1:9">
      <c r="A2176" s="17">
        <v>44145</v>
      </c>
      <c r="B2176">
        <v>15313.65</v>
      </c>
      <c r="C2176" s="3">
        <f t="shared" si="236"/>
        <v>-1.1994489970024364E-3</v>
      </c>
      <c r="D2176" s="10">
        <f t="shared" si="237"/>
        <v>1.0799713341896398E-3</v>
      </c>
      <c r="E2176" s="8">
        <f t="shared" ref="E2176:E2239" si="240">NORMSINV($J$2)*SQRT(D2176*$J$4)*B2175</f>
        <v>-1172.1433171781405</v>
      </c>
      <c r="F2176" s="8">
        <f t="shared" si="238"/>
        <v>-18.390000000001237</v>
      </c>
      <c r="G2176" s="2">
        <f t="shared" si="239"/>
        <v>0</v>
      </c>
      <c r="H2176" s="2">
        <f t="shared" ref="H2176:H2239" si="241">IF(G2176=G2175,IF(G2175=1,1,0),0)</f>
        <v>0</v>
      </c>
      <c r="I2176" s="2">
        <f t="shared" si="235"/>
        <v>1</v>
      </c>
    </row>
    <row r="2177" spans="1:9">
      <c r="A2177" s="17">
        <v>44146</v>
      </c>
      <c r="B2177">
        <v>15707.89</v>
      </c>
      <c r="C2177" s="3">
        <f t="shared" si="236"/>
        <v>2.5744352260891414E-2</v>
      </c>
      <c r="D2177" s="10">
        <f t="shared" si="237"/>
        <v>1.0152593748120461E-3</v>
      </c>
      <c r="E2177" s="8">
        <f t="shared" si="240"/>
        <v>-1135.1202706308079</v>
      </c>
      <c r="F2177" s="8">
        <f t="shared" si="238"/>
        <v>394.23999999999978</v>
      </c>
      <c r="G2177" s="2">
        <f t="shared" si="239"/>
        <v>0</v>
      </c>
      <c r="H2177" s="2">
        <f t="shared" si="241"/>
        <v>0</v>
      </c>
      <c r="I2177" s="2">
        <f t="shared" ref="I2177:I2240" si="242">IF(G2177=G2176,IF(G2176=0,1,0),0)</f>
        <v>1</v>
      </c>
    </row>
    <row r="2178" spans="1:9">
      <c r="A2178" s="17">
        <v>44147</v>
      </c>
      <c r="B2178">
        <v>16300</v>
      </c>
      <c r="C2178" s="3">
        <f t="shared" si="236"/>
        <v>3.7695069165877823E-2</v>
      </c>
      <c r="D2178" s="10">
        <f t="shared" si="237"/>
        <v>9.941101127232952E-4</v>
      </c>
      <c r="E2178" s="8">
        <f t="shared" si="240"/>
        <v>-1152.1519397179925</v>
      </c>
      <c r="F2178" s="8">
        <f t="shared" si="238"/>
        <v>592.11000000000058</v>
      </c>
      <c r="G2178" s="2">
        <f t="shared" si="239"/>
        <v>0</v>
      </c>
      <c r="H2178" s="2">
        <f t="shared" si="241"/>
        <v>0</v>
      </c>
      <c r="I2178" s="2">
        <f t="shared" si="242"/>
        <v>1</v>
      </c>
    </row>
    <row r="2179" spans="1:9">
      <c r="A2179" s="17">
        <v>44148</v>
      </c>
      <c r="B2179">
        <v>16335.58</v>
      </c>
      <c r="C2179" s="3">
        <f t="shared" si="236"/>
        <v>2.1828220858895659E-3</v>
      </c>
      <c r="D2179" s="10">
        <f t="shared" si="237"/>
        <v>1.0197186003251162E-3</v>
      </c>
      <c r="E2179" s="8">
        <f t="shared" si="240"/>
        <v>-1210.8837001531288</v>
      </c>
      <c r="F2179" s="8">
        <f t="shared" si="238"/>
        <v>35.579999999999927</v>
      </c>
      <c r="G2179" s="2">
        <f t="shared" si="239"/>
        <v>0</v>
      </c>
      <c r="H2179" s="2">
        <f t="shared" si="241"/>
        <v>0</v>
      </c>
      <c r="I2179" s="2">
        <f t="shared" si="242"/>
        <v>1</v>
      </c>
    </row>
    <row r="2180" spans="1:9">
      <c r="A2180" s="17">
        <v>44149</v>
      </c>
      <c r="B2180">
        <v>16086.34</v>
      </c>
      <c r="C2180" s="3">
        <f t="shared" ref="C2180:C2243" si="243">(B2180-B2179)/B2179</f>
        <v>-1.5257493152982617E-2</v>
      </c>
      <c r="D2180" s="10">
        <f t="shared" si="237"/>
        <v>9.5882136704112796E-4</v>
      </c>
      <c r="E2180" s="8">
        <f t="shared" si="240"/>
        <v>-1176.7333682913145</v>
      </c>
      <c r="F2180" s="8">
        <f t="shared" si="238"/>
        <v>-249.23999999999978</v>
      </c>
      <c r="G2180" s="2">
        <f t="shared" si="239"/>
        <v>0</v>
      </c>
      <c r="H2180" s="2">
        <f t="shared" si="241"/>
        <v>0</v>
      </c>
      <c r="I2180" s="2">
        <f t="shared" si="242"/>
        <v>1</v>
      </c>
    </row>
    <row r="2181" spans="1:9">
      <c r="A2181" s="17">
        <v>44150</v>
      </c>
      <c r="B2181">
        <v>15975.49</v>
      </c>
      <c r="C2181" s="3">
        <f t="shared" si="243"/>
        <v>-6.8909397662862007E-3</v>
      </c>
      <c r="D2181" s="10">
        <f t="shared" ref="D2181:D2244" si="244">$J$6*D2180+(1-$J$6)*C2180^2</f>
        <v>9.152595508574589E-4</v>
      </c>
      <c r="E2181" s="8">
        <f t="shared" si="240"/>
        <v>-1132.1501712463507</v>
      </c>
      <c r="F2181" s="8">
        <f t="shared" si="238"/>
        <v>-110.85000000000036</v>
      </c>
      <c r="G2181" s="2">
        <f t="shared" si="239"/>
        <v>0</v>
      </c>
      <c r="H2181" s="2">
        <f t="shared" si="241"/>
        <v>0</v>
      </c>
      <c r="I2181" s="2">
        <f t="shared" si="242"/>
        <v>1</v>
      </c>
    </row>
    <row r="2182" spans="1:9">
      <c r="A2182" s="17">
        <v>44151</v>
      </c>
      <c r="B2182">
        <v>16724.62</v>
      </c>
      <c r="C2182" s="3">
        <f t="shared" si="243"/>
        <v>4.6892458384687995E-2</v>
      </c>
      <c r="D2182" s="10">
        <f t="shared" si="244"/>
        <v>8.6319308085776639E-4</v>
      </c>
      <c r="E2182" s="8">
        <f t="shared" si="240"/>
        <v>-1091.8998871433246</v>
      </c>
      <c r="F2182" s="8">
        <f t="shared" si="238"/>
        <v>749.1299999999992</v>
      </c>
      <c r="G2182" s="2">
        <f t="shared" si="239"/>
        <v>0</v>
      </c>
      <c r="H2182" s="2">
        <f t="shared" si="241"/>
        <v>0</v>
      </c>
      <c r="I2182" s="2">
        <f t="shared" si="242"/>
        <v>1</v>
      </c>
    </row>
    <row r="2183" spans="1:9">
      <c r="A2183" s="17">
        <v>44152</v>
      </c>
      <c r="B2183">
        <v>17680.63</v>
      </c>
      <c r="C2183" s="3">
        <f t="shared" si="243"/>
        <v>5.7161836860867517E-2</v>
      </c>
      <c r="D2183" s="10">
        <f t="shared" si="244"/>
        <v>9.4333565520788221E-4</v>
      </c>
      <c r="E2183" s="8">
        <f t="shared" si="240"/>
        <v>-1194.989369807048</v>
      </c>
      <c r="F2183" s="8">
        <f t="shared" si="238"/>
        <v>956.01000000000204</v>
      </c>
      <c r="G2183" s="2">
        <f t="shared" si="239"/>
        <v>0</v>
      </c>
      <c r="H2183" s="2">
        <f t="shared" si="241"/>
        <v>0</v>
      </c>
      <c r="I2183" s="2">
        <f t="shared" si="242"/>
        <v>1</v>
      </c>
    </row>
    <row r="2184" spans="1:9">
      <c r="A2184" s="17">
        <v>44153</v>
      </c>
      <c r="B2184">
        <v>17785.95</v>
      </c>
      <c r="C2184" s="3">
        <f t="shared" si="243"/>
        <v>5.9568013130753654E-3</v>
      </c>
      <c r="D2184" s="10">
        <f t="shared" si="244"/>
        <v>1.0827840514939153E-3</v>
      </c>
      <c r="E2184" s="8">
        <f t="shared" si="240"/>
        <v>-1353.4534365791424</v>
      </c>
      <c r="F2184" s="8">
        <f t="shared" si="238"/>
        <v>105.31999999999971</v>
      </c>
      <c r="G2184" s="2">
        <f t="shared" si="239"/>
        <v>0</v>
      </c>
      <c r="H2184" s="2">
        <f t="shared" si="241"/>
        <v>0</v>
      </c>
      <c r="I2184" s="2">
        <f t="shared" si="242"/>
        <v>1</v>
      </c>
    </row>
    <row r="2185" spans="1:9">
      <c r="A2185" s="17">
        <v>44154</v>
      </c>
      <c r="B2185">
        <v>17825.47</v>
      </c>
      <c r="C2185" s="3">
        <f t="shared" si="243"/>
        <v>2.221978584219591E-3</v>
      </c>
      <c r="D2185" s="10">
        <f t="shared" si="244"/>
        <v>1.0199460173172877E-3</v>
      </c>
      <c r="E2185" s="8">
        <f t="shared" si="240"/>
        <v>-1321.4183046194585</v>
      </c>
      <c r="F2185" s="8">
        <f t="shared" si="238"/>
        <v>39.520000000000437</v>
      </c>
      <c r="G2185" s="2">
        <f t="shared" si="239"/>
        <v>0</v>
      </c>
      <c r="H2185" s="2">
        <f t="shared" si="241"/>
        <v>0</v>
      </c>
      <c r="I2185" s="2">
        <f t="shared" si="242"/>
        <v>1</v>
      </c>
    </row>
    <row r="2186" spans="1:9">
      <c r="A2186" s="17">
        <v>44155</v>
      </c>
      <c r="B2186">
        <v>18687.650000000001</v>
      </c>
      <c r="C2186" s="3">
        <f t="shared" si="243"/>
        <v>4.8367869122104508E-2</v>
      </c>
      <c r="D2186" s="10">
        <f t="shared" si="244"/>
        <v>9.5904548760797413E-4</v>
      </c>
      <c r="E2186" s="8">
        <f t="shared" si="240"/>
        <v>-1284.2076447766722</v>
      </c>
      <c r="F2186" s="8">
        <f t="shared" si="238"/>
        <v>862.18000000000029</v>
      </c>
      <c r="G2186" s="2">
        <f t="shared" si="239"/>
        <v>0</v>
      </c>
      <c r="H2186" s="2">
        <f t="shared" si="241"/>
        <v>0</v>
      </c>
      <c r="I2186" s="2">
        <f t="shared" si="242"/>
        <v>1</v>
      </c>
    </row>
    <row r="2187" spans="1:9">
      <c r="A2187" s="17">
        <v>44156</v>
      </c>
      <c r="B2187">
        <v>18725</v>
      </c>
      <c r="C2187" s="3">
        <f t="shared" si="243"/>
        <v>1.9986461647129813E-3</v>
      </c>
      <c r="D2187" s="10">
        <f t="shared" si="244"/>
        <v>1.0418698041562775E-3</v>
      </c>
      <c r="E2187" s="8">
        <f t="shared" si="240"/>
        <v>-1403.2533104430731</v>
      </c>
      <c r="F2187" s="8">
        <f t="shared" si="238"/>
        <v>37.349999999998545</v>
      </c>
      <c r="G2187" s="2">
        <f t="shared" si="239"/>
        <v>0</v>
      </c>
      <c r="H2187" s="2">
        <f t="shared" si="241"/>
        <v>0</v>
      </c>
      <c r="I2187" s="2">
        <f t="shared" si="242"/>
        <v>1</v>
      </c>
    </row>
    <row r="2188" spans="1:9">
      <c r="A2188" s="17">
        <v>44157</v>
      </c>
      <c r="B2188">
        <v>18435.2</v>
      </c>
      <c r="C2188" s="3">
        <f t="shared" si="243"/>
        <v>-1.5476635514018653E-2</v>
      </c>
      <c r="D2188" s="10">
        <f t="shared" si="244"/>
        <v>9.7959729109640416E-4</v>
      </c>
      <c r="E2188" s="8">
        <f t="shared" si="240"/>
        <v>-1363.3905273809553</v>
      </c>
      <c r="F2188" s="8">
        <f t="shared" si="238"/>
        <v>-289.79999999999927</v>
      </c>
      <c r="G2188" s="2">
        <f t="shared" si="239"/>
        <v>0</v>
      </c>
      <c r="H2188" s="2">
        <f t="shared" si="241"/>
        <v>0</v>
      </c>
      <c r="I2188" s="2">
        <f t="shared" si="242"/>
        <v>1</v>
      </c>
    </row>
    <row r="2189" spans="1:9">
      <c r="A2189" s="17">
        <v>44158</v>
      </c>
      <c r="B2189">
        <v>18383.349999999999</v>
      </c>
      <c r="C2189" s="3">
        <f t="shared" si="243"/>
        <v>-2.8125542440549699E-3</v>
      </c>
      <c r="D2189" s="10">
        <f t="shared" si="244"/>
        <v>9.3519302844064693E-4</v>
      </c>
      <c r="E2189" s="8">
        <f t="shared" si="240"/>
        <v>-1311.5146375172105</v>
      </c>
      <c r="F2189" s="8">
        <f t="shared" si="238"/>
        <v>-51.850000000002183</v>
      </c>
      <c r="G2189" s="2">
        <f t="shared" si="239"/>
        <v>0</v>
      </c>
      <c r="H2189" s="2">
        <f t="shared" si="241"/>
        <v>0</v>
      </c>
      <c r="I2189" s="2">
        <f t="shared" si="242"/>
        <v>1</v>
      </c>
    </row>
    <row r="2190" spans="1:9">
      <c r="A2190" s="17">
        <v>44159</v>
      </c>
      <c r="B2190">
        <v>19160.849999999999</v>
      </c>
      <c r="C2190" s="3">
        <f t="shared" si="243"/>
        <v>4.2293705989387136E-2</v>
      </c>
      <c r="D2190" s="10">
        <f t="shared" si="244"/>
        <v>8.7955607441675323E-4</v>
      </c>
      <c r="E2190" s="8">
        <f t="shared" si="240"/>
        <v>-1268.3265395262297</v>
      </c>
      <c r="F2190" s="8">
        <f t="shared" si="238"/>
        <v>777.5</v>
      </c>
      <c r="G2190" s="2">
        <f t="shared" si="239"/>
        <v>0</v>
      </c>
      <c r="H2190" s="2">
        <f t="shared" si="241"/>
        <v>0</v>
      </c>
      <c r="I2190" s="2">
        <f t="shared" si="242"/>
        <v>1</v>
      </c>
    </row>
    <row r="2191" spans="1:9">
      <c r="A2191" s="17">
        <v>44160</v>
      </c>
      <c r="B2191">
        <v>18732.43</v>
      </c>
      <c r="C2191" s="3">
        <f t="shared" si="243"/>
        <v>-2.2359133336986525E-2</v>
      </c>
      <c r="D2191" s="10">
        <f t="shared" si="244"/>
        <v>9.3410816393075136E-4</v>
      </c>
      <c r="E2191" s="8">
        <f t="shared" si="240"/>
        <v>-1362.3478574030348</v>
      </c>
      <c r="F2191" s="8">
        <f t="shared" si="238"/>
        <v>-428.41999999999825</v>
      </c>
      <c r="G2191" s="2">
        <f t="shared" si="239"/>
        <v>0</v>
      </c>
      <c r="H2191" s="2">
        <f t="shared" si="241"/>
        <v>0</v>
      </c>
      <c r="I2191" s="2">
        <f t="shared" si="242"/>
        <v>1</v>
      </c>
    </row>
    <row r="2192" spans="1:9">
      <c r="A2192" s="17">
        <v>44161</v>
      </c>
      <c r="B2192">
        <v>17160.09</v>
      </c>
      <c r="C2192" s="3">
        <f t="shared" si="243"/>
        <v>-8.3936787699193327E-2</v>
      </c>
      <c r="D2192" s="10">
        <f t="shared" si="244"/>
        <v>9.0805752470977485E-4</v>
      </c>
      <c r="E2192" s="8">
        <f t="shared" si="240"/>
        <v>-1313.1836212559381</v>
      </c>
      <c r="F2192" s="8">
        <f t="shared" si="238"/>
        <v>-1572.3400000000001</v>
      </c>
      <c r="G2192" s="2">
        <f t="shared" si="239"/>
        <v>1</v>
      </c>
      <c r="H2192" s="2">
        <f t="shared" si="241"/>
        <v>0</v>
      </c>
      <c r="I2192" s="2">
        <f t="shared" si="242"/>
        <v>0</v>
      </c>
    </row>
    <row r="2193" spans="1:9">
      <c r="A2193" s="17">
        <v>44162</v>
      </c>
      <c r="B2193">
        <v>17154.39</v>
      </c>
      <c r="C2193" s="3">
        <f t="shared" si="243"/>
        <v>-3.3216609003803172E-4</v>
      </c>
      <c r="D2193" s="10">
        <f t="shared" si="244"/>
        <v>1.2762971329827559E-3</v>
      </c>
      <c r="E2193" s="8">
        <f t="shared" si="240"/>
        <v>-1426.1661236676289</v>
      </c>
      <c r="F2193" s="8">
        <f t="shared" si="238"/>
        <v>-5.7000000000007276</v>
      </c>
      <c r="G2193" s="2">
        <f t="shared" si="239"/>
        <v>0</v>
      </c>
      <c r="H2193" s="2">
        <f t="shared" si="241"/>
        <v>0</v>
      </c>
      <c r="I2193" s="2">
        <f t="shared" si="242"/>
        <v>0</v>
      </c>
    </row>
    <row r="2194" spans="1:9">
      <c r="A2194" s="17">
        <v>44163</v>
      </c>
      <c r="B2194">
        <v>17741.79</v>
      </c>
      <c r="C2194" s="3">
        <f t="shared" si="243"/>
        <v>3.424196371890819E-2</v>
      </c>
      <c r="D2194" s="10">
        <f t="shared" si="244"/>
        <v>1.1997259250624728E-3</v>
      </c>
      <c r="E2194" s="8">
        <f t="shared" si="240"/>
        <v>-1382.2638793783963</v>
      </c>
      <c r="F2194" s="8">
        <f t="shared" si="238"/>
        <v>587.40000000000146</v>
      </c>
      <c r="G2194" s="2">
        <f t="shared" si="239"/>
        <v>0</v>
      </c>
      <c r="H2194" s="2">
        <f t="shared" si="241"/>
        <v>0</v>
      </c>
      <c r="I2194" s="2">
        <f t="shared" si="242"/>
        <v>1</v>
      </c>
    </row>
    <row r="2195" spans="1:9">
      <c r="A2195" s="17">
        <v>44164</v>
      </c>
      <c r="B2195">
        <v>18192.03</v>
      </c>
      <c r="C2195" s="3">
        <f t="shared" si="243"/>
        <v>2.5377371730811712E-2</v>
      </c>
      <c r="D2195" s="10">
        <f t="shared" si="244"/>
        <v>1.198093094318346E-3</v>
      </c>
      <c r="E2195" s="8">
        <f t="shared" si="240"/>
        <v>-1428.6221359023375</v>
      </c>
      <c r="F2195" s="8">
        <f t="shared" si="238"/>
        <v>450.23999999999796</v>
      </c>
      <c r="G2195" s="2">
        <f t="shared" si="239"/>
        <v>0</v>
      </c>
      <c r="H2195" s="2">
        <f t="shared" si="241"/>
        <v>0</v>
      </c>
      <c r="I2195" s="2">
        <f t="shared" si="242"/>
        <v>1</v>
      </c>
    </row>
    <row r="2196" spans="1:9">
      <c r="A2196" s="17">
        <v>44165</v>
      </c>
      <c r="B2196">
        <v>19700.189999999999</v>
      </c>
      <c r="C2196" s="3">
        <f t="shared" si="243"/>
        <v>8.2902237958050864E-2</v>
      </c>
      <c r="D2196" s="10">
        <f t="shared" si="244"/>
        <v>1.1648481684170733E-3</v>
      </c>
      <c r="E2196" s="8">
        <f t="shared" si="240"/>
        <v>-1444.4099858857755</v>
      </c>
      <c r="F2196" s="8">
        <f t="shared" si="238"/>
        <v>1508.1599999999999</v>
      </c>
      <c r="G2196" s="2">
        <f t="shared" si="239"/>
        <v>0</v>
      </c>
      <c r="H2196" s="2">
        <f t="shared" si="241"/>
        <v>0</v>
      </c>
      <c r="I2196" s="2">
        <f t="shared" si="242"/>
        <v>1</v>
      </c>
    </row>
    <row r="2197" spans="1:9">
      <c r="A2197" s="17">
        <v>44166</v>
      </c>
      <c r="B2197">
        <v>18771.43</v>
      </c>
      <c r="C2197" s="3">
        <f t="shared" si="243"/>
        <v>-4.7144722969676867E-2</v>
      </c>
      <c r="D2197" s="10">
        <f t="shared" si="244"/>
        <v>1.5073241418192467E-3</v>
      </c>
      <c r="E2197" s="8">
        <f t="shared" si="240"/>
        <v>-1779.2968111925895</v>
      </c>
      <c r="F2197" s="8">
        <f t="shared" si="238"/>
        <v>-928.7599999999984</v>
      </c>
      <c r="G2197" s="2">
        <f t="shared" si="239"/>
        <v>0</v>
      </c>
      <c r="H2197" s="2">
        <f t="shared" si="241"/>
        <v>0</v>
      </c>
      <c r="I2197" s="2">
        <f t="shared" si="242"/>
        <v>1</v>
      </c>
    </row>
    <row r="2198" spans="1:9">
      <c r="A2198" s="17">
        <v>44167</v>
      </c>
      <c r="B2198">
        <v>19226.55</v>
      </c>
      <c r="C2198" s="3">
        <f t="shared" si="243"/>
        <v>2.4245355841297066E-2</v>
      </c>
      <c r="D2198" s="10">
        <f t="shared" si="244"/>
        <v>1.5502421875433466E-3</v>
      </c>
      <c r="E2198" s="8">
        <f t="shared" si="240"/>
        <v>-1719.379688945269</v>
      </c>
      <c r="F2198" s="8">
        <f t="shared" si="238"/>
        <v>455.11999999999898</v>
      </c>
      <c r="G2198" s="2">
        <f t="shared" si="239"/>
        <v>0</v>
      </c>
      <c r="H2198" s="2">
        <f t="shared" si="241"/>
        <v>0</v>
      </c>
      <c r="I2198" s="2">
        <f t="shared" si="242"/>
        <v>1</v>
      </c>
    </row>
    <row r="2199" spans="1:9">
      <c r="A2199" s="17">
        <v>44168</v>
      </c>
      <c r="B2199">
        <v>19448.400000000001</v>
      </c>
      <c r="C2199" s="3">
        <f t="shared" si="243"/>
        <v>1.1538731597712652E-2</v>
      </c>
      <c r="D2199" s="10">
        <f t="shared" si="244"/>
        <v>1.4924978930830127E-3</v>
      </c>
      <c r="E2199" s="8">
        <f t="shared" si="240"/>
        <v>-1727.9568102056</v>
      </c>
      <c r="F2199" s="8">
        <f t="shared" si="238"/>
        <v>221.85000000000218</v>
      </c>
      <c r="G2199" s="2">
        <f t="shared" si="239"/>
        <v>0</v>
      </c>
      <c r="H2199" s="2">
        <f t="shared" si="241"/>
        <v>0</v>
      </c>
      <c r="I2199" s="2">
        <f t="shared" si="242"/>
        <v>1</v>
      </c>
    </row>
    <row r="2200" spans="1:9">
      <c r="A2200" s="17">
        <v>44169</v>
      </c>
      <c r="B2200">
        <v>18673.759999999998</v>
      </c>
      <c r="C2200" s="3">
        <f t="shared" si="243"/>
        <v>-3.9830525904444733E-2</v>
      </c>
      <c r="D2200" s="10">
        <f t="shared" si="244"/>
        <v>1.4109365591110749E-3</v>
      </c>
      <c r="E2200" s="8">
        <f t="shared" si="240"/>
        <v>-1699.4652145822986</v>
      </c>
      <c r="F2200" s="8">
        <f t="shared" si="238"/>
        <v>-774.64000000000306</v>
      </c>
      <c r="G2200" s="2">
        <f t="shared" si="239"/>
        <v>0</v>
      </c>
      <c r="H2200" s="2">
        <f t="shared" si="241"/>
        <v>0</v>
      </c>
      <c r="I2200" s="2">
        <f t="shared" si="242"/>
        <v>1</v>
      </c>
    </row>
    <row r="2201" spans="1:9">
      <c r="A2201" s="17">
        <v>44170</v>
      </c>
      <c r="B2201">
        <v>19162.16</v>
      </c>
      <c r="C2201" s="3">
        <f t="shared" si="243"/>
        <v>2.6154347062402081E-2</v>
      </c>
      <c r="D2201" s="10">
        <f t="shared" si="244"/>
        <v>1.4214686131938891E-3</v>
      </c>
      <c r="E2201" s="8">
        <f t="shared" si="240"/>
        <v>-1637.8535573831136</v>
      </c>
      <c r="F2201" s="8">
        <f t="shared" si="238"/>
        <v>488.40000000000146</v>
      </c>
      <c r="G2201" s="2">
        <f t="shared" si="239"/>
        <v>0</v>
      </c>
      <c r="H2201" s="2">
        <f t="shared" si="241"/>
        <v>0</v>
      </c>
      <c r="I2201" s="2">
        <f t="shared" si="242"/>
        <v>1</v>
      </c>
    </row>
    <row r="2202" spans="1:9">
      <c r="A2202" s="17">
        <v>44171</v>
      </c>
      <c r="B2202">
        <v>19380.580000000002</v>
      </c>
      <c r="C2202" s="3">
        <f t="shared" si="243"/>
        <v>1.1398506222680632E-2</v>
      </c>
      <c r="D2202" s="10">
        <f t="shared" si="244"/>
        <v>1.3772234886178904E-3</v>
      </c>
      <c r="E2202" s="8">
        <f t="shared" si="240"/>
        <v>-1654.3268968228538</v>
      </c>
      <c r="F2202" s="8">
        <f t="shared" si="238"/>
        <v>218.42000000000189</v>
      </c>
      <c r="G2202" s="2">
        <f t="shared" si="239"/>
        <v>0</v>
      </c>
      <c r="H2202" s="2">
        <f t="shared" si="241"/>
        <v>0</v>
      </c>
      <c r="I2202" s="2">
        <f t="shared" si="242"/>
        <v>1</v>
      </c>
    </row>
    <row r="2203" spans="1:9">
      <c r="A2203" s="17">
        <v>44172</v>
      </c>
      <c r="B2203">
        <v>19173.5</v>
      </c>
      <c r="C2203" s="3">
        <f t="shared" si="243"/>
        <v>-1.0684922742250321E-2</v>
      </c>
      <c r="D2203" s="10">
        <f t="shared" si="244"/>
        <v>1.3023856359473264E-3</v>
      </c>
      <c r="E2203" s="8">
        <f t="shared" si="240"/>
        <v>-1627.0886926694511</v>
      </c>
      <c r="F2203" s="8">
        <f t="shared" si="238"/>
        <v>-207.08000000000175</v>
      </c>
      <c r="G2203" s="2">
        <f t="shared" si="239"/>
        <v>0</v>
      </c>
      <c r="H2203" s="2">
        <f t="shared" si="241"/>
        <v>0</v>
      </c>
      <c r="I2203" s="2">
        <f t="shared" si="242"/>
        <v>1</v>
      </c>
    </row>
    <row r="2204" spans="1:9">
      <c r="A2204" s="17">
        <v>44173</v>
      </c>
      <c r="B2204">
        <v>18316.43</v>
      </c>
      <c r="C2204" s="3">
        <f t="shared" si="243"/>
        <v>-4.4700758859884719E-2</v>
      </c>
      <c r="D2204" s="10">
        <f t="shared" si="244"/>
        <v>1.2310925522309583E-3</v>
      </c>
      <c r="E2204" s="8">
        <f t="shared" si="240"/>
        <v>-1565.0254630173963</v>
      </c>
      <c r="F2204" s="8">
        <f t="shared" si="238"/>
        <v>-857.06999999999971</v>
      </c>
      <c r="G2204" s="2">
        <f t="shared" si="239"/>
        <v>0</v>
      </c>
      <c r="H2204" s="2">
        <f t="shared" si="241"/>
        <v>0</v>
      </c>
      <c r="I2204" s="2">
        <f t="shared" si="242"/>
        <v>1</v>
      </c>
    </row>
    <row r="2205" spans="1:9">
      <c r="A2205" s="17">
        <v>44174</v>
      </c>
      <c r="B2205">
        <v>18556.64</v>
      </c>
      <c r="C2205" s="3">
        <f t="shared" si="243"/>
        <v>1.3114455164024819E-2</v>
      </c>
      <c r="D2205" s="10">
        <f t="shared" si="244"/>
        <v>1.2771164696560747E-3</v>
      </c>
      <c r="E2205" s="8">
        <f t="shared" si="240"/>
        <v>-1522.757479999012</v>
      </c>
      <c r="F2205" s="8">
        <f t="shared" si="238"/>
        <v>240.20999999999913</v>
      </c>
      <c r="G2205" s="2">
        <f t="shared" si="239"/>
        <v>0</v>
      </c>
      <c r="H2205" s="2">
        <f t="shared" si="241"/>
        <v>0</v>
      </c>
      <c r="I2205" s="2">
        <f t="shared" si="242"/>
        <v>1</v>
      </c>
    </row>
    <row r="2206" spans="1:9">
      <c r="A2206" s="17">
        <v>44175</v>
      </c>
      <c r="B2206">
        <v>18250.3</v>
      </c>
      <c r="C2206" s="3">
        <f t="shared" si="243"/>
        <v>-1.6508376516438328E-2</v>
      </c>
      <c r="D2206" s="10">
        <f t="shared" si="244"/>
        <v>1.2108088175316633E-3</v>
      </c>
      <c r="E2206" s="8">
        <f t="shared" si="240"/>
        <v>-1502.1447633587584</v>
      </c>
      <c r="F2206" s="8">
        <f t="shared" si="238"/>
        <v>-306.34000000000015</v>
      </c>
      <c r="G2206" s="2">
        <f t="shared" si="239"/>
        <v>0</v>
      </c>
      <c r="H2206" s="2">
        <f t="shared" si="241"/>
        <v>0</v>
      </c>
      <c r="I2206" s="2">
        <f t="shared" si="242"/>
        <v>1</v>
      </c>
    </row>
    <row r="2207" spans="1:9">
      <c r="A2207" s="17">
        <v>44176</v>
      </c>
      <c r="B2207">
        <v>18040.02</v>
      </c>
      <c r="C2207" s="3">
        <f t="shared" si="243"/>
        <v>-1.1522002378043038E-2</v>
      </c>
      <c r="D2207" s="10">
        <f t="shared" si="244"/>
        <v>1.154511878192273E-3</v>
      </c>
      <c r="E2207" s="8">
        <f t="shared" si="240"/>
        <v>-1442.5931601922421</v>
      </c>
      <c r="F2207" s="8">
        <f t="shared" si="238"/>
        <v>-210.27999999999884</v>
      </c>
      <c r="G2207" s="2">
        <f t="shared" si="239"/>
        <v>0</v>
      </c>
      <c r="H2207" s="2">
        <f t="shared" si="241"/>
        <v>0</v>
      </c>
      <c r="I2207" s="2">
        <f t="shared" si="242"/>
        <v>1</v>
      </c>
    </row>
    <row r="2208" spans="1:9">
      <c r="A2208" s="17">
        <v>44177</v>
      </c>
      <c r="B2208">
        <v>18815.63</v>
      </c>
      <c r="C2208" s="3">
        <f t="shared" si="243"/>
        <v>4.2993854773996955E-2</v>
      </c>
      <c r="D2208" s="10">
        <f t="shared" si="244"/>
        <v>1.0932065578287144E-3</v>
      </c>
      <c r="E2208" s="8">
        <f t="shared" si="240"/>
        <v>-1387.5951939268143</v>
      </c>
      <c r="F2208" s="8">
        <f t="shared" si="238"/>
        <v>775.61000000000058</v>
      </c>
      <c r="G2208" s="2">
        <f t="shared" si="239"/>
        <v>0</v>
      </c>
      <c r="H2208" s="2">
        <f t="shared" si="241"/>
        <v>0</v>
      </c>
      <c r="I2208" s="2">
        <f t="shared" si="242"/>
        <v>1</v>
      </c>
    </row>
    <row r="2209" spans="1:9">
      <c r="A2209" s="17">
        <v>44178</v>
      </c>
      <c r="B2209">
        <v>19162.36</v>
      </c>
      <c r="C2209" s="3">
        <f t="shared" si="243"/>
        <v>1.8427764576578066E-2</v>
      </c>
      <c r="D2209" s="10">
        <f t="shared" si="244"/>
        <v>1.138522457258644E-3</v>
      </c>
      <c r="E2209" s="8">
        <f t="shared" si="240"/>
        <v>-1476.9446608200828</v>
      </c>
      <c r="F2209" s="8">
        <f t="shared" si="238"/>
        <v>346.72999999999956</v>
      </c>
      <c r="G2209" s="2">
        <f t="shared" si="239"/>
        <v>0</v>
      </c>
      <c r="H2209" s="2">
        <f t="shared" si="241"/>
        <v>0</v>
      </c>
      <c r="I2209" s="2">
        <f t="shared" si="242"/>
        <v>1</v>
      </c>
    </row>
    <row r="2210" spans="1:9">
      <c r="A2210" s="17">
        <v>44179</v>
      </c>
      <c r="B2210">
        <v>19274.330000000002</v>
      </c>
      <c r="C2210" s="3">
        <f t="shared" si="243"/>
        <v>5.8432259909531586E-3</v>
      </c>
      <c r="D2210" s="10">
        <f t="shared" si="244"/>
        <v>1.0905860602605125E-3</v>
      </c>
      <c r="E2210" s="8">
        <f t="shared" si="240"/>
        <v>-1472.1552911254309</v>
      </c>
      <c r="F2210" s="8">
        <f t="shared" si="238"/>
        <v>111.97000000000116</v>
      </c>
      <c r="G2210" s="2">
        <f t="shared" si="239"/>
        <v>0</v>
      </c>
      <c r="H2210" s="2">
        <f t="shared" si="241"/>
        <v>0</v>
      </c>
      <c r="I2210" s="2">
        <f t="shared" si="242"/>
        <v>1</v>
      </c>
    </row>
    <row r="2211" spans="1:9">
      <c r="A2211" s="17">
        <v>44180</v>
      </c>
      <c r="B2211">
        <v>19434.87</v>
      </c>
      <c r="C2211" s="3">
        <f t="shared" si="243"/>
        <v>8.329212999881045E-3</v>
      </c>
      <c r="D2211" s="10">
        <f t="shared" si="244"/>
        <v>1.0271994940437626E-3</v>
      </c>
      <c r="E2211" s="8">
        <f t="shared" si="240"/>
        <v>-1437.0813289332962</v>
      </c>
      <c r="F2211" s="8">
        <f t="shared" si="238"/>
        <v>160.53999999999724</v>
      </c>
      <c r="G2211" s="2">
        <f t="shared" si="239"/>
        <v>0</v>
      </c>
      <c r="H2211" s="2">
        <f t="shared" si="241"/>
        <v>0</v>
      </c>
      <c r="I2211" s="2">
        <f t="shared" si="242"/>
        <v>1</v>
      </c>
    </row>
    <row r="2212" spans="1:9">
      <c r="A2212" s="17">
        <v>44181</v>
      </c>
      <c r="B2212">
        <v>21365.7</v>
      </c>
      <c r="C2212" s="3">
        <f t="shared" si="243"/>
        <v>9.9348747894892106E-2</v>
      </c>
      <c r="D2212" s="10">
        <f t="shared" si="244"/>
        <v>9.697300717529801E-4</v>
      </c>
      <c r="E2212" s="8">
        <f t="shared" si="240"/>
        <v>-1407.9321621459599</v>
      </c>
      <c r="F2212" s="8">
        <f t="shared" si="238"/>
        <v>1930.8300000000017</v>
      </c>
      <c r="G2212" s="2">
        <f t="shared" si="239"/>
        <v>0</v>
      </c>
      <c r="H2212" s="2">
        <f t="shared" si="241"/>
        <v>0</v>
      </c>
      <c r="I2212" s="2">
        <f t="shared" si="242"/>
        <v>1</v>
      </c>
    </row>
    <row r="2213" spans="1:9">
      <c r="A2213" s="17">
        <v>44182</v>
      </c>
      <c r="B2213">
        <v>22814.240000000002</v>
      </c>
      <c r="C2213" s="3">
        <f t="shared" si="243"/>
        <v>6.7797451054727939E-2</v>
      </c>
      <c r="D2213" s="10">
        <f t="shared" si="244"/>
        <v>1.5037566899447716E-3</v>
      </c>
      <c r="E2213" s="8">
        <f t="shared" si="240"/>
        <v>-1927.4386811838028</v>
      </c>
      <c r="F2213" s="8">
        <f t="shared" si="238"/>
        <v>1448.5400000000009</v>
      </c>
      <c r="G2213" s="2">
        <f t="shared" si="239"/>
        <v>0</v>
      </c>
      <c r="H2213" s="2">
        <f t="shared" si="241"/>
        <v>0</v>
      </c>
      <c r="I2213" s="2">
        <f t="shared" si="242"/>
        <v>1</v>
      </c>
    </row>
    <row r="2214" spans="1:9">
      <c r="A2214" s="17">
        <v>44183</v>
      </c>
      <c r="B2214">
        <v>23136.14</v>
      </c>
      <c r="C2214" s="3">
        <f t="shared" si="243"/>
        <v>1.4109608735596618E-2</v>
      </c>
      <c r="D2214" s="10">
        <f t="shared" si="244"/>
        <v>1.6893209507191794E-3</v>
      </c>
      <c r="E2214" s="8">
        <f t="shared" si="240"/>
        <v>-2181.4072295523401</v>
      </c>
      <c r="F2214" s="8">
        <f t="shared" si="238"/>
        <v>321.89999999999782</v>
      </c>
      <c r="G2214" s="2">
        <f t="shared" si="239"/>
        <v>0</v>
      </c>
      <c r="H2214" s="2">
        <f t="shared" si="241"/>
        <v>0</v>
      </c>
      <c r="I2214" s="2">
        <f t="shared" si="242"/>
        <v>1</v>
      </c>
    </row>
    <row r="2215" spans="1:9">
      <c r="A2215" s="17">
        <v>44184</v>
      </c>
      <c r="B2215">
        <v>23842.99</v>
      </c>
      <c r="C2215" s="3">
        <f t="shared" si="243"/>
        <v>3.0551768791164047E-2</v>
      </c>
      <c r="D2215" s="10">
        <f t="shared" si="244"/>
        <v>1.5999065571963259E-3</v>
      </c>
      <c r="E2215" s="8">
        <f t="shared" si="240"/>
        <v>-2152.845536370874</v>
      </c>
      <c r="F2215" s="8">
        <f t="shared" si="238"/>
        <v>706.85000000000218</v>
      </c>
      <c r="G2215" s="2">
        <f t="shared" si="239"/>
        <v>0</v>
      </c>
      <c r="H2215" s="2">
        <f t="shared" si="241"/>
        <v>0</v>
      </c>
      <c r="I2215" s="2">
        <f t="shared" si="242"/>
        <v>1</v>
      </c>
    </row>
    <row r="2216" spans="1:9">
      <c r="A2216" s="17">
        <v>44185</v>
      </c>
      <c r="B2216">
        <v>23470.85</v>
      </c>
      <c r="C2216" s="3">
        <f t="shared" si="243"/>
        <v>-1.5607941789180091E-2</v>
      </c>
      <c r="D2216" s="10">
        <f t="shared" si="244"/>
        <v>1.5599167983406711E-3</v>
      </c>
      <c r="E2216" s="8">
        <f t="shared" si="240"/>
        <v>-2190.7160609506159</v>
      </c>
      <c r="F2216" s="8">
        <f t="shared" si="238"/>
        <v>-372.14000000000306</v>
      </c>
      <c r="G2216" s="2">
        <f t="shared" si="239"/>
        <v>0</v>
      </c>
      <c r="H2216" s="2">
        <f t="shared" si="241"/>
        <v>0</v>
      </c>
      <c r="I2216" s="2">
        <f t="shared" si="242"/>
        <v>1</v>
      </c>
    </row>
    <row r="2217" spans="1:9">
      <c r="A2217" s="17">
        <v>44186</v>
      </c>
      <c r="B2217">
        <v>22732.01</v>
      </c>
      <c r="C2217" s="3">
        <f t="shared" si="243"/>
        <v>-3.1479047414132856E-2</v>
      </c>
      <c r="D2217" s="10">
        <f t="shared" si="244"/>
        <v>1.4809382612538968E-3</v>
      </c>
      <c r="E2217" s="8">
        <f t="shared" si="240"/>
        <v>-2101.2220658737856</v>
      </c>
      <c r="F2217" s="8">
        <f t="shared" si="238"/>
        <v>-738.84000000000015</v>
      </c>
      <c r="G2217" s="2">
        <f t="shared" si="239"/>
        <v>0</v>
      </c>
      <c r="H2217" s="2">
        <f t="shared" si="241"/>
        <v>0</v>
      </c>
      <c r="I2217" s="2">
        <f t="shared" si="242"/>
        <v>1</v>
      </c>
    </row>
    <row r="2218" spans="1:9">
      <c r="A2218" s="17">
        <v>44187</v>
      </c>
      <c r="B2218">
        <v>23835.1</v>
      </c>
      <c r="C2218" s="3">
        <f t="shared" si="243"/>
        <v>4.8525845272811348E-2</v>
      </c>
      <c r="D2218" s="10">
        <f t="shared" si="244"/>
        <v>1.4515377911447365E-3</v>
      </c>
      <c r="E2218" s="8">
        <f t="shared" si="240"/>
        <v>-2014.7755421439601</v>
      </c>
      <c r="F2218" s="8">
        <f t="shared" si="238"/>
        <v>1103.0900000000001</v>
      </c>
      <c r="G2218" s="2">
        <f t="shared" si="239"/>
        <v>0</v>
      </c>
      <c r="H2218" s="2">
        <f t="shared" si="241"/>
        <v>0</v>
      </c>
      <c r="I2218" s="2">
        <f t="shared" si="242"/>
        <v>1</v>
      </c>
    </row>
    <row r="2219" spans="1:9">
      <c r="A2219" s="17">
        <v>44188</v>
      </c>
      <c r="B2219">
        <v>23247.71</v>
      </c>
      <c r="C2219" s="3">
        <f t="shared" si="243"/>
        <v>-2.4643907514547848E-2</v>
      </c>
      <c r="D2219" s="10">
        <f t="shared" si="244"/>
        <v>1.5057309832425018E-3</v>
      </c>
      <c r="E2219" s="8">
        <f t="shared" si="240"/>
        <v>-2151.6187981801054</v>
      </c>
      <c r="F2219" s="8">
        <f t="shared" si="238"/>
        <v>-587.38999999999942</v>
      </c>
      <c r="G2219" s="2">
        <f t="shared" si="239"/>
        <v>0</v>
      </c>
      <c r="H2219" s="2">
        <f t="shared" si="241"/>
        <v>0</v>
      </c>
      <c r="I2219" s="2">
        <f t="shared" si="242"/>
        <v>1</v>
      </c>
    </row>
    <row r="2220" spans="1:9">
      <c r="A2220" s="17">
        <v>44189</v>
      </c>
      <c r="B2220">
        <v>23726.28</v>
      </c>
      <c r="C2220" s="3">
        <f t="shared" si="243"/>
        <v>2.0585683493126838E-2</v>
      </c>
      <c r="D2220" s="10">
        <f t="shared" si="244"/>
        <v>1.4518264549030868E-3</v>
      </c>
      <c r="E2220" s="8">
        <f t="shared" si="240"/>
        <v>-2060.6877551795528</v>
      </c>
      <c r="F2220" s="8">
        <f t="shared" si="238"/>
        <v>478.56999999999971</v>
      </c>
      <c r="G2220" s="2">
        <f t="shared" si="239"/>
        <v>0</v>
      </c>
      <c r="H2220" s="2">
        <f t="shared" si="241"/>
        <v>0</v>
      </c>
      <c r="I2220" s="2">
        <f t="shared" si="242"/>
        <v>1</v>
      </c>
    </row>
    <row r="2221" spans="1:9">
      <c r="A2221" s="17">
        <v>44190</v>
      </c>
      <c r="B2221">
        <v>24705.15</v>
      </c>
      <c r="C2221" s="3">
        <f t="shared" si="243"/>
        <v>4.125678361715375E-2</v>
      </c>
      <c r="D2221" s="10">
        <f t="shared" si="244"/>
        <v>1.3901430895016532E-3</v>
      </c>
      <c r="E2221" s="8">
        <f t="shared" si="240"/>
        <v>-2057.9464133869537</v>
      </c>
      <c r="F2221" s="8">
        <f t="shared" si="238"/>
        <v>978.87000000000262</v>
      </c>
      <c r="G2221" s="2">
        <f t="shared" si="239"/>
        <v>0</v>
      </c>
      <c r="H2221" s="2">
        <f t="shared" si="241"/>
        <v>0</v>
      </c>
      <c r="I2221" s="2">
        <f t="shared" si="242"/>
        <v>1</v>
      </c>
    </row>
    <row r="2222" spans="1:9">
      <c r="A2222" s="17">
        <v>44191</v>
      </c>
      <c r="B2222">
        <v>26466.28</v>
      </c>
      <c r="C2222" s="3">
        <f t="shared" si="243"/>
        <v>7.1285946452460211E-2</v>
      </c>
      <c r="D2222" s="10">
        <f t="shared" si="244"/>
        <v>1.4088618357975128E-3</v>
      </c>
      <c r="E2222" s="8">
        <f t="shared" si="240"/>
        <v>-2157.2295250802122</v>
      </c>
      <c r="F2222" s="8">
        <f t="shared" si="238"/>
        <v>1761.1299999999974</v>
      </c>
      <c r="G2222" s="2">
        <f t="shared" si="239"/>
        <v>0</v>
      </c>
      <c r="H2222" s="2">
        <f t="shared" si="241"/>
        <v>0</v>
      </c>
      <c r="I2222" s="2">
        <f t="shared" si="242"/>
        <v>1</v>
      </c>
    </row>
    <row r="2223" spans="1:9">
      <c r="A2223" s="17">
        <v>44192</v>
      </c>
      <c r="B2223">
        <v>26259.599999999999</v>
      </c>
      <c r="C2223" s="3">
        <f t="shared" si="243"/>
        <v>-7.8091820988820601E-3</v>
      </c>
      <c r="D2223" s="10">
        <f t="shared" si="244"/>
        <v>1.6292312953470438E-3</v>
      </c>
      <c r="E2223" s="8">
        <f t="shared" si="240"/>
        <v>-2485.1861968796716</v>
      </c>
      <c r="F2223" s="8">
        <f t="shared" si="238"/>
        <v>-206.68000000000029</v>
      </c>
      <c r="G2223" s="2">
        <f t="shared" si="239"/>
        <v>0</v>
      </c>
      <c r="H2223" s="2">
        <f t="shared" si="241"/>
        <v>0</v>
      </c>
      <c r="I2223" s="2">
        <f t="shared" si="242"/>
        <v>1</v>
      </c>
    </row>
    <row r="2224" spans="1:9">
      <c r="A2224" s="17">
        <v>44193</v>
      </c>
      <c r="B2224">
        <v>27037.91</v>
      </c>
      <c r="C2224" s="3">
        <f t="shared" si="243"/>
        <v>2.9639065332297574E-2</v>
      </c>
      <c r="D2224" s="10">
        <f t="shared" si="244"/>
        <v>1.5351364171294309E-3</v>
      </c>
      <c r="E2224" s="8">
        <f t="shared" si="240"/>
        <v>-2393.5155411596866</v>
      </c>
      <c r="F2224" s="8">
        <f t="shared" si="238"/>
        <v>778.31000000000131</v>
      </c>
      <c r="G2224" s="2">
        <f t="shared" si="239"/>
        <v>0</v>
      </c>
      <c r="H2224" s="2">
        <f t="shared" si="241"/>
        <v>0</v>
      </c>
      <c r="I2224" s="2">
        <f t="shared" si="242"/>
        <v>1</v>
      </c>
    </row>
    <row r="2225" spans="1:9">
      <c r="A2225" s="17">
        <v>44194</v>
      </c>
      <c r="B2225">
        <v>27370</v>
      </c>
      <c r="C2225" s="3">
        <f t="shared" si="243"/>
        <v>1.2282384252333118E-2</v>
      </c>
      <c r="D2225" s="10">
        <f t="shared" si="244"/>
        <v>1.4957366837279973E-3</v>
      </c>
      <c r="E2225" s="8">
        <f t="shared" si="240"/>
        <v>-2432.6260257483982</v>
      </c>
      <c r="F2225" s="8">
        <f t="shared" si="238"/>
        <v>332.09000000000015</v>
      </c>
      <c r="G2225" s="2">
        <f t="shared" si="239"/>
        <v>0</v>
      </c>
      <c r="H2225" s="2">
        <f t="shared" si="241"/>
        <v>0</v>
      </c>
      <c r="I2225" s="2">
        <f t="shared" si="242"/>
        <v>1</v>
      </c>
    </row>
    <row r="2226" spans="1:9">
      <c r="A2226" s="17">
        <v>44195</v>
      </c>
      <c r="B2226">
        <v>28881.3</v>
      </c>
      <c r="C2226" s="3">
        <f t="shared" si="243"/>
        <v>5.5217391304347802E-2</v>
      </c>
      <c r="D2226" s="10">
        <f t="shared" si="244"/>
        <v>1.415043900479635E-3</v>
      </c>
      <c r="E2226" s="8">
        <f t="shared" si="240"/>
        <v>-2395.1593503347094</v>
      </c>
      <c r="F2226" s="8">
        <f t="shared" si="238"/>
        <v>1511.2999999999993</v>
      </c>
      <c r="G2226" s="2">
        <f t="shared" si="239"/>
        <v>0</v>
      </c>
      <c r="H2226" s="2">
        <f t="shared" si="241"/>
        <v>0</v>
      </c>
      <c r="I2226" s="2">
        <f t="shared" si="242"/>
        <v>1</v>
      </c>
    </row>
    <row r="2227" spans="1:9">
      <c r="A2227" s="17">
        <v>44196</v>
      </c>
      <c r="B2227">
        <v>28992.79</v>
      </c>
      <c r="C2227" s="3">
        <f t="shared" si="243"/>
        <v>3.8602832974970517E-3</v>
      </c>
      <c r="D2227" s="10">
        <f t="shared" si="244"/>
        <v>1.5130788845983047E-3</v>
      </c>
      <c r="E2227" s="8">
        <f t="shared" si="240"/>
        <v>-2613.4980547452888</v>
      </c>
      <c r="F2227" s="8">
        <f t="shared" si="238"/>
        <v>111.4900000000016</v>
      </c>
      <c r="G2227" s="2">
        <f t="shared" si="239"/>
        <v>0</v>
      </c>
      <c r="H2227" s="2">
        <f t="shared" si="241"/>
        <v>0</v>
      </c>
      <c r="I2227" s="2">
        <f t="shared" si="242"/>
        <v>1</v>
      </c>
    </row>
    <row r="2228" spans="1:9">
      <c r="A2228" s="17">
        <v>44197</v>
      </c>
      <c r="B2228">
        <v>29402.639999999999</v>
      </c>
      <c r="C2228" s="3">
        <f t="shared" si="243"/>
        <v>1.4136273190679425E-2</v>
      </c>
      <c r="D2228" s="10">
        <f t="shared" si="244"/>
        <v>1.4231882587506224E-3</v>
      </c>
      <c r="E2228" s="8">
        <f t="shared" si="240"/>
        <v>-2544.4612663865892</v>
      </c>
      <c r="F2228" s="8">
        <f t="shared" si="238"/>
        <v>409.84999999999854</v>
      </c>
      <c r="G2228" s="2">
        <f t="shared" si="239"/>
        <v>0</v>
      </c>
      <c r="H2228" s="2">
        <f t="shared" si="241"/>
        <v>0</v>
      </c>
      <c r="I2228" s="2">
        <f t="shared" si="242"/>
        <v>1</v>
      </c>
    </row>
    <row r="2229" spans="1:9">
      <c r="A2229" s="17">
        <v>44198</v>
      </c>
      <c r="B2229">
        <v>32216.53</v>
      </c>
      <c r="C2229" s="3">
        <f t="shared" si="243"/>
        <v>9.5701950573145789E-2</v>
      </c>
      <c r="D2229" s="10">
        <f t="shared" si="244"/>
        <v>1.3497870164088763E-3</v>
      </c>
      <c r="E2229" s="8">
        <f t="shared" si="240"/>
        <v>-2513.0064765123625</v>
      </c>
      <c r="F2229" s="8">
        <f t="shared" si="238"/>
        <v>2813.8899999999994</v>
      </c>
      <c r="G2229" s="2">
        <f t="shared" si="239"/>
        <v>0</v>
      </c>
      <c r="H2229" s="2">
        <f t="shared" si="241"/>
        <v>0</v>
      </c>
      <c r="I2229" s="2">
        <f t="shared" si="242"/>
        <v>1</v>
      </c>
    </row>
    <row r="2230" spans="1:9">
      <c r="A2230" s="17">
        <v>44199</v>
      </c>
      <c r="B2230">
        <v>33097.83</v>
      </c>
      <c r="C2230" s="3">
        <f t="shared" si="243"/>
        <v>2.735552214965432E-2</v>
      </c>
      <c r="D2230" s="10">
        <f t="shared" si="244"/>
        <v>1.8183315960346347E-3</v>
      </c>
      <c r="E2230" s="8">
        <f t="shared" si="240"/>
        <v>-3195.876307263492</v>
      </c>
      <c r="F2230" s="8">
        <f t="shared" si="238"/>
        <v>881.30000000000291</v>
      </c>
      <c r="G2230" s="2">
        <f t="shared" si="239"/>
        <v>0</v>
      </c>
      <c r="H2230" s="2">
        <f t="shared" si="241"/>
        <v>0</v>
      </c>
      <c r="I2230" s="2">
        <f t="shared" si="242"/>
        <v>1</v>
      </c>
    </row>
    <row r="2231" spans="1:9">
      <c r="A2231" s="17">
        <v>44200</v>
      </c>
      <c r="B2231">
        <v>32005.88</v>
      </c>
      <c r="C2231" s="3">
        <f t="shared" si="243"/>
        <v>-3.2991588874557658E-2</v>
      </c>
      <c r="D2231" s="10">
        <f t="shared" si="244"/>
        <v>1.7541311757973703E-3</v>
      </c>
      <c r="E2231" s="8">
        <f t="shared" si="240"/>
        <v>-3224.8180258628299</v>
      </c>
      <c r="F2231" s="8">
        <f t="shared" si="238"/>
        <v>-1091.9500000000007</v>
      </c>
      <c r="G2231" s="2">
        <f t="shared" si="239"/>
        <v>0</v>
      </c>
      <c r="H2231" s="2">
        <f t="shared" si="241"/>
        <v>0</v>
      </c>
      <c r="I2231" s="2">
        <f t="shared" si="242"/>
        <v>1</v>
      </c>
    </row>
    <row r="2232" spans="1:9">
      <c r="A2232" s="17">
        <v>44201</v>
      </c>
      <c r="B2232">
        <v>34039.050000000003</v>
      </c>
      <c r="C2232" s="3">
        <f t="shared" si="243"/>
        <v>6.3524889801499035E-2</v>
      </c>
      <c r="D2232" s="10">
        <f t="shared" si="244"/>
        <v>1.7141900014375983E-3</v>
      </c>
      <c r="E2232" s="8">
        <f t="shared" si="240"/>
        <v>-3082.7187898742513</v>
      </c>
      <c r="F2232" s="8">
        <f t="shared" si="238"/>
        <v>2033.1700000000019</v>
      </c>
      <c r="G2232" s="2">
        <f t="shared" si="239"/>
        <v>0</v>
      </c>
      <c r="H2232" s="2">
        <f t="shared" si="241"/>
        <v>0</v>
      </c>
      <c r="I2232" s="2">
        <f t="shared" si="242"/>
        <v>1</v>
      </c>
    </row>
    <row r="2233" spans="1:9">
      <c r="A2233" s="17">
        <v>44202</v>
      </c>
      <c r="B2233">
        <v>36849.94</v>
      </c>
      <c r="C2233" s="3">
        <f t="shared" si="243"/>
        <v>8.2578391582608768E-2</v>
      </c>
      <c r="D2233" s="10">
        <f t="shared" si="244"/>
        <v>1.8534632988088983E-3</v>
      </c>
      <c r="E2233" s="8">
        <f t="shared" si="240"/>
        <v>-3409.1340968541567</v>
      </c>
      <c r="F2233" s="8">
        <f t="shared" si="238"/>
        <v>2810.8899999999994</v>
      </c>
      <c r="G2233" s="2">
        <f t="shared" si="239"/>
        <v>0</v>
      </c>
      <c r="H2233" s="2">
        <f t="shared" si="241"/>
        <v>0</v>
      </c>
      <c r="I2233" s="2">
        <f t="shared" si="242"/>
        <v>1</v>
      </c>
    </row>
    <row r="2234" spans="1:9">
      <c r="A2234" s="17">
        <v>44203</v>
      </c>
      <c r="B2234">
        <v>39510.49</v>
      </c>
      <c r="C2234" s="3">
        <f t="shared" si="243"/>
        <v>7.2199574816132553E-2</v>
      </c>
      <c r="D2234" s="10">
        <f t="shared" si="244"/>
        <v>2.151406946262605E-3</v>
      </c>
      <c r="E2234" s="8">
        <f t="shared" si="240"/>
        <v>-3976.241250405883</v>
      </c>
      <c r="F2234" s="8">
        <f t="shared" si="238"/>
        <v>2660.5499999999956</v>
      </c>
      <c r="G2234" s="2">
        <f t="shared" si="239"/>
        <v>0</v>
      </c>
      <c r="H2234" s="2">
        <f t="shared" si="241"/>
        <v>0</v>
      </c>
      <c r="I2234" s="2">
        <f t="shared" si="242"/>
        <v>1</v>
      </c>
    </row>
    <row r="2235" spans="1:9">
      <c r="A2235" s="17">
        <v>44204</v>
      </c>
      <c r="B2235">
        <v>40667.07</v>
      </c>
      <c r="C2235" s="3">
        <f t="shared" si="243"/>
        <v>2.9272732380691856E-2</v>
      </c>
      <c r="D2235" s="10">
        <f t="shared" si="244"/>
        <v>2.3350892457046682E-3</v>
      </c>
      <c r="E2235" s="8">
        <f t="shared" si="240"/>
        <v>-4441.5935700944465</v>
      </c>
      <c r="F2235" s="8">
        <f t="shared" si="238"/>
        <v>1156.5800000000017</v>
      </c>
      <c r="G2235" s="2">
        <f t="shared" si="239"/>
        <v>0</v>
      </c>
      <c r="H2235" s="2">
        <f t="shared" si="241"/>
        <v>0</v>
      </c>
      <c r="I2235" s="2">
        <f t="shared" si="242"/>
        <v>1</v>
      </c>
    </row>
    <row r="2236" spans="1:9">
      <c r="A2236" s="17">
        <v>44205</v>
      </c>
      <c r="B2236">
        <v>40239.06</v>
      </c>
      <c r="C2236" s="3">
        <f t="shared" si="243"/>
        <v>-1.0524731680939935E-2</v>
      </c>
      <c r="D2236" s="10">
        <f t="shared" si="244"/>
        <v>2.2463974626242842E-3</v>
      </c>
      <c r="E2236" s="8">
        <f t="shared" si="240"/>
        <v>-4483.9508279984993</v>
      </c>
      <c r="F2236" s="8">
        <f t="shared" si="238"/>
        <v>-428.01000000000204</v>
      </c>
      <c r="G2236" s="2">
        <f t="shared" si="239"/>
        <v>0</v>
      </c>
      <c r="H2236" s="2">
        <f t="shared" si="241"/>
        <v>0</v>
      </c>
      <c r="I2236" s="2">
        <f t="shared" si="242"/>
        <v>1</v>
      </c>
    </row>
    <row r="2237" spans="1:9">
      <c r="A2237" s="17">
        <v>44206</v>
      </c>
      <c r="B2237">
        <v>38173.730000000003</v>
      </c>
      <c r="C2237" s="3">
        <f t="shared" si="243"/>
        <v>-5.1326497189546537E-2</v>
      </c>
      <c r="D2237" s="10">
        <f t="shared" si="244"/>
        <v>2.1182598134841741E-3</v>
      </c>
      <c r="E2237" s="8">
        <f t="shared" si="240"/>
        <v>-4308.3611253904883</v>
      </c>
      <c r="F2237" s="8">
        <f t="shared" si="238"/>
        <v>-2065.3299999999945</v>
      </c>
      <c r="G2237" s="2">
        <f t="shared" si="239"/>
        <v>0</v>
      </c>
      <c r="H2237" s="2">
        <f t="shared" si="241"/>
        <v>0</v>
      </c>
      <c r="I2237" s="2">
        <f t="shared" si="242"/>
        <v>1</v>
      </c>
    </row>
    <row r="2238" spans="1:9">
      <c r="A2238" s="17">
        <v>44207</v>
      </c>
      <c r="B2238">
        <v>35455.58</v>
      </c>
      <c r="C2238" s="3">
        <f t="shared" si="243"/>
        <v>-7.1204726391683529E-2</v>
      </c>
      <c r="D2238" s="10">
        <f t="shared" si="244"/>
        <v>2.1492287835000357E-3</v>
      </c>
      <c r="E2238" s="8">
        <f t="shared" si="240"/>
        <v>-4116.9972765145503</v>
      </c>
      <c r="F2238" s="8">
        <f t="shared" si="238"/>
        <v>-2718.1500000000015</v>
      </c>
      <c r="G2238" s="2">
        <f t="shared" si="239"/>
        <v>0</v>
      </c>
      <c r="H2238" s="2">
        <f t="shared" si="241"/>
        <v>0</v>
      </c>
      <c r="I2238" s="2">
        <f t="shared" si="242"/>
        <v>1</v>
      </c>
    </row>
    <row r="2239" spans="1:9">
      <c r="A2239" s="17">
        <v>44208</v>
      </c>
      <c r="B2239">
        <v>34035.019999999997</v>
      </c>
      <c r="C2239" s="3">
        <f t="shared" si="243"/>
        <v>-4.0065907820433483E-2</v>
      </c>
      <c r="D2239" s="10">
        <f t="shared" si="244"/>
        <v>2.3244818401209045E-3</v>
      </c>
      <c r="E2239" s="8">
        <f t="shared" si="240"/>
        <v>-3976.6954385633999</v>
      </c>
      <c r="F2239" s="8">
        <f t="shared" ref="F2239:F2302" si="245">(INDEX(B:B,LOOKUP(A2238,A:A,ROW(A:A))+$J$4)-INDEX(B:B,LOOKUP(A2238,A:A,ROW(A:A))))</f>
        <v>-1420.5600000000049</v>
      </c>
      <c r="G2239" s="2">
        <f t="shared" ref="G2239:G2254" si="246">IF(F2239&lt;E2239,1,0)</f>
        <v>0</v>
      </c>
      <c r="H2239" s="2">
        <f t="shared" si="241"/>
        <v>0</v>
      </c>
      <c r="I2239" s="2">
        <f t="shared" si="242"/>
        <v>1</v>
      </c>
    </row>
    <row r="2240" spans="1:9">
      <c r="A2240" s="17">
        <v>44209</v>
      </c>
      <c r="B2240">
        <v>37393.49</v>
      </c>
      <c r="C2240" s="3">
        <f t="shared" si="243"/>
        <v>9.8676892212785583E-2</v>
      </c>
      <c r="D2240" s="10">
        <f t="shared" si="244"/>
        <v>2.2813295478821783E-3</v>
      </c>
      <c r="E2240" s="8">
        <f t="shared" ref="E2240:E2303" si="247">NORMSINV($J$2)*SQRT(D2240*$J$4)*B2239</f>
        <v>-3781.7662442852507</v>
      </c>
      <c r="F2240" s="8">
        <f t="shared" si="245"/>
        <v>3358.4700000000012</v>
      </c>
      <c r="G2240" s="2">
        <f t="shared" si="246"/>
        <v>0</v>
      </c>
      <c r="H2240" s="2">
        <f t="shared" ref="H2240:H2254" si="248">IF(G2240=G2239,IF(G2239=1,1,0),0)</f>
        <v>0</v>
      </c>
      <c r="I2240" s="2">
        <f t="shared" si="242"/>
        <v>1</v>
      </c>
    </row>
    <row r="2241" spans="1:9">
      <c r="A2241" s="17">
        <v>44210</v>
      </c>
      <c r="B2241">
        <v>39134.35</v>
      </c>
      <c r="C2241" s="3">
        <f t="shared" si="243"/>
        <v>4.65551624092857E-2</v>
      </c>
      <c r="D2241" s="10">
        <f t="shared" si="244"/>
        <v>2.7286775184156703E-3</v>
      </c>
      <c r="E2241" s="8">
        <f t="shared" si="247"/>
        <v>-4544.0883325252462</v>
      </c>
      <c r="F2241" s="8">
        <f t="shared" si="245"/>
        <v>1740.8600000000006</v>
      </c>
      <c r="G2241" s="2">
        <f t="shared" si="246"/>
        <v>0</v>
      </c>
      <c r="H2241" s="2">
        <f t="shared" si="248"/>
        <v>0</v>
      </c>
      <c r="I2241" s="2">
        <f t="shared" ref="I2241:I2254" si="249">IF(G2241=G2240,IF(G2240=0,1,0),0)</f>
        <v>1</v>
      </c>
    </row>
    <row r="2242" spans="1:9">
      <c r="A2242" s="17">
        <v>44211</v>
      </c>
      <c r="B2242">
        <v>36756.57</v>
      </c>
      <c r="C2242" s="3">
        <f t="shared" si="243"/>
        <v>-6.0759409572408864E-2</v>
      </c>
      <c r="D2242" s="10">
        <f t="shared" si="244"/>
        <v>2.6949998561280283E-3</v>
      </c>
      <c r="E2242" s="8">
        <f t="shared" si="247"/>
        <v>-4726.2006560813415</v>
      </c>
      <c r="F2242" s="8">
        <f t="shared" si="245"/>
        <v>-2377.7799999999988</v>
      </c>
      <c r="G2242" s="2">
        <f t="shared" si="246"/>
        <v>0</v>
      </c>
      <c r="H2242" s="2">
        <f t="shared" si="248"/>
        <v>0</v>
      </c>
      <c r="I2242" s="2">
        <f t="shared" si="249"/>
        <v>1</v>
      </c>
    </row>
    <row r="2243" spans="1:9">
      <c r="A2243" s="17">
        <v>44212</v>
      </c>
      <c r="B2243">
        <v>36000</v>
      </c>
      <c r="C2243" s="3">
        <f t="shared" si="243"/>
        <v>-2.0583258992882082E-2</v>
      </c>
      <c r="D2243" s="10">
        <f t="shared" si="244"/>
        <v>2.7548022158556105E-3</v>
      </c>
      <c r="E2243" s="8">
        <f t="shared" si="247"/>
        <v>-4488.0206620574691</v>
      </c>
      <c r="F2243" s="8">
        <f t="shared" si="245"/>
        <v>-756.56999999999971</v>
      </c>
      <c r="G2243" s="2">
        <f t="shared" si="246"/>
        <v>0</v>
      </c>
      <c r="H2243" s="2">
        <f t="shared" si="248"/>
        <v>0</v>
      </c>
      <c r="I2243" s="2">
        <f t="shared" si="249"/>
        <v>1</v>
      </c>
    </row>
    <row r="2244" spans="1:9">
      <c r="A2244" s="17">
        <v>44213</v>
      </c>
      <c r="B2244">
        <v>35819.25</v>
      </c>
      <c r="C2244" s="3">
        <f t="shared" ref="C2244:C2307" si="250">(B2244-B2243)/B2243</f>
        <v>-5.0208333333333337E-3</v>
      </c>
      <c r="D2244" s="10">
        <f t="shared" si="244"/>
        <v>2.6149343159503572E-3</v>
      </c>
      <c r="E2244" s="8">
        <f t="shared" si="247"/>
        <v>-4282.6003790729483</v>
      </c>
      <c r="F2244" s="8">
        <f t="shared" si="245"/>
        <v>-180.75</v>
      </c>
      <c r="G2244" s="2">
        <f t="shared" si="246"/>
        <v>0</v>
      </c>
      <c r="H2244" s="2">
        <f t="shared" si="248"/>
        <v>0</v>
      </c>
      <c r="I2244" s="2">
        <f t="shared" si="249"/>
        <v>1</v>
      </c>
    </row>
    <row r="2245" spans="1:9">
      <c r="A2245" s="17">
        <v>44214</v>
      </c>
      <c r="B2245">
        <v>36616.949999999997</v>
      </c>
      <c r="C2245" s="3">
        <f t="shared" si="250"/>
        <v>2.2270148034925275E-2</v>
      </c>
      <c r="D2245" s="10">
        <f t="shared" ref="D2245:D2308" si="251">$J$6*D2244+(1-$J$6)*C2244^2</f>
        <v>2.4595507830350023E-3</v>
      </c>
      <c r="E2245" s="8">
        <f t="shared" si="247"/>
        <v>-4132.5588157697412</v>
      </c>
      <c r="F2245" s="8">
        <f t="shared" si="245"/>
        <v>797.69999999999709</v>
      </c>
      <c r="G2245" s="2">
        <f t="shared" si="246"/>
        <v>0</v>
      </c>
      <c r="H2245" s="2">
        <f t="shared" si="248"/>
        <v>0</v>
      </c>
      <c r="I2245" s="2">
        <f t="shared" si="249"/>
        <v>1</v>
      </c>
    </row>
    <row r="2246" spans="1:9">
      <c r="A2246" s="17">
        <v>44215</v>
      </c>
      <c r="B2246">
        <v>35917.620000000003</v>
      </c>
      <c r="C2246" s="3">
        <f t="shared" si="250"/>
        <v>-1.9098532237119544E-2</v>
      </c>
      <c r="D2246" s="10">
        <f t="shared" si="251"/>
        <v>2.3417353056627514E-3</v>
      </c>
      <c r="E2246" s="8">
        <f t="shared" si="247"/>
        <v>-4122.1683743713056</v>
      </c>
      <c r="F2246" s="8">
        <f t="shared" si="245"/>
        <v>-699.32999999999447</v>
      </c>
      <c r="G2246" s="2">
        <f t="shared" si="246"/>
        <v>0</v>
      </c>
      <c r="H2246" s="2">
        <f t="shared" si="248"/>
        <v>0</v>
      </c>
      <c r="I2246" s="2">
        <f t="shared" si="249"/>
        <v>1</v>
      </c>
    </row>
    <row r="2247" spans="1:9">
      <c r="A2247" s="17">
        <v>44216</v>
      </c>
      <c r="B2247">
        <v>35496.910000000003</v>
      </c>
      <c r="C2247" s="3">
        <f t="shared" si="250"/>
        <v>-1.1713192577904636E-2</v>
      </c>
      <c r="D2247" s="10">
        <f t="shared" si="251"/>
        <v>2.2231164233397238E-3</v>
      </c>
      <c r="E2247" s="8">
        <f t="shared" si="247"/>
        <v>-3939.7014570558122</v>
      </c>
      <c r="F2247" s="8">
        <f t="shared" si="245"/>
        <v>-420.70999999999913</v>
      </c>
      <c r="G2247" s="2">
        <f t="shared" si="246"/>
        <v>0</v>
      </c>
      <c r="H2247" s="2">
        <f t="shared" si="248"/>
        <v>0</v>
      </c>
      <c r="I2247" s="2">
        <f t="shared" si="249"/>
        <v>1</v>
      </c>
    </row>
    <row r="2248" spans="1:9">
      <c r="A2248" s="17">
        <v>44217</v>
      </c>
      <c r="B2248">
        <v>30818.18</v>
      </c>
      <c r="C2248" s="3">
        <f t="shared" si="250"/>
        <v>-0.13180668401841181</v>
      </c>
      <c r="D2248" s="10">
        <f t="shared" si="251"/>
        <v>2.0979613707613654E-3</v>
      </c>
      <c r="E2248" s="8">
        <f t="shared" si="247"/>
        <v>-3782.3694863150558</v>
      </c>
      <c r="F2248" s="8">
        <f t="shared" si="245"/>
        <v>-4678.7300000000032</v>
      </c>
      <c r="G2248" s="2">
        <f t="shared" si="246"/>
        <v>1</v>
      </c>
      <c r="H2248" s="2">
        <f t="shared" si="248"/>
        <v>0</v>
      </c>
      <c r="I2248" s="2">
        <f t="shared" si="249"/>
        <v>0</v>
      </c>
    </row>
    <row r="2249" spans="1:9">
      <c r="A2249" s="17">
        <v>44218</v>
      </c>
      <c r="B2249">
        <v>32992.06</v>
      </c>
      <c r="C2249" s="3">
        <f t="shared" si="250"/>
        <v>7.0538883217633144E-2</v>
      </c>
      <c r="D2249" s="10">
        <f t="shared" si="251"/>
        <v>3.0144638056314515E-3</v>
      </c>
      <c r="E2249" s="8">
        <f t="shared" si="247"/>
        <v>-3936.2863339227383</v>
      </c>
      <c r="F2249" s="8">
        <f t="shared" si="245"/>
        <v>2173.8799999999974</v>
      </c>
      <c r="G2249" s="2">
        <f t="shared" si="246"/>
        <v>0</v>
      </c>
      <c r="H2249" s="2">
        <f t="shared" si="248"/>
        <v>0</v>
      </c>
      <c r="I2249" s="2">
        <f t="shared" si="249"/>
        <v>0</v>
      </c>
    </row>
    <row r="2250" spans="1:9">
      <c r="A2250" s="17">
        <v>44219</v>
      </c>
      <c r="B2250">
        <v>32117.49</v>
      </c>
      <c r="C2250" s="3">
        <f t="shared" si="250"/>
        <v>-2.6508499317714509E-2</v>
      </c>
      <c r="D2250" s="10">
        <f t="shared" si="251"/>
        <v>3.1321400200290178E-3</v>
      </c>
      <c r="E2250" s="8">
        <f t="shared" si="247"/>
        <v>-4295.4105144876985</v>
      </c>
      <c r="F2250" s="8">
        <f t="shared" si="245"/>
        <v>-874.56999999999607</v>
      </c>
      <c r="G2250" s="2">
        <f t="shared" si="246"/>
        <v>0</v>
      </c>
      <c r="H2250" s="2">
        <f t="shared" si="248"/>
        <v>0</v>
      </c>
      <c r="I2250" s="2">
        <f t="shared" si="249"/>
        <v>1</v>
      </c>
    </row>
    <row r="2251" spans="1:9">
      <c r="A2251" s="17">
        <v>44220</v>
      </c>
      <c r="B2251">
        <v>32288.83</v>
      </c>
      <c r="C2251" s="3">
        <f t="shared" si="250"/>
        <v>5.3347879924614322E-3</v>
      </c>
      <c r="D2251" s="10">
        <f t="shared" si="251"/>
        <v>2.9863736509919128E-3</v>
      </c>
      <c r="E2251" s="8">
        <f t="shared" si="247"/>
        <v>-4083.0841284622666</v>
      </c>
      <c r="F2251" s="8">
        <f t="shared" si="245"/>
        <v>171.34000000000015</v>
      </c>
      <c r="G2251" s="2">
        <f t="shared" si="246"/>
        <v>0</v>
      </c>
      <c r="H2251" s="2">
        <f t="shared" si="248"/>
        <v>0</v>
      </c>
      <c r="I2251" s="2">
        <f t="shared" si="249"/>
        <v>1</v>
      </c>
    </row>
    <row r="2252" spans="1:9">
      <c r="A2252" s="17">
        <v>44221</v>
      </c>
      <c r="B2252">
        <v>32261.22</v>
      </c>
      <c r="C2252" s="3">
        <f t="shared" si="250"/>
        <v>-8.5509447075042923E-4</v>
      </c>
      <c r="D2252" s="10">
        <f t="shared" si="251"/>
        <v>2.8088988297078686E-3</v>
      </c>
      <c r="E2252" s="8">
        <f t="shared" si="247"/>
        <v>-3981.0260111572748</v>
      </c>
      <c r="F2252" s="8">
        <f t="shared" si="245"/>
        <v>-27.610000000000582</v>
      </c>
      <c r="G2252" s="2">
        <f t="shared" si="246"/>
        <v>0</v>
      </c>
      <c r="H2252" s="2">
        <f t="shared" si="248"/>
        <v>0</v>
      </c>
      <c r="I2252" s="2">
        <f t="shared" si="249"/>
        <v>1</v>
      </c>
    </row>
    <row r="2253" spans="1:9">
      <c r="A2253" s="17">
        <v>44222</v>
      </c>
      <c r="B2253">
        <v>32504.53</v>
      </c>
      <c r="C2253" s="3">
        <f t="shared" si="250"/>
        <v>7.5418722540560356E-3</v>
      </c>
      <c r="D2253" s="10">
        <f t="shared" si="251"/>
        <v>2.6404087711186311E-3</v>
      </c>
      <c r="E2253" s="8">
        <f t="shared" si="247"/>
        <v>-3856.4795105435246</v>
      </c>
      <c r="F2253" s="8">
        <f t="shared" si="245"/>
        <v>243.30999999999767</v>
      </c>
      <c r="G2253" s="2">
        <f t="shared" si="246"/>
        <v>0</v>
      </c>
      <c r="H2253" s="2">
        <f t="shared" si="248"/>
        <v>0</v>
      </c>
      <c r="I2253" s="2">
        <f t="shared" si="249"/>
        <v>1</v>
      </c>
    </row>
    <row r="2254" spans="1:9">
      <c r="A2254" s="17">
        <v>44223</v>
      </c>
      <c r="B2254">
        <v>30424.62</v>
      </c>
      <c r="C2254" s="3">
        <f t="shared" si="250"/>
        <v>-6.3988311783003779E-2</v>
      </c>
      <c r="D2254" s="10">
        <f t="shared" si="251"/>
        <v>2.4853970350773033E-3</v>
      </c>
      <c r="E2254" s="8">
        <f t="shared" si="247"/>
        <v>-3769.7837395655083</v>
      </c>
      <c r="F2254" s="8">
        <f t="shared" si="245"/>
        <v>-2079.91</v>
      </c>
      <c r="G2254" s="2">
        <f t="shared" si="246"/>
        <v>0</v>
      </c>
      <c r="H2254" s="2">
        <f t="shared" si="248"/>
        <v>0</v>
      </c>
      <c r="I2254" s="2">
        <f t="shared" si="249"/>
        <v>1</v>
      </c>
    </row>
    <row r="2255" spans="1:9">
      <c r="A2255" s="17">
        <v>44224</v>
      </c>
      <c r="B2255">
        <v>33484.870000000003</v>
      </c>
      <c r="C2255" s="3">
        <f t="shared" si="250"/>
        <v>0.1005846580828291</v>
      </c>
      <c r="D2255" s="10">
        <f t="shared" si="251"/>
        <v>2.5819434556629993E-3</v>
      </c>
      <c r="E2255" s="8">
        <f t="shared" si="247"/>
        <v>-3596.443022744189</v>
      </c>
      <c r="F2255" s="8">
        <f t="shared" si="245"/>
        <v>3060.2500000000036</v>
      </c>
      <c r="G2255" s="2">
        <f t="shared" ref="G2255:G2318" si="252">IF(F2255&lt;E2255,1,0)</f>
        <v>0</v>
      </c>
      <c r="H2255" s="2">
        <f t="shared" ref="H2255:H2318" si="253">IF(G2255=G2254,IF(G2254=1,1,0),0)</f>
        <v>0</v>
      </c>
      <c r="I2255" s="2">
        <f t="shared" ref="I2255:I2318" si="254">IF(G2255=G2254,IF(G2254=0,1,0),0)</f>
        <v>1</v>
      </c>
    </row>
    <row r="2256" spans="1:9">
      <c r="A2256" s="17">
        <v>44225</v>
      </c>
      <c r="B2256">
        <v>34249.64</v>
      </c>
      <c r="C2256" s="3">
        <f t="shared" si="250"/>
        <v>2.283927039286689E-2</v>
      </c>
      <c r="D2256" s="10">
        <f t="shared" si="251"/>
        <v>3.0340632548215979E-3</v>
      </c>
      <c r="E2256" s="8">
        <f t="shared" si="247"/>
        <v>-4290.7735099693637</v>
      </c>
      <c r="F2256" s="8">
        <f t="shared" si="245"/>
        <v>764.7699999999968</v>
      </c>
      <c r="G2256" s="2">
        <f t="shared" si="252"/>
        <v>0</v>
      </c>
      <c r="H2256" s="2">
        <f t="shared" si="253"/>
        <v>0</v>
      </c>
      <c r="I2256" s="2">
        <f t="shared" si="254"/>
        <v>1</v>
      </c>
    </row>
    <row r="2257" spans="1:9">
      <c r="A2257" s="17">
        <v>44226</v>
      </c>
      <c r="B2257">
        <v>34323</v>
      </c>
      <c r="C2257" s="3">
        <f t="shared" si="250"/>
        <v>2.1419203238340779E-3</v>
      </c>
      <c r="D2257" s="10">
        <f t="shared" si="251"/>
        <v>2.8833173958570111E-3</v>
      </c>
      <c r="E2257" s="8">
        <f t="shared" si="247"/>
        <v>-4278.3557638151096</v>
      </c>
      <c r="F2257" s="8">
        <f t="shared" si="245"/>
        <v>73.360000000000582</v>
      </c>
      <c r="G2257" s="2">
        <f t="shared" si="252"/>
        <v>0</v>
      </c>
      <c r="H2257" s="2">
        <f t="shared" si="253"/>
        <v>0</v>
      </c>
      <c r="I2257" s="2">
        <f t="shared" si="254"/>
        <v>1</v>
      </c>
    </row>
    <row r="2258" spans="1:9">
      <c r="A2258" s="17">
        <v>44227</v>
      </c>
      <c r="B2258">
        <v>33141.379999999997</v>
      </c>
      <c r="C2258" s="3">
        <f t="shared" si="250"/>
        <v>-3.4426477871980964E-2</v>
      </c>
      <c r="D2258" s="10">
        <f t="shared" si="251"/>
        <v>2.7105936214660092E-3</v>
      </c>
      <c r="E2258" s="8">
        <f t="shared" si="247"/>
        <v>-4157.1156292434998</v>
      </c>
      <c r="F2258" s="8">
        <f t="shared" si="245"/>
        <v>-1181.6200000000026</v>
      </c>
      <c r="G2258" s="2">
        <f t="shared" si="252"/>
        <v>0</v>
      </c>
      <c r="H2258" s="2">
        <f t="shared" si="253"/>
        <v>0</v>
      </c>
      <c r="I2258" s="2">
        <f t="shared" si="254"/>
        <v>1</v>
      </c>
    </row>
    <row r="2259" spans="1:9">
      <c r="A2259" s="17">
        <v>44228</v>
      </c>
      <c r="B2259">
        <v>33532.74</v>
      </c>
      <c r="C2259" s="3">
        <f t="shared" si="250"/>
        <v>1.1808802168165617E-2</v>
      </c>
      <c r="D2259" s="10">
        <f t="shared" si="251"/>
        <v>2.6190689468982482E-3</v>
      </c>
      <c r="E2259" s="8">
        <f t="shared" si="247"/>
        <v>-3945.6513973870865</v>
      </c>
      <c r="F2259" s="8">
        <f t="shared" si="245"/>
        <v>391.36000000000058</v>
      </c>
      <c r="G2259" s="2">
        <f t="shared" si="252"/>
        <v>0</v>
      </c>
      <c r="H2259" s="2">
        <f t="shared" si="253"/>
        <v>0</v>
      </c>
      <c r="I2259" s="2">
        <f t="shared" si="254"/>
        <v>1</v>
      </c>
    </row>
    <row r="2260" spans="1:9">
      <c r="A2260" s="17">
        <v>44229</v>
      </c>
      <c r="B2260">
        <v>35522.160000000003</v>
      </c>
      <c r="C2260" s="3">
        <f t="shared" si="250"/>
        <v>5.9327689893519157E-2</v>
      </c>
      <c r="D2260" s="10">
        <f t="shared" si="251"/>
        <v>2.4702916786031657E-3</v>
      </c>
      <c r="E2260" s="8">
        <f t="shared" si="247"/>
        <v>-3877.196548490509</v>
      </c>
      <c r="F2260" s="8">
        <f t="shared" si="245"/>
        <v>1989.4200000000055</v>
      </c>
      <c r="G2260" s="2">
        <f t="shared" si="252"/>
        <v>0</v>
      </c>
      <c r="H2260" s="2">
        <f t="shared" si="253"/>
        <v>0</v>
      </c>
      <c r="I2260" s="2">
        <f t="shared" si="254"/>
        <v>1</v>
      </c>
    </row>
    <row r="2261" spans="1:9">
      <c r="A2261" s="17">
        <v>44230</v>
      </c>
      <c r="B2261">
        <v>37691.629999999997</v>
      </c>
      <c r="C2261" s="3">
        <f t="shared" si="250"/>
        <v>6.1073707229515141E-2</v>
      </c>
      <c r="D2261" s="10">
        <f t="shared" si="251"/>
        <v>2.5332606651730701E-3</v>
      </c>
      <c r="E2261" s="8">
        <f t="shared" si="247"/>
        <v>-4159.2398371929548</v>
      </c>
      <c r="F2261" s="8">
        <f t="shared" si="245"/>
        <v>2169.4699999999939</v>
      </c>
      <c r="G2261" s="2">
        <f t="shared" si="252"/>
        <v>0</v>
      </c>
      <c r="H2261" s="2">
        <f t="shared" si="253"/>
        <v>0</v>
      </c>
      <c r="I2261" s="2">
        <f t="shared" si="254"/>
        <v>1</v>
      </c>
    </row>
    <row r="2262" spans="1:9">
      <c r="A2262" s="17">
        <v>44231</v>
      </c>
      <c r="B2262">
        <v>36996.32</v>
      </c>
      <c r="C2262" s="3">
        <f t="shared" si="250"/>
        <v>-1.8447331675493943E-2</v>
      </c>
      <c r="D2262" s="10">
        <f t="shared" si="251"/>
        <v>2.6050648881480775E-3</v>
      </c>
      <c r="E2262" s="8">
        <f t="shared" si="247"/>
        <v>-4475.3690080012448</v>
      </c>
      <c r="F2262" s="8">
        <f t="shared" si="245"/>
        <v>-695.30999999999767</v>
      </c>
      <c r="G2262" s="2">
        <f t="shared" si="252"/>
        <v>0</v>
      </c>
      <c r="H2262" s="2">
        <f t="shared" si="253"/>
        <v>0</v>
      </c>
      <c r="I2262" s="2">
        <f t="shared" si="254"/>
        <v>1</v>
      </c>
    </row>
    <row r="2263" spans="1:9">
      <c r="A2263" s="17">
        <v>44232</v>
      </c>
      <c r="B2263">
        <v>38320</v>
      </c>
      <c r="C2263" s="3">
        <f t="shared" si="250"/>
        <v>3.5778693664667197E-2</v>
      </c>
      <c r="D2263" s="10">
        <f t="shared" si="251"/>
        <v>2.4691792376159336E-3</v>
      </c>
      <c r="E2263" s="8">
        <f t="shared" si="247"/>
        <v>-4276.7069620208804</v>
      </c>
      <c r="F2263" s="8">
        <f t="shared" si="245"/>
        <v>1323.6800000000003</v>
      </c>
      <c r="G2263" s="2">
        <f t="shared" si="252"/>
        <v>0</v>
      </c>
      <c r="H2263" s="2">
        <f t="shared" si="253"/>
        <v>0</v>
      </c>
      <c r="I2263" s="2">
        <f t="shared" si="254"/>
        <v>1</v>
      </c>
    </row>
    <row r="2264" spans="1:9">
      <c r="A2264" s="17">
        <v>44233</v>
      </c>
      <c r="B2264">
        <v>39282.1</v>
      </c>
      <c r="C2264" s="3">
        <f t="shared" si="250"/>
        <v>2.5106993736951945E-2</v>
      </c>
      <c r="D2264" s="10">
        <f t="shared" si="251"/>
        <v>2.3978353785799834E-3</v>
      </c>
      <c r="E2264" s="8">
        <f t="shared" si="247"/>
        <v>-4365.2572306646107</v>
      </c>
      <c r="F2264" s="8">
        <f t="shared" si="245"/>
        <v>962.09999999999854</v>
      </c>
      <c r="G2264" s="2">
        <f t="shared" si="252"/>
        <v>0</v>
      </c>
      <c r="H2264" s="2">
        <f t="shared" si="253"/>
        <v>0</v>
      </c>
      <c r="I2264" s="2">
        <f t="shared" si="254"/>
        <v>1</v>
      </c>
    </row>
    <row r="2265" spans="1:9">
      <c r="A2265" s="17">
        <v>44234</v>
      </c>
      <c r="B2265">
        <v>38858.39</v>
      </c>
      <c r="C2265" s="3">
        <f t="shared" si="250"/>
        <v>-1.0786337797622813E-2</v>
      </c>
      <c r="D2265" s="10">
        <f t="shared" si="251"/>
        <v>2.2917869239356247E-3</v>
      </c>
      <c r="E2265" s="8">
        <f t="shared" si="247"/>
        <v>-4374.7825749571712</v>
      </c>
      <c r="F2265" s="8">
        <f t="shared" si="245"/>
        <v>-423.70999999999913</v>
      </c>
      <c r="G2265" s="2">
        <f t="shared" si="252"/>
        <v>0</v>
      </c>
      <c r="H2265" s="2">
        <f t="shared" si="253"/>
        <v>0</v>
      </c>
      <c r="I2265" s="2">
        <f t="shared" si="254"/>
        <v>1</v>
      </c>
    </row>
    <row r="2266" spans="1:9">
      <c r="A2266" s="17">
        <v>44235</v>
      </c>
      <c r="B2266">
        <v>46416.45</v>
      </c>
      <c r="C2266" s="3">
        <f t="shared" si="250"/>
        <v>0.19450265438171777</v>
      </c>
      <c r="D2266" s="10">
        <f t="shared" si="251"/>
        <v>2.1612604134845529E-3</v>
      </c>
      <c r="E2266" s="8">
        <f t="shared" si="247"/>
        <v>-4202.5511720078657</v>
      </c>
      <c r="F2266" s="8">
        <f t="shared" si="245"/>
        <v>7558.0599999999977</v>
      </c>
      <c r="G2266" s="2">
        <f t="shared" si="252"/>
        <v>0</v>
      </c>
      <c r="H2266" s="2">
        <f t="shared" si="253"/>
        <v>0</v>
      </c>
      <c r="I2266" s="2">
        <f t="shared" si="254"/>
        <v>1</v>
      </c>
    </row>
    <row r="2267" spans="1:9">
      <c r="A2267" s="17">
        <v>44236</v>
      </c>
      <c r="B2267">
        <v>46505.2</v>
      </c>
      <c r="C2267" s="3">
        <f t="shared" si="250"/>
        <v>1.9120376504450471E-3</v>
      </c>
      <c r="D2267" s="10">
        <f t="shared" si="251"/>
        <v>4.3014617423675185E-3</v>
      </c>
      <c r="E2267" s="8">
        <f t="shared" si="247"/>
        <v>-7081.9786366401859</v>
      </c>
      <c r="F2267" s="8">
        <f t="shared" si="245"/>
        <v>88.75</v>
      </c>
      <c r="G2267" s="2">
        <f t="shared" si="252"/>
        <v>0</v>
      </c>
      <c r="H2267" s="2">
        <f t="shared" si="253"/>
        <v>0</v>
      </c>
      <c r="I2267" s="2">
        <f t="shared" si="254"/>
        <v>1</v>
      </c>
    </row>
    <row r="2268" spans="1:9">
      <c r="A2268" s="17">
        <v>44237</v>
      </c>
      <c r="B2268">
        <v>44854.63</v>
      </c>
      <c r="C2268" s="3">
        <f t="shared" si="250"/>
        <v>-3.5492160016514278E-2</v>
      </c>
      <c r="D2268" s="10">
        <f t="shared" si="251"/>
        <v>4.0435933911040708E-3</v>
      </c>
      <c r="E2268" s="8">
        <f t="shared" si="247"/>
        <v>-6879.5481339356256</v>
      </c>
      <c r="F2268" s="8">
        <f t="shared" si="245"/>
        <v>-1650.5699999999997</v>
      </c>
      <c r="G2268" s="2">
        <f t="shared" si="252"/>
        <v>0</v>
      </c>
      <c r="H2268" s="2">
        <f t="shared" si="253"/>
        <v>0</v>
      </c>
      <c r="I2268" s="2">
        <f t="shared" si="254"/>
        <v>1</v>
      </c>
    </row>
    <row r="2269" spans="1:9">
      <c r="A2269" s="17">
        <v>44238</v>
      </c>
      <c r="B2269">
        <v>47981.48</v>
      </c>
      <c r="C2269" s="3">
        <f t="shared" si="250"/>
        <v>6.9710752267937687E-2</v>
      </c>
      <c r="D2269" s="10">
        <f t="shared" si="251"/>
        <v>3.8765593929960978E-3</v>
      </c>
      <c r="E2269" s="8">
        <f t="shared" si="247"/>
        <v>-6496.8846763071215</v>
      </c>
      <c r="F2269" s="8">
        <f t="shared" si="245"/>
        <v>3126.8500000000058</v>
      </c>
      <c r="G2269" s="2">
        <f t="shared" si="252"/>
        <v>0</v>
      </c>
      <c r="H2269" s="2">
        <f t="shared" si="253"/>
        <v>0</v>
      </c>
      <c r="I2269" s="2">
        <f t="shared" si="254"/>
        <v>1</v>
      </c>
    </row>
    <row r="2270" spans="1:9">
      <c r="A2270" s="17">
        <v>44239</v>
      </c>
      <c r="B2270">
        <v>47395.839999999997</v>
      </c>
      <c r="C2270" s="3">
        <f t="shared" si="250"/>
        <v>-1.2205542638534839E-2</v>
      </c>
      <c r="D2270" s="10">
        <f t="shared" si="251"/>
        <v>3.9355411683220393E-3</v>
      </c>
      <c r="E2270" s="8">
        <f t="shared" si="247"/>
        <v>-7002.4582439516134</v>
      </c>
      <c r="F2270" s="8">
        <f t="shared" si="245"/>
        <v>-585.64000000000669</v>
      </c>
      <c r="G2270" s="2">
        <f t="shared" si="252"/>
        <v>0</v>
      </c>
      <c r="H2270" s="2">
        <f t="shared" si="253"/>
        <v>0</v>
      </c>
      <c r="I2270" s="2">
        <f t="shared" si="254"/>
        <v>1</v>
      </c>
    </row>
    <row r="2271" spans="1:9">
      <c r="A2271" s="17">
        <v>44240</v>
      </c>
      <c r="B2271">
        <v>47228.480000000003</v>
      </c>
      <c r="C2271" s="3">
        <f t="shared" si="250"/>
        <v>-3.5311115912281185E-3</v>
      </c>
      <c r="D2271" s="10">
        <f t="shared" si="251"/>
        <v>3.7083472144887821E-3</v>
      </c>
      <c r="E2271" s="8">
        <f t="shared" si="247"/>
        <v>-6714.3670390551115</v>
      </c>
      <c r="F2271" s="8">
        <f t="shared" si="245"/>
        <v>-167.35999999999331</v>
      </c>
      <c r="G2271" s="2">
        <f t="shared" si="252"/>
        <v>0</v>
      </c>
      <c r="H2271" s="2">
        <f t="shared" si="253"/>
        <v>0</v>
      </c>
      <c r="I2271" s="2">
        <f t="shared" si="254"/>
        <v>1</v>
      </c>
    </row>
    <row r="2272" spans="1:9">
      <c r="A2272" s="17">
        <v>44241</v>
      </c>
      <c r="B2272">
        <v>48662.5</v>
      </c>
      <c r="C2272" s="3">
        <f t="shared" si="250"/>
        <v>3.036345865884307E-2</v>
      </c>
      <c r="D2272" s="10">
        <f t="shared" si="251"/>
        <v>3.4865945065636374E-3</v>
      </c>
      <c r="E2272" s="8">
        <f t="shared" si="247"/>
        <v>-6487.5295258034967</v>
      </c>
      <c r="F2272" s="8">
        <f t="shared" si="245"/>
        <v>1434.0199999999968</v>
      </c>
      <c r="G2272" s="2">
        <f t="shared" si="252"/>
        <v>0</v>
      </c>
      <c r="H2272" s="2">
        <f t="shared" si="253"/>
        <v>0</v>
      </c>
      <c r="I2272" s="2">
        <f t="shared" si="254"/>
        <v>1</v>
      </c>
    </row>
    <row r="2273" spans="1:9">
      <c r="A2273" s="17">
        <v>44242</v>
      </c>
      <c r="B2273">
        <v>47942.57</v>
      </c>
      <c r="C2273" s="3">
        <f t="shared" si="250"/>
        <v>-1.4794348831235557E-2</v>
      </c>
      <c r="D2273" s="10">
        <f t="shared" si="251"/>
        <v>3.3327152134734555E-3</v>
      </c>
      <c r="E2273" s="8">
        <f t="shared" si="247"/>
        <v>-6535.3398535797687</v>
      </c>
      <c r="F2273" s="8">
        <f t="shared" si="245"/>
        <v>-719.93000000000029</v>
      </c>
      <c r="G2273" s="2">
        <f t="shared" si="252"/>
        <v>0</v>
      </c>
      <c r="H2273" s="2">
        <f t="shared" si="253"/>
        <v>0</v>
      </c>
      <c r="I2273" s="2">
        <f t="shared" si="254"/>
        <v>1</v>
      </c>
    </row>
    <row r="2274" spans="1:9">
      <c r="A2274" s="17">
        <v>44243</v>
      </c>
      <c r="B2274">
        <v>49166.53</v>
      </c>
      <c r="C2274" s="3">
        <f t="shared" si="250"/>
        <v>2.5529711903220856E-2</v>
      </c>
      <c r="D2274" s="10">
        <f t="shared" si="251"/>
        <v>3.1458846661054649E-3</v>
      </c>
      <c r="E2274" s="8">
        <f t="shared" si="247"/>
        <v>-6255.5769027699198</v>
      </c>
      <c r="F2274" s="8">
        <f t="shared" si="245"/>
        <v>1223.9599999999991</v>
      </c>
      <c r="G2274" s="2">
        <f t="shared" si="252"/>
        <v>0</v>
      </c>
      <c r="H2274" s="2">
        <f t="shared" si="253"/>
        <v>0</v>
      </c>
      <c r="I2274" s="2">
        <f t="shared" si="254"/>
        <v>1</v>
      </c>
    </row>
    <row r="2275" spans="1:9">
      <c r="A2275" s="17">
        <v>44244</v>
      </c>
      <c r="B2275">
        <v>52174.28</v>
      </c>
      <c r="C2275" s="3">
        <f t="shared" si="250"/>
        <v>6.1174746316243998E-2</v>
      </c>
      <c r="D2275" s="10">
        <f t="shared" si="251"/>
        <v>2.9962375575308241E-3</v>
      </c>
      <c r="E2275" s="8">
        <f t="shared" si="247"/>
        <v>-6260.8361521613915</v>
      </c>
      <c r="F2275" s="8">
        <f t="shared" si="245"/>
        <v>3007.75</v>
      </c>
      <c r="G2275" s="2">
        <f t="shared" si="252"/>
        <v>0</v>
      </c>
      <c r="H2275" s="2">
        <f t="shared" si="253"/>
        <v>0</v>
      </c>
      <c r="I2275" s="2">
        <f t="shared" si="254"/>
        <v>1</v>
      </c>
    </row>
    <row r="2276" spans="1:9">
      <c r="A2276" s="17">
        <v>44245</v>
      </c>
      <c r="B2276">
        <v>51579.54</v>
      </c>
      <c r="C2276" s="3">
        <f t="shared" si="250"/>
        <v>-1.1399103159641072E-2</v>
      </c>
      <c r="D2276" s="10">
        <f t="shared" si="251"/>
        <v>3.0410042792903833E-3</v>
      </c>
      <c r="E2276" s="8">
        <f t="shared" si="247"/>
        <v>-6693.2899425082069</v>
      </c>
      <c r="F2276" s="8">
        <f t="shared" si="245"/>
        <v>-594.73999999999796</v>
      </c>
      <c r="G2276" s="2">
        <f t="shared" si="252"/>
        <v>0</v>
      </c>
      <c r="H2276" s="2">
        <f t="shared" si="253"/>
        <v>0</v>
      </c>
      <c r="I2276" s="2">
        <f t="shared" si="254"/>
        <v>1</v>
      </c>
    </row>
    <row r="2277" spans="1:9">
      <c r="A2277" s="17">
        <v>44246</v>
      </c>
      <c r="B2277">
        <v>55988.58</v>
      </c>
      <c r="C2277" s="3">
        <f t="shared" si="250"/>
        <v>8.548040560268666E-2</v>
      </c>
      <c r="D2277" s="10">
        <f t="shared" si="251"/>
        <v>2.8663403957036085E-3</v>
      </c>
      <c r="E2277" s="8">
        <f t="shared" si="247"/>
        <v>-6424.1549118354478</v>
      </c>
      <c r="F2277" s="8">
        <f t="shared" si="245"/>
        <v>4409.0400000000009</v>
      </c>
      <c r="G2277" s="2">
        <f t="shared" si="252"/>
        <v>0</v>
      </c>
      <c r="H2277" s="2">
        <f t="shared" si="253"/>
        <v>0</v>
      </c>
      <c r="I2277" s="2">
        <f t="shared" si="254"/>
        <v>1</v>
      </c>
    </row>
    <row r="2278" spans="1:9">
      <c r="A2278" s="17">
        <v>44247</v>
      </c>
      <c r="B2278">
        <v>55936.04</v>
      </c>
      <c r="C2278" s="3">
        <f t="shared" si="250"/>
        <v>-9.3840565343862755E-4</v>
      </c>
      <c r="D2278" s="10">
        <f t="shared" si="251"/>
        <v>3.1327739564813817E-3</v>
      </c>
      <c r="E2278" s="8">
        <f t="shared" si="247"/>
        <v>-7290.1865371427157</v>
      </c>
      <c r="F2278" s="8">
        <f t="shared" si="245"/>
        <v>-52.540000000000873</v>
      </c>
      <c r="G2278" s="2">
        <f t="shared" si="252"/>
        <v>0</v>
      </c>
      <c r="H2278" s="2">
        <f t="shared" si="253"/>
        <v>0</v>
      </c>
      <c r="I2278" s="2">
        <f t="shared" si="254"/>
        <v>1</v>
      </c>
    </row>
    <row r="2279" spans="1:9">
      <c r="A2279" s="17">
        <v>44248</v>
      </c>
      <c r="B2279">
        <v>57492.91</v>
      </c>
      <c r="C2279" s="3">
        <f t="shared" si="250"/>
        <v>2.7833039307037157E-2</v>
      </c>
      <c r="D2279" s="10">
        <f t="shared" si="251"/>
        <v>2.9448603554027225E-3</v>
      </c>
      <c r="E2279" s="8">
        <f t="shared" si="247"/>
        <v>-7061.5286921886918</v>
      </c>
      <c r="F2279" s="8">
        <f t="shared" si="245"/>
        <v>1556.8700000000026</v>
      </c>
      <c r="G2279" s="2">
        <f t="shared" si="252"/>
        <v>0</v>
      </c>
      <c r="H2279" s="2">
        <f t="shared" si="253"/>
        <v>0</v>
      </c>
      <c r="I2279" s="2">
        <f t="shared" si="254"/>
        <v>1</v>
      </c>
    </row>
    <row r="2280" spans="1:9">
      <c r="A2280" s="17">
        <v>44249</v>
      </c>
      <c r="B2280">
        <v>54173.65</v>
      </c>
      <c r="C2280" s="3">
        <f t="shared" si="250"/>
        <v>-5.7733379646290328E-2</v>
      </c>
      <c r="D2280" s="10">
        <f t="shared" si="251"/>
        <v>2.8146494187025833E-3</v>
      </c>
      <c r="E2280" s="8">
        <f t="shared" si="247"/>
        <v>-7095.7957083229085</v>
      </c>
      <c r="F2280" s="8">
        <f t="shared" si="245"/>
        <v>-3319.260000000002</v>
      </c>
      <c r="G2280" s="2">
        <f t="shared" si="252"/>
        <v>0</v>
      </c>
      <c r="H2280" s="2">
        <f t="shared" si="253"/>
        <v>0</v>
      </c>
      <c r="I2280" s="2">
        <f t="shared" si="254"/>
        <v>1</v>
      </c>
    </row>
    <row r="2281" spans="1:9">
      <c r="A2281" s="17">
        <v>44250</v>
      </c>
      <c r="B2281">
        <v>48887.93</v>
      </c>
      <c r="C2281" s="3">
        <f t="shared" si="250"/>
        <v>-9.7569944059519728E-2</v>
      </c>
      <c r="D2281" s="10">
        <f t="shared" si="251"/>
        <v>2.8457590411033896E-3</v>
      </c>
      <c r="E2281" s="8">
        <f t="shared" si="247"/>
        <v>-6722.9799779797913</v>
      </c>
      <c r="F2281" s="8">
        <f t="shared" si="245"/>
        <v>-5285.7200000000012</v>
      </c>
      <c r="G2281" s="2">
        <f t="shared" si="252"/>
        <v>0</v>
      </c>
      <c r="H2281" s="2">
        <f t="shared" si="253"/>
        <v>0</v>
      </c>
      <c r="I2281" s="2">
        <f t="shared" si="254"/>
        <v>1</v>
      </c>
    </row>
    <row r="2282" spans="1:9">
      <c r="A2282" s="17">
        <v>44251</v>
      </c>
      <c r="B2282">
        <v>49754</v>
      </c>
      <c r="C2282" s="3">
        <f t="shared" si="250"/>
        <v>1.7715415645538676E-2</v>
      </c>
      <c r="D2282" s="10">
        <f t="shared" si="251"/>
        <v>3.2462071376638552E-3</v>
      </c>
      <c r="E2282" s="8">
        <f t="shared" si="247"/>
        <v>-6479.8420704152859</v>
      </c>
      <c r="F2282" s="8">
        <f t="shared" si="245"/>
        <v>866.06999999999971</v>
      </c>
      <c r="G2282" s="2">
        <f t="shared" si="252"/>
        <v>0</v>
      </c>
      <c r="H2282" s="2">
        <f t="shared" si="253"/>
        <v>0</v>
      </c>
      <c r="I2282" s="2">
        <f t="shared" si="254"/>
        <v>1</v>
      </c>
    </row>
    <row r="2283" spans="1:9">
      <c r="A2283" s="17">
        <v>44252</v>
      </c>
      <c r="B2283">
        <v>47088.58</v>
      </c>
      <c r="C2283" s="3">
        <f t="shared" si="250"/>
        <v>-5.3571974112634126E-2</v>
      </c>
      <c r="D2283" s="10">
        <f t="shared" si="251"/>
        <v>3.0702648664936755E-3</v>
      </c>
      <c r="E2283" s="8">
        <f t="shared" si="247"/>
        <v>-6413.4332856356486</v>
      </c>
      <c r="F2283" s="8">
        <f t="shared" si="245"/>
        <v>-2665.4199999999983</v>
      </c>
      <c r="G2283" s="2">
        <f t="shared" si="252"/>
        <v>0</v>
      </c>
      <c r="H2283" s="2">
        <f t="shared" si="253"/>
        <v>0</v>
      </c>
      <c r="I2283" s="2">
        <f t="shared" si="254"/>
        <v>1</v>
      </c>
    </row>
    <row r="2284" spans="1:9">
      <c r="A2284" s="17">
        <v>44253</v>
      </c>
      <c r="B2284">
        <v>46314.83</v>
      </c>
      <c r="C2284" s="3">
        <f t="shared" si="250"/>
        <v>-1.6431797263795171E-2</v>
      </c>
      <c r="D2284" s="10">
        <f t="shared" si="251"/>
        <v>3.0582463591235392E-3</v>
      </c>
      <c r="E2284" s="8">
        <f t="shared" si="247"/>
        <v>-6057.9611788259463</v>
      </c>
      <c r="F2284" s="8">
        <f t="shared" si="245"/>
        <v>-773.75</v>
      </c>
      <c r="G2284" s="2">
        <f t="shared" si="252"/>
        <v>0</v>
      </c>
      <c r="H2284" s="2">
        <f t="shared" si="253"/>
        <v>0</v>
      </c>
      <c r="I2284" s="2">
        <f t="shared" si="254"/>
        <v>1</v>
      </c>
    </row>
    <row r="2285" spans="1:9">
      <c r="A2285" s="17">
        <v>44254</v>
      </c>
      <c r="B2285">
        <v>46109.98</v>
      </c>
      <c r="C2285" s="3">
        <f t="shared" si="250"/>
        <v>-4.4229893535180529E-3</v>
      </c>
      <c r="D2285" s="10">
        <f t="shared" si="251"/>
        <v>2.8909518152552345E-3</v>
      </c>
      <c r="E2285" s="8">
        <f t="shared" si="247"/>
        <v>-5793.1551402243813</v>
      </c>
      <c r="F2285" s="8">
        <f t="shared" si="245"/>
        <v>-204.84999999999854</v>
      </c>
      <c r="G2285" s="2">
        <f t="shared" si="252"/>
        <v>0</v>
      </c>
      <c r="H2285" s="2">
        <f t="shared" si="253"/>
        <v>0</v>
      </c>
      <c r="I2285" s="2">
        <f t="shared" si="254"/>
        <v>1</v>
      </c>
    </row>
    <row r="2286" spans="1:9">
      <c r="A2286" s="17">
        <v>44255</v>
      </c>
      <c r="B2286">
        <v>45240.959999999999</v>
      </c>
      <c r="C2286" s="3">
        <f t="shared" si="250"/>
        <v>-1.8846679178780905E-2</v>
      </c>
      <c r="D2286" s="10">
        <f t="shared" si="251"/>
        <v>2.7186684764292004E-3</v>
      </c>
      <c r="E2286" s="8">
        <f t="shared" si="247"/>
        <v>-5593.0373268851135</v>
      </c>
      <c r="F2286" s="8">
        <f t="shared" si="245"/>
        <v>-869.02000000000407</v>
      </c>
      <c r="G2286" s="2">
        <f t="shared" si="252"/>
        <v>0</v>
      </c>
      <c r="H2286" s="2">
        <f t="shared" si="253"/>
        <v>0</v>
      </c>
      <c r="I2286" s="2">
        <f t="shared" si="254"/>
        <v>1</v>
      </c>
    </row>
    <row r="2287" spans="1:9">
      <c r="A2287" s="17">
        <v>44256</v>
      </c>
      <c r="B2287">
        <v>49629.33</v>
      </c>
      <c r="C2287" s="3">
        <f t="shared" si="250"/>
        <v>9.6999931035946244E-2</v>
      </c>
      <c r="D2287" s="10">
        <f t="shared" si="251"/>
        <v>2.5768602068075219E-3</v>
      </c>
      <c r="E2287" s="8">
        <f t="shared" si="247"/>
        <v>-5342.5906478592269</v>
      </c>
      <c r="F2287" s="8">
        <f t="shared" si="245"/>
        <v>4388.3700000000026</v>
      </c>
      <c r="G2287" s="2">
        <f t="shared" si="252"/>
        <v>0</v>
      </c>
      <c r="H2287" s="2">
        <f t="shared" si="253"/>
        <v>0</v>
      </c>
      <c r="I2287" s="2">
        <f t="shared" si="254"/>
        <v>1</v>
      </c>
    </row>
    <row r="2288" spans="1:9">
      <c r="A2288" s="17">
        <v>44257</v>
      </c>
      <c r="B2288">
        <v>48516.35</v>
      </c>
      <c r="C2288" s="3">
        <f t="shared" si="250"/>
        <v>-2.2425851809806885E-2</v>
      </c>
      <c r="D2288" s="10">
        <f t="shared" si="251"/>
        <v>2.9867877916577705E-3</v>
      </c>
      <c r="E2288" s="8">
        <f t="shared" si="247"/>
        <v>-6309.7950656642497</v>
      </c>
      <c r="F2288" s="8">
        <f t="shared" si="245"/>
        <v>-1112.9800000000032</v>
      </c>
      <c r="G2288" s="2">
        <f t="shared" si="252"/>
        <v>0</v>
      </c>
      <c r="H2288" s="2">
        <f t="shared" si="253"/>
        <v>0</v>
      </c>
      <c r="I2288" s="2">
        <f t="shared" si="254"/>
        <v>1</v>
      </c>
    </row>
    <row r="2289" spans="1:9">
      <c r="A2289" s="17">
        <v>44258</v>
      </c>
      <c r="B2289">
        <v>50379.68</v>
      </c>
      <c r="C2289" s="3">
        <f t="shared" si="250"/>
        <v>3.8406228003549356E-2</v>
      </c>
      <c r="D2289" s="10">
        <f t="shared" si="251"/>
        <v>2.8377556539220293E-3</v>
      </c>
      <c r="E2289" s="8">
        <f t="shared" si="247"/>
        <v>-6012.4333816701592</v>
      </c>
      <c r="F2289" s="8">
        <f t="shared" si="245"/>
        <v>1863.3300000000017</v>
      </c>
      <c r="G2289" s="2">
        <f t="shared" si="252"/>
        <v>0</v>
      </c>
      <c r="H2289" s="2">
        <f t="shared" si="253"/>
        <v>0</v>
      </c>
      <c r="I2289" s="2">
        <f t="shared" si="254"/>
        <v>1</v>
      </c>
    </row>
    <row r="2290" spans="1:9">
      <c r="A2290" s="17">
        <v>44259</v>
      </c>
      <c r="B2290">
        <v>48360.5</v>
      </c>
      <c r="C2290" s="3">
        <f t="shared" si="250"/>
        <v>-4.0079254175492983E-2</v>
      </c>
      <c r="D2290" s="10">
        <f t="shared" si="251"/>
        <v>2.7559926156543449E-3</v>
      </c>
      <c r="E2290" s="8">
        <f t="shared" si="247"/>
        <v>-6152.7474285159824</v>
      </c>
      <c r="F2290" s="8">
        <f t="shared" si="245"/>
        <v>-2019.1800000000003</v>
      </c>
      <c r="G2290" s="2">
        <f t="shared" si="252"/>
        <v>0</v>
      </c>
      <c r="H2290" s="2">
        <f t="shared" si="253"/>
        <v>0</v>
      </c>
      <c r="I2290" s="2">
        <f t="shared" si="254"/>
        <v>1</v>
      </c>
    </row>
    <row r="2291" spans="1:9">
      <c r="A2291" s="17">
        <v>44260</v>
      </c>
      <c r="B2291">
        <v>48739.21</v>
      </c>
      <c r="C2291" s="3">
        <f t="shared" si="250"/>
        <v>7.8309777607758219E-3</v>
      </c>
      <c r="D2291" s="10">
        <f t="shared" si="251"/>
        <v>2.6870138556309106E-3</v>
      </c>
      <c r="E2291" s="8">
        <f t="shared" si="247"/>
        <v>-5831.7700810294755</v>
      </c>
      <c r="F2291" s="8">
        <f t="shared" si="245"/>
        <v>378.70999999999913</v>
      </c>
      <c r="G2291" s="2">
        <f t="shared" si="252"/>
        <v>0</v>
      </c>
      <c r="H2291" s="2">
        <f t="shared" si="253"/>
        <v>0</v>
      </c>
      <c r="I2291" s="2">
        <f t="shared" si="254"/>
        <v>1</v>
      </c>
    </row>
    <row r="2292" spans="1:9">
      <c r="A2292" s="17">
        <v>44261</v>
      </c>
      <c r="B2292">
        <v>48904.63</v>
      </c>
      <c r="C2292" s="3">
        <f t="shared" si="250"/>
        <v>3.3939819705735537E-3</v>
      </c>
      <c r="D2292" s="10">
        <f t="shared" si="251"/>
        <v>2.529472477054442E-3</v>
      </c>
      <c r="E2292" s="8">
        <f t="shared" si="247"/>
        <v>-5702.5371446587096</v>
      </c>
      <c r="F2292" s="8">
        <f t="shared" si="245"/>
        <v>165.41999999999825</v>
      </c>
      <c r="G2292" s="2">
        <f t="shared" si="252"/>
        <v>0</v>
      </c>
      <c r="H2292" s="2">
        <f t="shared" si="253"/>
        <v>0</v>
      </c>
      <c r="I2292" s="2">
        <f t="shared" si="254"/>
        <v>1</v>
      </c>
    </row>
    <row r="2293" spans="1:9">
      <c r="A2293" s="17">
        <v>44262</v>
      </c>
      <c r="B2293">
        <v>50967.3</v>
      </c>
      <c r="C2293" s="3">
        <f t="shared" si="250"/>
        <v>4.2177397109435355E-2</v>
      </c>
      <c r="D2293" s="10">
        <f t="shared" si="251"/>
        <v>2.3783952752481703E-3</v>
      </c>
      <c r="E2293" s="8">
        <f t="shared" si="247"/>
        <v>-5548.3858102349677</v>
      </c>
      <c r="F2293" s="8">
        <f t="shared" si="245"/>
        <v>2062.6700000000055</v>
      </c>
      <c r="G2293" s="2">
        <f t="shared" si="252"/>
        <v>0</v>
      </c>
      <c r="H2293" s="2">
        <f t="shared" si="253"/>
        <v>0</v>
      </c>
      <c r="I2293" s="2">
        <f t="shared" si="254"/>
        <v>1</v>
      </c>
    </row>
    <row r="2294" spans="1:9">
      <c r="A2294" s="17">
        <v>44263</v>
      </c>
      <c r="B2294">
        <v>52427.8</v>
      </c>
      <c r="C2294" s="3">
        <f t="shared" si="250"/>
        <v>2.8655628216523142E-2</v>
      </c>
      <c r="D2294" s="10">
        <f t="shared" si="251"/>
        <v>2.3424275283489004E-3</v>
      </c>
      <c r="E2294" s="8">
        <f t="shared" si="247"/>
        <v>-5738.5129648362145</v>
      </c>
      <c r="F2294" s="8">
        <f t="shared" si="245"/>
        <v>1460.5</v>
      </c>
      <c r="G2294" s="2">
        <f t="shared" si="252"/>
        <v>0</v>
      </c>
      <c r="H2294" s="2">
        <f t="shared" si="253"/>
        <v>0</v>
      </c>
      <c r="I2294" s="2">
        <f t="shared" si="254"/>
        <v>1</v>
      </c>
    </row>
    <row r="2295" spans="1:9">
      <c r="A2295" s="17">
        <v>44264</v>
      </c>
      <c r="B2295">
        <v>54929.02</v>
      </c>
      <c r="C2295" s="3">
        <f t="shared" si="250"/>
        <v>4.770789542952391E-2</v>
      </c>
      <c r="D2295" s="10">
        <f t="shared" si="251"/>
        <v>2.251150578356982E-3</v>
      </c>
      <c r="E2295" s="8">
        <f t="shared" si="247"/>
        <v>-5786.8012290945489</v>
      </c>
      <c r="F2295" s="8">
        <f t="shared" si="245"/>
        <v>2501.2199999999939</v>
      </c>
      <c r="G2295" s="2">
        <f t="shared" si="252"/>
        <v>0</v>
      </c>
      <c r="H2295" s="2">
        <f t="shared" si="253"/>
        <v>0</v>
      </c>
      <c r="I2295" s="2">
        <f t="shared" si="254"/>
        <v>1</v>
      </c>
    </row>
    <row r="2296" spans="1:9">
      <c r="A2296" s="17">
        <v>44265</v>
      </c>
      <c r="B2296">
        <v>55852.29</v>
      </c>
      <c r="C2296" s="3">
        <f t="shared" si="250"/>
        <v>1.6808419301855452E-2</v>
      </c>
      <c r="D2296" s="10">
        <f t="shared" si="251"/>
        <v>2.2526441408344264E-3</v>
      </c>
      <c r="E2296" s="8">
        <f t="shared" si="247"/>
        <v>-6064.8882608200493</v>
      </c>
      <c r="F2296" s="8">
        <f t="shared" si="245"/>
        <v>923.27000000000407</v>
      </c>
      <c r="G2296" s="2">
        <f t="shared" si="252"/>
        <v>0</v>
      </c>
      <c r="H2296" s="2">
        <f t="shared" si="253"/>
        <v>0</v>
      </c>
      <c r="I2296" s="2">
        <f t="shared" si="254"/>
        <v>1</v>
      </c>
    </row>
    <row r="2297" spans="1:9">
      <c r="A2297" s="17">
        <v>44266</v>
      </c>
      <c r="B2297">
        <v>57772.09</v>
      </c>
      <c r="C2297" s="3">
        <f t="shared" si="250"/>
        <v>3.4372807274330126E-2</v>
      </c>
      <c r="D2297" s="10">
        <f t="shared" si="251"/>
        <v>2.1344368699499801E-3</v>
      </c>
      <c r="E2297" s="8">
        <f t="shared" si="247"/>
        <v>-6002.8473504604699</v>
      </c>
      <c r="F2297" s="8">
        <f t="shared" si="245"/>
        <v>1919.7999999999956</v>
      </c>
      <c r="G2297" s="2">
        <f t="shared" si="252"/>
        <v>0</v>
      </c>
      <c r="H2297" s="2">
        <f t="shared" si="253"/>
        <v>0</v>
      </c>
      <c r="I2297" s="2">
        <f t="shared" si="254"/>
        <v>1</v>
      </c>
    </row>
    <row r="2298" spans="1:9">
      <c r="A2298" s="17">
        <v>44267</v>
      </c>
      <c r="B2298">
        <v>57271.040000000001</v>
      </c>
      <c r="C2298" s="3">
        <f t="shared" si="250"/>
        <v>-8.6728730084024257E-3</v>
      </c>
      <c r="D2298" s="10">
        <f t="shared" si="251"/>
        <v>2.0772600505480758E-3</v>
      </c>
      <c r="E2298" s="8">
        <f t="shared" si="247"/>
        <v>-6125.4524334993594</v>
      </c>
      <c r="F2298" s="8">
        <f t="shared" si="245"/>
        <v>-501.04999999999563</v>
      </c>
      <c r="G2298" s="2">
        <f t="shared" si="252"/>
        <v>0</v>
      </c>
      <c r="H2298" s="2">
        <f t="shared" si="253"/>
        <v>0</v>
      </c>
      <c r="I2298" s="2">
        <f t="shared" si="254"/>
        <v>1</v>
      </c>
    </row>
    <row r="2299" spans="1:9">
      <c r="A2299" s="17">
        <v>44268</v>
      </c>
      <c r="B2299">
        <v>61165.19</v>
      </c>
      <c r="C2299" s="3">
        <f t="shared" si="250"/>
        <v>6.7995098395279729E-2</v>
      </c>
      <c r="D2299" s="10">
        <f t="shared" si="251"/>
        <v>1.9571375710883839E-3</v>
      </c>
      <c r="E2299" s="8">
        <f t="shared" si="247"/>
        <v>-5894.1394259607996</v>
      </c>
      <c r="F2299" s="8">
        <f t="shared" si="245"/>
        <v>3894.1500000000015</v>
      </c>
      <c r="G2299" s="2">
        <f t="shared" si="252"/>
        <v>0</v>
      </c>
      <c r="H2299" s="2">
        <f t="shared" si="253"/>
        <v>0</v>
      </c>
      <c r="I2299" s="2">
        <f t="shared" si="254"/>
        <v>1</v>
      </c>
    </row>
    <row r="2300" spans="1:9">
      <c r="A2300" s="17">
        <v>44269</v>
      </c>
      <c r="B2300">
        <v>59016.39</v>
      </c>
      <c r="C2300" s="3">
        <f t="shared" si="250"/>
        <v>-3.5131093355550813E-2</v>
      </c>
      <c r="D2300" s="10">
        <f t="shared" si="251"/>
        <v>2.1171093211701073E-3</v>
      </c>
      <c r="E2300" s="8">
        <f t="shared" si="247"/>
        <v>-6547.1249504802636</v>
      </c>
      <c r="F2300" s="8">
        <f t="shared" si="245"/>
        <v>-2148.8000000000029</v>
      </c>
      <c r="G2300" s="2">
        <f t="shared" si="252"/>
        <v>0</v>
      </c>
      <c r="H2300" s="2">
        <f t="shared" si="253"/>
        <v>0</v>
      </c>
      <c r="I2300" s="2">
        <f t="shared" si="254"/>
        <v>1</v>
      </c>
    </row>
    <row r="2301" spans="1:9">
      <c r="A2301" s="17">
        <v>44270</v>
      </c>
      <c r="B2301">
        <v>55644.37</v>
      </c>
      <c r="C2301" s="3">
        <f t="shared" si="250"/>
        <v>-5.713700888854769E-2</v>
      </c>
      <c r="D2301" s="10">
        <f t="shared" si="251"/>
        <v>2.0641343851212864E-3</v>
      </c>
      <c r="E2301" s="8">
        <f t="shared" si="247"/>
        <v>-6237.5822138142539</v>
      </c>
      <c r="F2301" s="8">
        <f t="shared" si="245"/>
        <v>-3372.0199999999968</v>
      </c>
      <c r="G2301" s="2">
        <f t="shared" si="252"/>
        <v>0</v>
      </c>
      <c r="H2301" s="2">
        <f t="shared" si="253"/>
        <v>0</v>
      </c>
      <c r="I2301" s="2">
        <f t="shared" si="254"/>
        <v>1</v>
      </c>
    </row>
    <row r="2302" spans="1:9">
      <c r="A2302" s="17">
        <v>44271</v>
      </c>
      <c r="B2302">
        <v>56908.34</v>
      </c>
      <c r="C2302" s="3">
        <f t="shared" si="250"/>
        <v>2.2715146204368812E-2</v>
      </c>
      <c r="D2302" s="10">
        <f t="shared" si="251"/>
        <v>2.1361645890978077E-3</v>
      </c>
      <c r="E2302" s="8">
        <f t="shared" si="247"/>
        <v>-5982.9206599404515</v>
      </c>
      <c r="F2302" s="8">
        <f t="shared" si="245"/>
        <v>1263.9699999999939</v>
      </c>
      <c r="G2302" s="2">
        <f t="shared" si="252"/>
        <v>0</v>
      </c>
      <c r="H2302" s="2">
        <f t="shared" si="253"/>
        <v>0</v>
      </c>
      <c r="I2302" s="2">
        <f t="shared" si="254"/>
        <v>1</v>
      </c>
    </row>
    <row r="2303" spans="1:9">
      <c r="A2303" s="17">
        <v>44272</v>
      </c>
      <c r="B2303">
        <v>58901.8</v>
      </c>
      <c r="C2303" s="3">
        <f t="shared" si="250"/>
        <v>3.5029312048111168E-2</v>
      </c>
      <c r="D2303" s="10">
        <f t="shared" si="251"/>
        <v>2.03895338577709E-3</v>
      </c>
      <c r="E2303" s="8">
        <f t="shared" si="247"/>
        <v>-5977.976786346544</v>
      </c>
      <c r="F2303" s="8">
        <f t="shared" ref="F2303:F2366" si="255">(INDEX(B:B,LOOKUP(A2302,A:A,ROW(A:A))+$J$4)-INDEX(B:B,LOOKUP(A2302,A:A,ROW(A:A))))</f>
        <v>1993.4600000000064</v>
      </c>
      <c r="G2303" s="2">
        <f t="shared" si="252"/>
        <v>0</v>
      </c>
      <c r="H2303" s="2">
        <f t="shared" si="253"/>
        <v>0</v>
      </c>
      <c r="I2303" s="2">
        <f t="shared" si="254"/>
        <v>1</v>
      </c>
    </row>
    <row r="2304" spans="1:9">
      <c r="A2304" s="17">
        <v>44273</v>
      </c>
      <c r="B2304">
        <v>57648.05</v>
      </c>
      <c r="C2304" s="3">
        <f t="shared" si="250"/>
        <v>-2.1285427610022105E-2</v>
      </c>
      <c r="D2304" s="10">
        <f t="shared" si="251"/>
        <v>1.9902393447843014E-3</v>
      </c>
      <c r="E2304" s="8">
        <f t="shared" ref="E2304:E2367" si="256">NORMSINV($J$2)*SQRT(D2304*$J$4)*B2303</f>
        <v>-6113.0208721876961</v>
      </c>
      <c r="F2304" s="8">
        <f t="shared" si="255"/>
        <v>-1253.75</v>
      </c>
      <c r="G2304" s="2">
        <f t="shared" si="252"/>
        <v>0</v>
      </c>
      <c r="H2304" s="2">
        <f t="shared" si="253"/>
        <v>0</v>
      </c>
      <c r="I2304" s="2">
        <f t="shared" si="254"/>
        <v>1</v>
      </c>
    </row>
    <row r="2305" spans="1:9">
      <c r="A2305" s="17">
        <v>44274</v>
      </c>
      <c r="B2305">
        <v>58072</v>
      </c>
      <c r="C2305" s="3">
        <f t="shared" si="250"/>
        <v>7.3541082482407828E-3</v>
      </c>
      <c r="D2305" s="10">
        <f t="shared" si="251"/>
        <v>1.8980091498097327E-3</v>
      </c>
      <c r="E2305" s="8">
        <f t="shared" si="256"/>
        <v>-5842.6306205778656</v>
      </c>
      <c r="F2305" s="8">
        <f t="shared" si="255"/>
        <v>423.94999999999709</v>
      </c>
      <c r="G2305" s="2">
        <f t="shared" si="252"/>
        <v>0</v>
      </c>
      <c r="H2305" s="2">
        <f t="shared" si="253"/>
        <v>0</v>
      </c>
      <c r="I2305" s="2">
        <f t="shared" si="254"/>
        <v>1</v>
      </c>
    </row>
    <row r="2306" spans="1:9">
      <c r="A2306" s="17">
        <v>44275</v>
      </c>
      <c r="B2306">
        <v>58138.39</v>
      </c>
      <c r="C2306" s="3">
        <f t="shared" si="250"/>
        <v>1.1432359829177472E-3</v>
      </c>
      <c r="D2306" s="10">
        <f t="shared" si="251"/>
        <v>1.7873735753087593E-3</v>
      </c>
      <c r="E2306" s="8">
        <f t="shared" si="256"/>
        <v>-5711.4858876011149</v>
      </c>
      <c r="F2306" s="8">
        <f t="shared" si="255"/>
        <v>66.389999999999418</v>
      </c>
      <c r="G2306" s="2">
        <f t="shared" si="252"/>
        <v>0</v>
      </c>
      <c r="H2306" s="2">
        <f t="shared" si="253"/>
        <v>0</v>
      </c>
      <c r="I2306" s="2">
        <f t="shared" si="254"/>
        <v>1</v>
      </c>
    </row>
    <row r="2307" spans="1:9">
      <c r="A2307" s="17">
        <v>44276</v>
      </c>
      <c r="B2307">
        <v>57381.79</v>
      </c>
      <c r="C2307" s="3">
        <f t="shared" si="250"/>
        <v>-1.3013776267282231E-2</v>
      </c>
      <c r="D2307" s="10">
        <f t="shared" si="251"/>
        <v>1.680209580100992E-3</v>
      </c>
      <c r="E2307" s="8">
        <f t="shared" si="256"/>
        <v>-5543.951053726405</v>
      </c>
      <c r="F2307" s="8">
        <f t="shared" si="255"/>
        <v>-756.59999999999854</v>
      </c>
      <c r="G2307" s="2">
        <f t="shared" si="252"/>
        <v>0</v>
      </c>
      <c r="H2307" s="2">
        <f t="shared" si="253"/>
        <v>0</v>
      </c>
      <c r="I2307" s="2">
        <f t="shared" si="254"/>
        <v>1</v>
      </c>
    </row>
    <row r="2308" spans="1:9">
      <c r="A2308" s="17">
        <v>44277</v>
      </c>
      <c r="B2308">
        <v>54070.92</v>
      </c>
      <c r="C2308" s="3">
        <f t="shared" ref="C2308:C2371" si="257">(B2308-B2307)/B2307</f>
        <v>-5.7698966867363366E-2</v>
      </c>
      <c r="D2308" s="10">
        <f t="shared" si="251"/>
        <v>1.5895585076590251E-3</v>
      </c>
      <c r="E2308" s="8">
        <f t="shared" si="256"/>
        <v>-5322.1487528160806</v>
      </c>
      <c r="F2308" s="8">
        <f t="shared" si="255"/>
        <v>-3310.8700000000026</v>
      </c>
      <c r="G2308" s="2">
        <f t="shared" si="252"/>
        <v>0</v>
      </c>
      <c r="H2308" s="2">
        <f t="shared" si="253"/>
        <v>0</v>
      </c>
      <c r="I2308" s="2">
        <f t="shared" si="254"/>
        <v>1</v>
      </c>
    </row>
    <row r="2309" spans="1:9">
      <c r="A2309" s="17">
        <v>44278</v>
      </c>
      <c r="B2309">
        <v>54361.57</v>
      </c>
      <c r="C2309" s="3">
        <f t="shared" si="257"/>
        <v>5.3753477839844684E-3</v>
      </c>
      <c r="D2309" s="10">
        <f t="shared" ref="D2309:D2372" si="258">$J$6*D2308+(1-$J$6)*C2308^2</f>
        <v>1.6939352438531494E-3</v>
      </c>
      <c r="E2309" s="8">
        <f t="shared" si="256"/>
        <v>-5177.1031631822907</v>
      </c>
      <c r="F2309" s="8">
        <f t="shared" si="255"/>
        <v>290.65000000000146</v>
      </c>
      <c r="G2309" s="2">
        <f t="shared" si="252"/>
        <v>0</v>
      </c>
      <c r="H2309" s="2">
        <f t="shared" si="253"/>
        <v>0</v>
      </c>
      <c r="I2309" s="2">
        <f t="shared" si="254"/>
        <v>1</v>
      </c>
    </row>
    <row r="2310" spans="1:9">
      <c r="A2310" s="17">
        <v>44279</v>
      </c>
      <c r="B2310">
        <v>52287.519999999997</v>
      </c>
      <c r="C2310" s="3">
        <f t="shared" si="257"/>
        <v>-3.8152871596607733E-2</v>
      </c>
      <c r="D2310" s="10">
        <f t="shared" si="258"/>
        <v>1.5940327910498875E-3</v>
      </c>
      <c r="E2310" s="8">
        <f t="shared" si="256"/>
        <v>-5049.115142304483</v>
      </c>
      <c r="F2310" s="8">
        <f t="shared" si="255"/>
        <v>-2074.0500000000029</v>
      </c>
      <c r="G2310" s="2">
        <f t="shared" si="252"/>
        <v>0</v>
      </c>
      <c r="H2310" s="2">
        <f t="shared" si="253"/>
        <v>0</v>
      </c>
      <c r="I2310" s="2">
        <f t="shared" si="254"/>
        <v>1</v>
      </c>
    </row>
    <row r="2311" spans="1:9">
      <c r="A2311" s="17">
        <v>44280</v>
      </c>
      <c r="B2311">
        <v>51326.11</v>
      </c>
      <c r="C2311" s="3">
        <f t="shared" si="257"/>
        <v>-1.8386987946645707E-2</v>
      </c>
      <c r="D2311" s="10">
        <f t="shared" si="258"/>
        <v>1.5857293202509283E-3</v>
      </c>
      <c r="E2311" s="8">
        <f t="shared" si="256"/>
        <v>-4843.8114565216965</v>
      </c>
      <c r="F2311" s="8">
        <f t="shared" si="255"/>
        <v>-961.40999999999622</v>
      </c>
      <c r="G2311" s="2">
        <f t="shared" si="252"/>
        <v>0</v>
      </c>
      <c r="H2311" s="2">
        <f t="shared" si="253"/>
        <v>0</v>
      </c>
      <c r="I2311" s="2">
        <f t="shared" si="254"/>
        <v>1</v>
      </c>
    </row>
    <row r="2312" spans="1:9">
      <c r="A2312" s="17">
        <v>44281</v>
      </c>
      <c r="B2312">
        <v>55081.37</v>
      </c>
      <c r="C2312" s="3">
        <f t="shared" si="257"/>
        <v>7.3164710904450037E-2</v>
      </c>
      <c r="D2312" s="10">
        <f t="shared" si="258"/>
        <v>1.5108704405808781E-3</v>
      </c>
      <c r="E2312" s="8">
        <f t="shared" si="256"/>
        <v>-4641.1608569167965</v>
      </c>
      <c r="F2312" s="8">
        <f t="shared" si="255"/>
        <v>3755.260000000002</v>
      </c>
      <c r="G2312" s="2">
        <f t="shared" si="252"/>
        <v>0</v>
      </c>
      <c r="H2312" s="2">
        <f t="shared" si="253"/>
        <v>0</v>
      </c>
      <c r="I2312" s="2">
        <f t="shared" si="254"/>
        <v>1</v>
      </c>
    </row>
    <row r="2313" spans="1:9">
      <c r="A2313" s="17">
        <v>44282</v>
      </c>
      <c r="B2313">
        <v>55839.42</v>
      </c>
      <c r="C2313" s="3">
        <f t="shared" si="257"/>
        <v>1.3762366477086455E-2</v>
      </c>
      <c r="D2313" s="10">
        <f t="shared" si="258"/>
        <v>1.7414027094499306E-3</v>
      </c>
      <c r="E2313" s="8">
        <f t="shared" si="256"/>
        <v>-5347.231661084551</v>
      </c>
      <c r="F2313" s="8">
        <f t="shared" si="255"/>
        <v>758.04999999999563</v>
      </c>
      <c r="G2313" s="2">
        <f t="shared" si="252"/>
        <v>0</v>
      </c>
      <c r="H2313" s="2">
        <f t="shared" si="253"/>
        <v>0</v>
      </c>
      <c r="I2313" s="2">
        <f t="shared" si="254"/>
        <v>1</v>
      </c>
    </row>
    <row r="2314" spans="1:9">
      <c r="A2314" s="17">
        <v>44283</v>
      </c>
      <c r="B2314">
        <v>55790.92</v>
      </c>
      <c r="C2314" s="3">
        <f t="shared" si="257"/>
        <v>-8.6856203019300708E-4</v>
      </c>
      <c r="D2314" s="10">
        <f t="shared" si="258"/>
        <v>1.6482827107459127E-3</v>
      </c>
      <c r="E2314" s="8">
        <f t="shared" si="256"/>
        <v>-5273.8941427468189</v>
      </c>
      <c r="F2314" s="8">
        <f t="shared" si="255"/>
        <v>-48.5</v>
      </c>
      <c r="G2314" s="2">
        <f t="shared" si="252"/>
        <v>0</v>
      </c>
      <c r="H2314" s="2">
        <f t="shared" si="253"/>
        <v>0</v>
      </c>
      <c r="I2314" s="2">
        <f t="shared" si="254"/>
        <v>1</v>
      </c>
    </row>
    <row r="2315" spans="1:9">
      <c r="A2315" s="17">
        <v>44284</v>
      </c>
      <c r="B2315">
        <v>57600.1</v>
      </c>
      <c r="C2315" s="3">
        <f t="shared" si="257"/>
        <v>3.2427857436299674E-2</v>
      </c>
      <c r="D2315" s="10">
        <f t="shared" si="258"/>
        <v>1.5494310121011753E-3</v>
      </c>
      <c r="E2315" s="8">
        <f t="shared" si="256"/>
        <v>-5108.8635476261188</v>
      </c>
      <c r="F2315" s="8">
        <f t="shared" si="255"/>
        <v>1809.1800000000003</v>
      </c>
      <c r="G2315" s="2">
        <f t="shared" si="252"/>
        <v>0</v>
      </c>
      <c r="H2315" s="2">
        <f t="shared" si="253"/>
        <v>0</v>
      </c>
      <c r="I2315" s="2">
        <f t="shared" si="254"/>
        <v>1</v>
      </c>
    </row>
    <row r="2316" spans="1:9">
      <c r="A2316" s="17">
        <v>44285</v>
      </c>
      <c r="B2316">
        <v>58760.59</v>
      </c>
      <c r="C2316" s="3">
        <f t="shared" si="257"/>
        <v>2.0147360855276259E-2</v>
      </c>
      <c r="D2316" s="10">
        <f t="shared" si="258"/>
        <v>1.5195591076496433E-3</v>
      </c>
      <c r="E2316" s="8">
        <f t="shared" si="256"/>
        <v>-5223.4410106600262</v>
      </c>
      <c r="F2316" s="8">
        <f t="shared" si="255"/>
        <v>1160.489999999998</v>
      </c>
      <c r="G2316" s="2">
        <f t="shared" si="252"/>
        <v>0</v>
      </c>
      <c r="H2316" s="2">
        <f t="shared" si="253"/>
        <v>0</v>
      </c>
      <c r="I2316" s="2">
        <f t="shared" si="254"/>
        <v>1</v>
      </c>
    </row>
    <row r="2317" spans="1:9">
      <c r="A2317" s="17">
        <v>44286</v>
      </c>
      <c r="B2317">
        <v>58782.58</v>
      </c>
      <c r="C2317" s="3">
        <f t="shared" si="257"/>
        <v>3.7423041531756644E-4</v>
      </c>
      <c r="D2317" s="10">
        <f t="shared" si="258"/>
        <v>1.4527405301566277E-3</v>
      </c>
      <c r="E2317" s="8">
        <f t="shared" si="256"/>
        <v>-5210.205253908849</v>
      </c>
      <c r="F2317" s="8">
        <f t="shared" si="255"/>
        <v>21.990000000005239</v>
      </c>
      <c r="G2317" s="2">
        <f t="shared" si="252"/>
        <v>0</v>
      </c>
      <c r="H2317" s="2">
        <f t="shared" si="253"/>
        <v>0</v>
      </c>
      <c r="I2317" s="2">
        <f t="shared" si="254"/>
        <v>1</v>
      </c>
    </row>
    <row r="2318" spans="1:9">
      <c r="A2318" s="17">
        <v>44287</v>
      </c>
      <c r="B2318">
        <v>58728.53</v>
      </c>
      <c r="C2318" s="3">
        <f t="shared" si="257"/>
        <v>-9.19490093833971E-4</v>
      </c>
      <c r="D2318" s="10">
        <f t="shared" si="258"/>
        <v>1.3655845012514548E-3</v>
      </c>
      <c r="E2318" s="8">
        <f t="shared" si="256"/>
        <v>-5053.3873780891581</v>
      </c>
      <c r="F2318" s="8">
        <f t="shared" si="255"/>
        <v>-54.05000000000291</v>
      </c>
      <c r="G2318" s="2">
        <f t="shared" si="252"/>
        <v>0</v>
      </c>
      <c r="H2318" s="2">
        <f t="shared" si="253"/>
        <v>0</v>
      </c>
      <c r="I2318" s="2">
        <f t="shared" si="254"/>
        <v>1</v>
      </c>
    </row>
    <row r="2319" spans="1:9">
      <c r="A2319" s="17">
        <v>44288</v>
      </c>
      <c r="B2319">
        <v>59003.6</v>
      </c>
      <c r="C2319" s="3">
        <f t="shared" si="257"/>
        <v>4.6837542162216509E-3</v>
      </c>
      <c r="D2319" s="10">
        <f t="shared" si="258"/>
        <v>1.2837001588983268E-3</v>
      </c>
      <c r="E2319" s="8">
        <f t="shared" si="256"/>
        <v>-4895.0325725445964</v>
      </c>
      <c r="F2319" s="8">
        <f t="shared" si="255"/>
        <v>275.06999999999971</v>
      </c>
      <c r="G2319" s="2">
        <f t="shared" ref="G2319:G2382" si="259">IF(F2319&lt;E2319,1,0)</f>
        <v>0</v>
      </c>
      <c r="H2319" s="2">
        <f t="shared" ref="H2319:H2382" si="260">IF(G2319=G2318,IF(G2318=1,1,0),0)</f>
        <v>0</v>
      </c>
      <c r="I2319" s="2">
        <f t="shared" ref="I2319:I2382" si="261">IF(G2319=G2318,IF(G2318=0,1,0),0)</f>
        <v>1</v>
      </c>
    </row>
    <row r="2320" spans="1:9">
      <c r="A2320" s="17">
        <v>44289</v>
      </c>
      <c r="B2320">
        <v>57064.42</v>
      </c>
      <c r="C2320" s="3">
        <f t="shared" si="257"/>
        <v>-3.2865452277488161E-2</v>
      </c>
      <c r="D2320" s="10">
        <f t="shared" si="258"/>
        <v>1.2079944025779057E-3</v>
      </c>
      <c r="E2320" s="8">
        <f t="shared" si="256"/>
        <v>-4770.738688685532</v>
      </c>
      <c r="F2320" s="8">
        <f t="shared" si="255"/>
        <v>-1939.1800000000003</v>
      </c>
      <c r="G2320" s="2">
        <f t="shared" si="259"/>
        <v>0</v>
      </c>
      <c r="H2320" s="2">
        <f t="shared" si="260"/>
        <v>0</v>
      </c>
      <c r="I2320" s="2">
        <f t="shared" si="261"/>
        <v>1</v>
      </c>
    </row>
    <row r="2321" spans="1:9">
      <c r="A2321" s="17">
        <v>44290</v>
      </c>
      <c r="B2321">
        <v>58212.18</v>
      </c>
      <c r="C2321" s="3">
        <f t="shared" si="257"/>
        <v>2.0113408670411476E-2</v>
      </c>
      <c r="D2321" s="10">
        <f t="shared" si="258"/>
        <v>1.2003230156274623E-3</v>
      </c>
      <c r="E2321" s="8">
        <f t="shared" si="256"/>
        <v>-4599.2724023207584</v>
      </c>
      <c r="F2321" s="8">
        <f t="shared" si="255"/>
        <v>1147.760000000002</v>
      </c>
      <c r="G2321" s="2">
        <f t="shared" si="259"/>
        <v>0</v>
      </c>
      <c r="H2321" s="2">
        <f t="shared" si="260"/>
        <v>0</v>
      </c>
      <c r="I2321" s="2">
        <f t="shared" si="261"/>
        <v>1</v>
      </c>
    </row>
    <row r="2322" spans="1:9">
      <c r="A2322" s="17">
        <v>44291</v>
      </c>
      <c r="B2322">
        <v>59125</v>
      </c>
      <c r="C2322" s="3">
        <f t="shared" si="257"/>
        <v>1.5680910764723117E-2</v>
      </c>
      <c r="D2322" s="10">
        <f t="shared" si="258"/>
        <v>1.1525765871903935E-3</v>
      </c>
      <c r="E2322" s="8">
        <f t="shared" si="256"/>
        <v>-4597.5177897049934</v>
      </c>
      <c r="F2322" s="8">
        <f t="shared" si="255"/>
        <v>912.81999999999971</v>
      </c>
      <c r="G2322" s="2">
        <f t="shared" si="259"/>
        <v>0</v>
      </c>
      <c r="H2322" s="2">
        <f t="shared" si="260"/>
        <v>0</v>
      </c>
      <c r="I2322" s="2">
        <f t="shared" si="261"/>
        <v>1</v>
      </c>
    </row>
    <row r="2323" spans="1:9">
      <c r="A2323" s="17">
        <v>44292</v>
      </c>
      <c r="B2323">
        <v>58018.3</v>
      </c>
      <c r="C2323" s="3">
        <f t="shared" si="257"/>
        <v>-1.8717970401691281E-2</v>
      </c>
      <c r="D2323" s="10">
        <f t="shared" si="258"/>
        <v>1.0981754497036424E-3</v>
      </c>
      <c r="E2323" s="8">
        <f t="shared" si="256"/>
        <v>-4558.0772068766737</v>
      </c>
      <c r="F2323" s="8">
        <f t="shared" si="255"/>
        <v>-1106.6999999999971</v>
      </c>
      <c r="G2323" s="2">
        <f t="shared" si="259"/>
        <v>0</v>
      </c>
      <c r="H2323" s="2">
        <f t="shared" si="260"/>
        <v>0</v>
      </c>
      <c r="I2323" s="2">
        <f t="shared" si="261"/>
        <v>1</v>
      </c>
    </row>
    <row r="2324" spans="1:9">
      <c r="A2324" s="17">
        <v>44293</v>
      </c>
      <c r="B2324">
        <v>55932.83</v>
      </c>
      <c r="C2324" s="3">
        <f t="shared" si="257"/>
        <v>-3.5945038031104E-2</v>
      </c>
      <c r="D2324" s="10">
        <f t="shared" si="258"/>
        <v>1.0533066676789394E-3</v>
      </c>
      <c r="E2324" s="8">
        <f t="shared" si="256"/>
        <v>-4380.4333240222559</v>
      </c>
      <c r="F2324" s="8">
        <f t="shared" si="255"/>
        <v>-2085.4700000000012</v>
      </c>
      <c r="G2324" s="2">
        <f t="shared" si="259"/>
        <v>0</v>
      </c>
      <c r="H2324" s="2">
        <f t="shared" si="260"/>
        <v>0</v>
      </c>
      <c r="I2324" s="2">
        <f t="shared" si="261"/>
        <v>1</v>
      </c>
    </row>
    <row r="2325" spans="1:9">
      <c r="A2325" s="17">
        <v>44294</v>
      </c>
      <c r="B2325">
        <v>58096.6</v>
      </c>
      <c r="C2325" s="3">
        <f t="shared" si="257"/>
        <v>3.8685151457560733E-2</v>
      </c>
      <c r="D2325" s="10">
        <f t="shared" si="258"/>
        <v>1.0676310131616537E-3</v>
      </c>
      <c r="E2325" s="8">
        <f t="shared" si="256"/>
        <v>-4251.5965134862427</v>
      </c>
      <c r="F2325" s="8">
        <f t="shared" si="255"/>
        <v>2163.7699999999968</v>
      </c>
      <c r="G2325" s="2">
        <f t="shared" si="259"/>
        <v>0</v>
      </c>
      <c r="H2325" s="2">
        <f t="shared" si="260"/>
        <v>0</v>
      </c>
      <c r="I2325" s="2">
        <f t="shared" si="261"/>
        <v>1</v>
      </c>
    </row>
    <row r="2326" spans="1:9">
      <c r="A2326" s="17">
        <v>44295</v>
      </c>
      <c r="B2326">
        <v>58109.56</v>
      </c>
      <c r="C2326" s="3">
        <f t="shared" si="257"/>
        <v>2.2307673770924851E-4</v>
      </c>
      <c r="D2326" s="10">
        <f t="shared" si="258"/>
        <v>1.0933656089696193E-3</v>
      </c>
      <c r="E2326" s="8">
        <f t="shared" si="256"/>
        <v>-4468.976589588774</v>
      </c>
      <c r="F2326" s="8">
        <f t="shared" si="255"/>
        <v>12.959999999999127</v>
      </c>
      <c r="G2326" s="2">
        <f t="shared" si="259"/>
        <v>0</v>
      </c>
      <c r="H2326" s="2">
        <f t="shared" si="260"/>
        <v>0</v>
      </c>
      <c r="I2326" s="2">
        <f t="shared" si="261"/>
        <v>1</v>
      </c>
    </row>
    <row r="2327" spans="1:9">
      <c r="A2327" s="17">
        <v>44296</v>
      </c>
      <c r="B2327">
        <v>59766.93</v>
      </c>
      <c r="C2327" s="3">
        <f t="shared" si="257"/>
        <v>2.8521468756603951E-2</v>
      </c>
      <c r="D2327" s="10">
        <f t="shared" si="258"/>
        <v>1.0277666582252964E-3</v>
      </c>
      <c r="E2327" s="8">
        <f t="shared" si="256"/>
        <v>-4333.8064088344518</v>
      </c>
      <c r="F2327" s="8">
        <f t="shared" si="255"/>
        <v>1657.3700000000026</v>
      </c>
      <c r="G2327" s="2">
        <f t="shared" si="259"/>
        <v>0</v>
      </c>
      <c r="H2327" s="2">
        <f t="shared" si="260"/>
        <v>0</v>
      </c>
      <c r="I2327" s="2">
        <f t="shared" si="261"/>
        <v>1</v>
      </c>
    </row>
    <row r="2328" spans="1:9">
      <c r="A2328" s="17">
        <v>44297</v>
      </c>
      <c r="B2328">
        <v>59979.26</v>
      </c>
      <c r="C2328" s="3">
        <f t="shared" si="257"/>
        <v>3.5526335383129388E-3</v>
      </c>
      <c r="D2328" s="10">
        <f t="shared" si="258"/>
        <v>1.0149091095338148E-3</v>
      </c>
      <c r="E2328" s="8">
        <f t="shared" si="256"/>
        <v>-4429.4436572941968</v>
      </c>
      <c r="F2328" s="8">
        <f t="shared" si="255"/>
        <v>212.33000000000175</v>
      </c>
      <c r="G2328" s="2">
        <f t="shared" si="259"/>
        <v>0</v>
      </c>
      <c r="H2328" s="2">
        <f t="shared" si="260"/>
        <v>0</v>
      </c>
      <c r="I2328" s="2">
        <f t="shared" si="261"/>
        <v>1</v>
      </c>
    </row>
    <row r="2329" spans="1:9">
      <c r="A2329" s="17">
        <v>44298</v>
      </c>
      <c r="B2329">
        <v>59831.66</v>
      </c>
      <c r="C2329" s="3">
        <f t="shared" si="257"/>
        <v>-2.4608506340358075E-3</v>
      </c>
      <c r="D2329" s="10">
        <f t="shared" si="258"/>
        <v>9.5477183526523858E-4</v>
      </c>
      <c r="E2329" s="8">
        <f t="shared" si="256"/>
        <v>-4311.4719116552069</v>
      </c>
      <c r="F2329" s="8">
        <f t="shared" si="255"/>
        <v>-147.59999999999854</v>
      </c>
      <c r="G2329" s="2">
        <f t="shared" si="259"/>
        <v>0</v>
      </c>
      <c r="H2329" s="2">
        <f t="shared" si="260"/>
        <v>0</v>
      </c>
      <c r="I2329" s="2">
        <f t="shared" si="261"/>
        <v>1</v>
      </c>
    </row>
    <row r="2330" spans="1:9">
      <c r="A2330" s="17">
        <v>44299</v>
      </c>
      <c r="B2330">
        <v>63564.480000000003</v>
      </c>
      <c r="C2330" s="3">
        <f t="shared" si="257"/>
        <v>6.2388708586724816E-2</v>
      </c>
      <c r="D2330" s="10">
        <f t="shared" si="258"/>
        <v>8.9784887229990627E-4</v>
      </c>
      <c r="E2330" s="8">
        <f t="shared" si="256"/>
        <v>-4170.6844347965516</v>
      </c>
      <c r="F2330" s="8">
        <f t="shared" si="255"/>
        <v>3732.8199999999997</v>
      </c>
      <c r="G2330" s="2">
        <f t="shared" si="259"/>
        <v>0</v>
      </c>
      <c r="H2330" s="2">
        <f t="shared" si="260"/>
        <v>0</v>
      </c>
      <c r="I2330" s="2">
        <f t="shared" si="261"/>
        <v>1</v>
      </c>
    </row>
    <row r="2331" spans="1:9">
      <c r="A2331" s="17">
        <v>44300</v>
      </c>
      <c r="B2331">
        <v>62986.09</v>
      </c>
      <c r="C2331" s="3">
        <f t="shared" si="257"/>
        <v>-9.09926424317491E-3</v>
      </c>
      <c r="D2331" s="10">
        <f t="shared" si="258"/>
        <v>1.0775189975090684E-3</v>
      </c>
      <c r="E2331" s="8">
        <f t="shared" si="256"/>
        <v>-4854.0207060958419</v>
      </c>
      <c r="F2331" s="8">
        <f t="shared" si="255"/>
        <v>-578.39000000000669</v>
      </c>
      <c r="G2331" s="2">
        <f t="shared" si="259"/>
        <v>0</v>
      </c>
      <c r="H2331" s="2">
        <f t="shared" si="260"/>
        <v>0</v>
      </c>
      <c r="I2331" s="2">
        <f t="shared" si="261"/>
        <v>1</v>
      </c>
    </row>
    <row r="2332" spans="1:9">
      <c r="A2332" s="17">
        <v>44301</v>
      </c>
      <c r="B2332">
        <v>63239.19</v>
      </c>
      <c r="C2332" s="3">
        <f t="shared" si="257"/>
        <v>4.0183475430846053E-3</v>
      </c>
      <c r="D2332" s="10">
        <f t="shared" si="258"/>
        <v>1.0178356542445515E-3</v>
      </c>
      <c r="E2332" s="8">
        <f t="shared" si="256"/>
        <v>-4674.7472790878928</v>
      </c>
      <c r="F2332" s="8">
        <f t="shared" si="255"/>
        <v>253.10000000000582</v>
      </c>
      <c r="G2332" s="2">
        <f t="shared" si="259"/>
        <v>0</v>
      </c>
      <c r="H2332" s="2">
        <f t="shared" si="260"/>
        <v>0</v>
      </c>
      <c r="I2332" s="2">
        <f t="shared" si="261"/>
        <v>1</v>
      </c>
    </row>
    <row r="2333" spans="1:9">
      <c r="A2333" s="17">
        <v>44302</v>
      </c>
      <c r="B2333">
        <v>61436.24</v>
      </c>
      <c r="C2333" s="3">
        <f t="shared" si="257"/>
        <v>-2.8510010959975993E-2</v>
      </c>
      <c r="D2333" s="10">
        <f t="shared" si="258"/>
        <v>9.5773434200849923E-4</v>
      </c>
      <c r="E2333" s="8">
        <f t="shared" si="256"/>
        <v>-4552.8515189239233</v>
      </c>
      <c r="F2333" s="8">
        <f t="shared" si="255"/>
        <v>-1802.9500000000044</v>
      </c>
      <c r="G2333" s="2">
        <f t="shared" si="259"/>
        <v>0</v>
      </c>
      <c r="H2333" s="2">
        <f t="shared" si="260"/>
        <v>0</v>
      </c>
      <c r="I2333" s="2">
        <f t="shared" si="261"/>
        <v>1</v>
      </c>
    </row>
    <row r="2334" spans="1:9">
      <c r="A2334" s="17">
        <v>44303</v>
      </c>
      <c r="B2334">
        <v>60032.29</v>
      </c>
      <c r="C2334" s="3">
        <f t="shared" si="257"/>
        <v>-2.2852147201716726E-2</v>
      </c>
      <c r="D2334" s="10">
        <f t="shared" si="258"/>
        <v>9.4903952498426639E-4</v>
      </c>
      <c r="E2334" s="8">
        <f t="shared" si="256"/>
        <v>-4402.9265081154999</v>
      </c>
      <c r="F2334" s="8">
        <f t="shared" si="255"/>
        <v>-1403.9499999999971</v>
      </c>
      <c r="G2334" s="2">
        <f t="shared" si="259"/>
        <v>0</v>
      </c>
      <c r="H2334" s="2">
        <f t="shared" si="260"/>
        <v>0</v>
      </c>
      <c r="I2334" s="2">
        <f t="shared" si="261"/>
        <v>1</v>
      </c>
    </row>
    <row r="2335" spans="1:9">
      <c r="A2335" s="17">
        <v>44304</v>
      </c>
      <c r="B2335">
        <v>56280.6</v>
      </c>
      <c r="C2335" s="3">
        <f t="shared" si="257"/>
        <v>-6.2494534191515967E-2</v>
      </c>
      <c r="D2335" s="10">
        <f t="shared" si="258"/>
        <v>9.2343039138894614E-4</v>
      </c>
      <c r="E2335" s="8">
        <f t="shared" si="256"/>
        <v>-4243.8658799806426</v>
      </c>
      <c r="F2335" s="8">
        <f t="shared" si="255"/>
        <v>-3751.6900000000023</v>
      </c>
      <c r="G2335" s="2">
        <f t="shared" si="259"/>
        <v>0</v>
      </c>
      <c r="H2335" s="2">
        <f t="shared" si="260"/>
        <v>0</v>
      </c>
      <c r="I2335" s="2">
        <f t="shared" si="261"/>
        <v>1</v>
      </c>
    </row>
    <row r="2336" spans="1:9">
      <c r="A2336" s="17">
        <v>44305</v>
      </c>
      <c r="B2336">
        <v>55694.55</v>
      </c>
      <c r="C2336" s="3">
        <f t="shared" si="257"/>
        <v>-1.0413001993582081E-2</v>
      </c>
      <c r="D2336" s="10">
        <f t="shared" si="258"/>
        <v>1.1023585761344831E-3</v>
      </c>
      <c r="E2336" s="8">
        <f t="shared" si="256"/>
        <v>-4347.0518415486667</v>
      </c>
      <c r="F2336" s="8">
        <f t="shared" si="255"/>
        <v>-586.04999999999563</v>
      </c>
      <c r="G2336" s="2">
        <f t="shared" si="259"/>
        <v>0</v>
      </c>
      <c r="H2336" s="2">
        <f t="shared" si="260"/>
        <v>0</v>
      </c>
      <c r="I2336" s="2">
        <f t="shared" si="261"/>
        <v>1</v>
      </c>
    </row>
    <row r="2337" spans="1:9">
      <c r="A2337" s="17">
        <v>44306</v>
      </c>
      <c r="B2337">
        <v>56503.19</v>
      </c>
      <c r="C2337" s="3">
        <f t="shared" si="257"/>
        <v>1.4519194427461921E-2</v>
      </c>
      <c r="D2337" s="10">
        <f t="shared" si="258"/>
        <v>1.0427228981975149E-3</v>
      </c>
      <c r="E2337" s="8">
        <f t="shared" si="256"/>
        <v>-4183.8086434879251</v>
      </c>
      <c r="F2337" s="8">
        <f t="shared" si="255"/>
        <v>808.63999999999942</v>
      </c>
      <c r="G2337" s="2">
        <f t="shared" si="259"/>
        <v>0</v>
      </c>
      <c r="H2337" s="2">
        <f t="shared" si="260"/>
        <v>0</v>
      </c>
      <c r="I2337" s="2">
        <f t="shared" si="261"/>
        <v>1</v>
      </c>
    </row>
    <row r="2338" spans="1:9">
      <c r="A2338" s="17">
        <v>44307</v>
      </c>
      <c r="B2338">
        <v>53806.239999999998</v>
      </c>
      <c r="C2338" s="3">
        <f t="shared" si="257"/>
        <v>-4.7730933421635209E-2</v>
      </c>
      <c r="D2338" s="10">
        <f t="shared" si="258"/>
        <v>9.9280794471501049E-4</v>
      </c>
      <c r="E2338" s="8">
        <f t="shared" si="256"/>
        <v>-4141.7153496126266</v>
      </c>
      <c r="F2338" s="8">
        <f t="shared" si="255"/>
        <v>-2696.9500000000044</v>
      </c>
      <c r="G2338" s="2">
        <f t="shared" si="259"/>
        <v>0</v>
      </c>
      <c r="H2338" s="2">
        <f t="shared" si="260"/>
        <v>0</v>
      </c>
      <c r="I2338" s="2">
        <f t="shared" si="261"/>
        <v>1</v>
      </c>
    </row>
    <row r="2339" spans="1:9">
      <c r="A2339" s="17">
        <v>44308</v>
      </c>
      <c r="B2339">
        <v>51683.95</v>
      </c>
      <c r="C2339" s="3">
        <f t="shared" si="257"/>
        <v>-3.9443194692660201E-2</v>
      </c>
      <c r="D2339" s="10">
        <f t="shared" si="258"/>
        <v>1.0699339883501443E-3</v>
      </c>
      <c r="E2339" s="8">
        <f t="shared" si="256"/>
        <v>-4094.3578205611338</v>
      </c>
      <c r="F2339" s="8">
        <f t="shared" si="255"/>
        <v>-2122.2900000000009</v>
      </c>
      <c r="G2339" s="2">
        <f t="shared" si="259"/>
        <v>0</v>
      </c>
      <c r="H2339" s="2">
        <f t="shared" si="260"/>
        <v>0</v>
      </c>
      <c r="I2339" s="2">
        <f t="shared" si="261"/>
        <v>1</v>
      </c>
    </row>
    <row r="2340" spans="1:9">
      <c r="A2340" s="17">
        <v>44309</v>
      </c>
      <c r="B2340">
        <v>51176.65</v>
      </c>
      <c r="C2340" s="3">
        <f t="shared" si="257"/>
        <v>-9.8154262590223005E-3</v>
      </c>
      <c r="D2340" s="10">
        <f t="shared" si="258"/>
        <v>1.0990838855029215E-3</v>
      </c>
      <c r="E2340" s="8">
        <f t="shared" si="256"/>
        <v>-3986.0778462016642</v>
      </c>
      <c r="F2340" s="8">
        <f t="shared" si="255"/>
        <v>-507.29999999999563</v>
      </c>
      <c r="G2340" s="2">
        <f t="shared" si="259"/>
        <v>0</v>
      </c>
      <c r="H2340" s="2">
        <f t="shared" si="260"/>
        <v>0</v>
      </c>
      <c r="I2340" s="2">
        <f t="shared" si="261"/>
        <v>1</v>
      </c>
    </row>
    <row r="2341" spans="1:9">
      <c r="A2341" s="17">
        <v>44310</v>
      </c>
      <c r="B2341">
        <v>50118.94</v>
      </c>
      <c r="C2341" s="3">
        <f t="shared" si="257"/>
        <v>-2.0667824095559187E-2</v>
      </c>
      <c r="D2341" s="10">
        <f t="shared" si="258"/>
        <v>1.0389194079315242E-3</v>
      </c>
      <c r="E2341" s="8">
        <f t="shared" si="256"/>
        <v>-3837.403272562246</v>
      </c>
      <c r="F2341" s="8">
        <f t="shared" si="255"/>
        <v>-1057.7099999999991</v>
      </c>
      <c r="G2341" s="2">
        <f t="shared" si="259"/>
        <v>0</v>
      </c>
      <c r="H2341" s="2">
        <f t="shared" si="260"/>
        <v>0</v>
      </c>
      <c r="I2341" s="2">
        <f t="shared" si="261"/>
        <v>1</v>
      </c>
    </row>
    <row r="2342" spans="1:9">
      <c r="A2342" s="17">
        <v>44311</v>
      </c>
      <c r="B2342">
        <v>49128.43</v>
      </c>
      <c r="C2342" s="3">
        <f t="shared" si="257"/>
        <v>-1.9763187329979486E-2</v>
      </c>
      <c r="D2342" s="10">
        <f t="shared" si="258"/>
        <v>1.0022137806263314E-3</v>
      </c>
      <c r="E2342" s="8">
        <f t="shared" si="256"/>
        <v>-3691.1077262354693</v>
      </c>
      <c r="F2342" s="8">
        <f t="shared" si="255"/>
        <v>-990.51000000000204</v>
      </c>
      <c r="G2342" s="2">
        <f t="shared" si="259"/>
        <v>0</v>
      </c>
      <c r="H2342" s="2">
        <f t="shared" si="260"/>
        <v>0</v>
      </c>
      <c r="I2342" s="2">
        <f t="shared" si="261"/>
        <v>1</v>
      </c>
    </row>
    <row r="2343" spans="1:9">
      <c r="A2343" s="17">
        <v>44312</v>
      </c>
      <c r="B2343">
        <v>54073.41</v>
      </c>
      <c r="C2343" s="3">
        <f t="shared" si="257"/>
        <v>0.10065414262169589</v>
      </c>
      <c r="D2343" s="10">
        <f t="shared" si="258"/>
        <v>9.6551596819514321E-4</v>
      </c>
      <c r="E2343" s="8">
        <f t="shared" si="256"/>
        <v>-3551.29928655917</v>
      </c>
      <c r="F2343" s="8">
        <f t="shared" si="255"/>
        <v>4944.9800000000032</v>
      </c>
      <c r="G2343" s="2">
        <f t="shared" si="259"/>
        <v>0</v>
      </c>
      <c r="H2343" s="2">
        <f t="shared" si="260"/>
        <v>0</v>
      </c>
      <c r="I2343" s="2">
        <f t="shared" si="261"/>
        <v>1</v>
      </c>
    </row>
    <row r="2344" spans="1:9">
      <c r="A2344" s="17">
        <v>44313</v>
      </c>
      <c r="B2344">
        <v>55091.39</v>
      </c>
      <c r="C2344" s="3">
        <f t="shared" si="257"/>
        <v>1.8825888731633458E-2</v>
      </c>
      <c r="D2344" s="10">
        <f t="shared" si="258"/>
        <v>1.515460395717957E-3</v>
      </c>
      <c r="E2344" s="8">
        <f t="shared" si="256"/>
        <v>-4897.006853843116</v>
      </c>
      <c r="F2344" s="8">
        <f t="shared" si="255"/>
        <v>1017.9799999999959</v>
      </c>
      <c r="G2344" s="2">
        <f t="shared" si="259"/>
        <v>0</v>
      </c>
      <c r="H2344" s="2">
        <f t="shared" si="260"/>
        <v>0</v>
      </c>
      <c r="I2344" s="2">
        <f t="shared" si="261"/>
        <v>1</v>
      </c>
    </row>
    <row r="2345" spans="1:9">
      <c r="A2345" s="17">
        <v>44314</v>
      </c>
      <c r="B2345">
        <v>54901.97</v>
      </c>
      <c r="C2345" s="3">
        <f t="shared" si="257"/>
        <v>-3.4382868175952407E-3</v>
      </c>
      <c r="D2345" s="10">
        <f t="shared" si="258"/>
        <v>1.4457976171670301E-3</v>
      </c>
      <c r="E2345" s="8">
        <f t="shared" si="256"/>
        <v>-4873.1764926419355</v>
      </c>
      <c r="F2345" s="8">
        <f t="shared" si="255"/>
        <v>-189.41999999999825</v>
      </c>
      <c r="G2345" s="2">
        <f t="shared" si="259"/>
        <v>0</v>
      </c>
      <c r="H2345" s="2">
        <f t="shared" si="260"/>
        <v>0</v>
      </c>
      <c r="I2345" s="2">
        <f t="shared" si="261"/>
        <v>1</v>
      </c>
    </row>
    <row r="2346" spans="1:9">
      <c r="A2346" s="17">
        <v>44315</v>
      </c>
      <c r="B2346">
        <v>53593.97</v>
      </c>
      <c r="C2346" s="3">
        <f t="shared" si="257"/>
        <v>-2.3824281715209856E-2</v>
      </c>
      <c r="D2346" s="10">
        <f t="shared" si="258"/>
        <v>1.3597590691114111E-3</v>
      </c>
      <c r="E2346" s="8">
        <f t="shared" si="256"/>
        <v>-4709.7035153114994</v>
      </c>
      <c r="F2346" s="8">
        <f t="shared" si="255"/>
        <v>-1308</v>
      </c>
      <c r="G2346" s="2">
        <f t="shared" si="259"/>
        <v>0</v>
      </c>
      <c r="H2346" s="2">
        <f t="shared" si="260"/>
        <v>0</v>
      </c>
      <c r="I2346" s="2">
        <f t="shared" si="261"/>
        <v>1</v>
      </c>
    </row>
    <row r="2347" spans="1:9">
      <c r="A2347" s="17">
        <v>44316</v>
      </c>
      <c r="B2347">
        <v>57775.27</v>
      </c>
      <c r="C2347" s="3">
        <f t="shared" si="257"/>
        <v>7.8018105395065818E-2</v>
      </c>
      <c r="D2347" s="10">
        <f t="shared" si="258"/>
        <v>1.3122293089194675E-3</v>
      </c>
      <c r="E2347" s="8">
        <f t="shared" si="256"/>
        <v>-4516.4317705395506</v>
      </c>
      <c r="F2347" s="8">
        <f t="shared" si="255"/>
        <v>4181.2999999999956</v>
      </c>
      <c r="G2347" s="2">
        <f t="shared" si="259"/>
        <v>0</v>
      </c>
      <c r="H2347" s="2">
        <f t="shared" si="260"/>
        <v>0</v>
      </c>
      <c r="I2347" s="2">
        <f t="shared" si="261"/>
        <v>1</v>
      </c>
    </row>
    <row r="2348" spans="1:9">
      <c r="A2348" s="17">
        <v>44317</v>
      </c>
      <c r="B2348">
        <v>57851.91</v>
      </c>
      <c r="C2348" s="3">
        <f t="shared" si="257"/>
        <v>1.32651911449322E-3</v>
      </c>
      <c r="D2348" s="10">
        <f t="shared" si="258"/>
        <v>1.5987050365504356E-3</v>
      </c>
      <c r="E2348" s="8">
        <f t="shared" si="256"/>
        <v>-5374.0389954498678</v>
      </c>
      <c r="F2348" s="8">
        <f t="shared" si="255"/>
        <v>76.640000000006694</v>
      </c>
      <c r="G2348" s="2">
        <f t="shared" si="259"/>
        <v>0</v>
      </c>
      <c r="H2348" s="2">
        <f t="shared" si="260"/>
        <v>0</v>
      </c>
      <c r="I2348" s="2">
        <f t="shared" si="261"/>
        <v>1</v>
      </c>
    </row>
    <row r="2349" spans="1:9">
      <c r="A2349" s="17">
        <v>44318</v>
      </c>
      <c r="B2349">
        <v>56622.66</v>
      </c>
      <c r="C2349" s="3">
        <f t="shared" si="257"/>
        <v>-2.1248218079575935E-2</v>
      </c>
      <c r="D2349" s="10">
        <f t="shared" si="258"/>
        <v>1.5028883135350763E-3</v>
      </c>
      <c r="E2349" s="8">
        <f t="shared" si="256"/>
        <v>-5217.4189800491786</v>
      </c>
      <c r="F2349" s="8">
        <f t="shared" si="255"/>
        <v>-1229.25</v>
      </c>
      <c r="G2349" s="2">
        <f t="shared" si="259"/>
        <v>0</v>
      </c>
      <c r="H2349" s="2">
        <f t="shared" si="260"/>
        <v>0</v>
      </c>
      <c r="I2349" s="2">
        <f t="shared" si="261"/>
        <v>1</v>
      </c>
    </row>
    <row r="2350" spans="1:9">
      <c r="A2350" s="17">
        <v>44319</v>
      </c>
      <c r="B2350">
        <v>57222.37</v>
      </c>
      <c r="C2350" s="3">
        <f t="shared" si="257"/>
        <v>1.0591342759241602E-2</v>
      </c>
      <c r="D2350" s="10">
        <f t="shared" si="258"/>
        <v>1.4398042210164049E-3</v>
      </c>
      <c r="E2350" s="8">
        <f t="shared" si="256"/>
        <v>-4998.2347202452011</v>
      </c>
      <c r="F2350" s="8">
        <f t="shared" si="255"/>
        <v>599.70999999999913</v>
      </c>
      <c r="G2350" s="2">
        <f t="shared" si="259"/>
        <v>0</v>
      </c>
      <c r="H2350" s="2">
        <f t="shared" si="260"/>
        <v>0</v>
      </c>
      <c r="I2350" s="2">
        <f t="shared" si="261"/>
        <v>1</v>
      </c>
    </row>
    <row r="2351" spans="1:9">
      <c r="A2351" s="17">
        <v>44320</v>
      </c>
      <c r="B2351">
        <v>53236.84</v>
      </c>
      <c r="C2351" s="3">
        <f t="shared" si="257"/>
        <v>-6.9649858962500255E-2</v>
      </c>
      <c r="D2351" s="10">
        <f t="shared" si="258"/>
        <v>1.3601465602420448E-3</v>
      </c>
      <c r="E2351" s="8">
        <f t="shared" si="256"/>
        <v>-4909.4557851124237</v>
      </c>
      <c r="F2351" s="8">
        <f t="shared" si="255"/>
        <v>-3985.5300000000061</v>
      </c>
      <c r="G2351" s="2">
        <f t="shared" si="259"/>
        <v>0</v>
      </c>
      <c r="H2351" s="2">
        <f t="shared" si="260"/>
        <v>0</v>
      </c>
      <c r="I2351" s="2">
        <f t="shared" si="261"/>
        <v>1</v>
      </c>
    </row>
    <row r="2352" spans="1:9">
      <c r="A2352" s="17">
        <v>44321</v>
      </c>
      <c r="B2352">
        <v>57509.93</v>
      </c>
      <c r="C2352" s="3">
        <f t="shared" si="257"/>
        <v>8.0265658141993476E-2</v>
      </c>
      <c r="D2352" s="10">
        <f t="shared" si="258"/>
        <v>1.569603937837293E-3</v>
      </c>
      <c r="E2352" s="8">
        <f t="shared" si="256"/>
        <v>-4906.6148276335853</v>
      </c>
      <c r="F2352" s="8">
        <f t="shared" si="255"/>
        <v>4273.0900000000038</v>
      </c>
      <c r="G2352" s="2">
        <f t="shared" si="259"/>
        <v>0</v>
      </c>
      <c r="H2352" s="2">
        <f t="shared" si="260"/>
        <v>0</v>
      </c>
      <c r="I2352" s="2">
        <f t="shared" si="261"/>
        <v>1</v>
      </c>
    </row>
    <row r="2353" spans="1:9">
      <c r="A2353" s="17">
        <v>44322</v>
      </c>
      <c r="B2353">
        <v>56447.39</v>
      </c>
      <c r="C2353" s="3">
        <f t="shared" si="257"/>
        <v>-1.847576583730846E-2</v>
      </c>
      <c r="D2353" s="10">
        <f t="shared" si="258"/>
        <v>1.8619822541850975E-3</v>
      </c>
      <c r="E2353" s="8">
        <f t="shared" si="256"/>
        <v>-5773.0492955939671</v>
      </c>
      <c r="F2353" s="8">
        <f t="shared" si="255"/>
        <v>-1062.5400000000009</v>
      </c>
      <c r="G2353" s="2">
        <f t="shared" si="259"/>
        <v>0</v>
      </c>
      <c r="H2353" s="2">
        <f t="shared" si="260"/>
        <v>0</v>
      </c>
      <c r="I2353" s="2">
        <f t="shared" si="261"/>
        <v>1</v>
      </c>
    </row>
    <row r="2354" spans="1:9">
      <c r="A2354" s="17">
        <v>44323</v>
      </c>
      <c r="B2354">
        <v>57381.73</v>
      </c>
      <c r="C2354" s="3">
        <f t="shared" si="257"/>
        <v>1.6552403928684813E-2</v>
      </c>
      <c r="D2354" s="10">
        <f t="shared" si="258"/>
        <v>1.7707445543304948E-3</v>
      </c>
      <c r="E2354" s="8">
        <f t="shared" si="256"/>
        <v>-5525.8167880022957</v>
      </c>
      <c r="F2354" s="8">
        <f t="shared" si="255"/>
        <v>934.34000000000378</v>
      </c>
      <c r="G2354" s="2">
        <f t="shared" si="259"/>
        <v>0</v>
      </c>
      <c r="H2354" s="2">
        <f t="shared" si="260"/>
        <v>0</v>
      </c>
      <c r="I2354" s="2">
        <f t="shared" si="261"/>
        <v>1</v>
      </c>
    </row>
    <row r="2355" spans="1:9">
      <c r="A2355" s="17">
        <v>44324</v>
      </c>
      <c r="B2355">
        <v>58984.75</v>
      </c>
      <c r="C2355" s="3">
        <f t="shared" si="257"/>
        <v>2.793606954687488E-2</v>
      </c>
      <c r="D2355" s="10">
        <f t="shared" si="258"/>
        <v>1.6809388056197654E-3</v>
      </c>
      <c r="E2355" s="8">
        <f t="shared" si="256"/>
        <v>-5472.9848685859806</v>
      </c>
      <c r="F2355" s="8">
        <f t="shared" si="255"/>
        <v>1603.0199999999968</v>
      </c>
      <c r="G2355" s="2">
        <f t="shared" si="259"/>
        <v>0</v>
      </c>
      <c r="H2355" s="2">
        <f t="shared" si="260"/>
        <v>0</v>
      </c>
      <c r="I2355" s="2">
        <f t="shared" si="261"/>
        <v>1</v>
      </c>
    </row>
    <row r="2356" spans="1:9">
      <c r="A2356" s="17">
        <v>44325</v>
      </c>
      <c r="B2356">
        <v>58305.24</v>
      </c>
      <c r="C2356" s="3">
        <f t="shared" si="257"/>
        <v>-1.1520096296076563E-2</v>
      </c>
      <c r="D2356" s="10">
        <f t="shared" si="258"/>
        <v>1.6269079161862492E-3</v>
      </c>
      <c r="E2356" s="8">
        <f t="shared" si="256"/>
        <v>-5534.722962270127</v>
      </c>
      <c r="F2356" s="8">
        <f t="shared" si="255"/>
        <v>-679.51000000000204</v>
      </c>
      <c r="G2356" s="2">
        <f t="shared" si="259"/>
        <v>0</v>
      </c>
      <c r="H2356" s="2">
        <f t="shared" si="260"/>
        <v>0</v>
      </c>
      <c r="I2356" s="2">
        <f t="shared" si="261"/>
        <v>1</v>
      </c>
    </row>
    <row r="2357" spans="1:9">
      <c r="A2357" s="17">
        <v>44326</v>
      </c>
      <c r="B2357">
        <v>55880.72</v>
      </c>
      <c r="C2357" s="3">
        <f t="shared" si="257"/>
        <v>-4.1583226481873618E-2</v>
      </c>
      <c r="D2357" s="10">
        <f t="shared" si="258"/>
        <v>1.5372561983353268E-3</v>
      </c>
      <c r="E2357" s="8">
        <f t="shared" si="256"/>
        <v>-5318.0861934378245</v>
      </c>
      <c r="F2357" s="8">
        <f t="shared" si="255"/>
        <v>-2424.5199999999968</v>
      </c>
      <c r="G2357" s="2">
        <f t="shared" si="259"/>
        <v>0</v>
      </c>
      <c r="H2357" s="2">
        <f t="shared" si="260"/>
        <v>0</v>
      </c>
      <c r="I2357" s="2">
        <f t="shared" si="261"/>
        <v>1</v>
      </c>
    </row>
    <row r="2358" spans="1:9">
      <c r="A2358" s="17">
        <v>44327</v>
      </c>
      <c r="B2358">
        <v>56763.7</v>
      </c>
      <c r="C2358" s="3">
        <f t="shared" si="257"/>
        <v>1.5801156463266686E-2</v>
      </c>
      <c r="D2358" s="10">
        <f t="shared" si="258"/>
        <v>1.548770709913775E-3</v>
      </c>
      <c r="E2358" s="8">
        <f t="shared" si="256"/>
        <v>-5115.9962173687991</v>
      </c>
      <c r="F2358" s="8">
        <f t="shared" si="255"/>
        <v>882.97999999999593</v>
      </c>
      <c r="G2358" s="2">
        <f t="shared" si="259"/>
        <v>0</v>
      </c>
      <c r="H2358" s="2">
        <f t="shared" si="260"/>
        <v>0</v>
      </c>
      <c r="I2358" s="2">
        <f t="shared" si="261"/>
        <v>1</v>
      </c>
    </row>
    <row r="2359" spans="1:9">
      <c r="A2359" s="17">
        <v>44328</v>
      </c>
      <c r="B2359">
        <v>49386.559999999998</v>
      </c>
      <c r="C2359" s="3">
        <f t="shared" si="257"/>
        <v>-0.12996228223318776</v>
      </c>
      <c r="D2359" s="10">
        <f t="shared" si="258"/>
        <v>1.4708250600535466E-3</v>
      </c>
      <c r="E2359" s="8">
        <f t="shared" si="256"/>
        <v>-5064.3750980795012</v>
      </c>
      <c r="F2359" s="8">
        <f t="shared" si="255"/>
        <v>-7377.1399999999994</v>
      </c>
      <c r="G2359" s="2">
        <f t="shared" si="259"/>
        <v>1</v>
      </c>
      <c r="H2359" s="2">
        <f t="shared" si="260"/>
        <v>0</v>
      </c>
      <c r="I2359" s="2">
        <f t="shared" si="261"/>
        <v>0</v>
      </c>
    </row>
    <row r="2360" spans="1:9">
      <c r="A2360" s="17">
        <v>44329</v>
      </c>
      <c r="B2360">
        <v>49694.96</v>
      </c>
      <c r="C2360" s="3">
        <f t="shared" si="257"/>
        <v>6.2446139192525556E-3</v>
      </c>
      <c r="D2360" s="10">
        <f t="shared" si="258"/>
        <v>2.3959872446458596E-3</v>
      </c>
      <c r="E2360" s="8">
        <f t="shared" si="256"/>
        <v>-5623.7458490230438</v>
      </c>
      <c r="F2360" s="8">
        <f t="shared" si="255"/>
        <v>308.40000000000146</v>
      </c>
      <c r="G2360" s="2">
        <f t="shared" si="259"/>
        <v>0</v>
      </c>
      <c r="H2360" s="2">
        <f t="shared" si="260"/>
        <v>0</v>
      </c>
      <c r="I2360" s="2">
        <f t="shared" si="261"/>
        <v>0</v>
      </c>
    </row>
    <row r="2361" spans="1:9">
      <c r="A2361" s="17">
        <v>44330</v>
      </c>
      <c r="B2361">
        <v>49880.43</v>
      </c>
      <c r="C2361" s="3">
        <f t="shared" si="257"/>
        <v>3.7321692179649842E-3</v>
      </c>
      <c r="D2361" s="10">
        <f t="shared" si="258"/>
        <v>2.2545677221471393E-3</v>
      </c>
      <c r="E2361" s="8">
        <f t="shared" si="256"/>
        <v>-5489.3212301954991</v>
      </c>
      <c r="F2361" s="8">
        <f t="shared" si="255"/>
        <v>185.47000000000116</v>
      </c>
      <c r="G2361" s="2">
        <f t="shared" si="259"/>
        <v>0</v>
      </c>
      <c r="H2361" s="2">
        <f t="shared" si="260"/>
        <v>0</v>
      </c>
      <c r="I2361" s="2">
        <f t="shared" si="261"/>
        <v>1</v>
      </c>
    </row>
    <row r="2362" spans="1:9">
      <c r="A2362" s="17">
        <v>44331</v>
      </c>
      <c r="B2362">
        <v>46708.89</v>
      </c>
      <c r="C2362" s="3">
        <f t="shared" si="257"/>
        <v>-6.3582852032350173E-2</v>
      </c>
      <c r="D2362" s="10">
        <f t="shared" si="258"/>
        <v>2.120129404042602E-3</v>
      </c>
      <c r="E2362" s="8">
        <f t="shared" si="256"/>
        <v>-5343.0105474137745</v>
      </c>
      <c r="F2362" s="8">
        <f t="shared" si="255"/>
        <v>-3171.5400000000009</v>
      </c>
      <c r="G2362" s="2">
        <f t="shared" si="259"/>
        <v>0</v>
      </c>
      <c r="H2362" s="2">
        <f t="shared" si="260"/>
        <v>0</v>
      </c>
      <c r="I2362" s="2">
        <f t="shared" si="261"/>
        <v>1</v>
      </c>
    </row>
    <row r="2363" spans="1:9">
      <c r="A2363" s="17">
        <v>44332</v>
      </c>
      <c r="B2363">
        <v>46444.75</v>
      </c>
      <c r="C2363" s="3">
        <f t="shared" si="257"/>
        <v>-5.6550262701596937E-3</v>
      </c>
      <c r="D2363" s="10">
        <f t="shared" si="258"/>
        <v>2.2354883841541103E-3</v>
      </c>
      <c r="E2363" s="8">
        <f t="shared" si="256"/>
        <v>-5137.6014840844391</v>
      </c>
      <c r="F2363" s="8">
        <f t="shared" si="255"/>
        <v>-264.13999999999942</v>
      </c>
      <c r="G2363" s="2">
        <f t="shared" si="259"/>
        <v>0</v>
      </c>
      <c r="H2363" s="2">
        <f t="shared" si="260"/>
        <v>0</v>
      </c>
      <c r="I2363" s="2">
        <f t="shared" si="261"/>
        <v>1</v>
      </c>
    </row>
    <row r="2364" spans="1:9">
      <c r="A2364" s="17">
        <v>44333</v>
      </c>
      <c r="B2364">
        <v>43593.39</v>
      </c>
      <c r="C2364" s="3">
        <f t="shared" si="257"/>
        <v>-6.1392514762163661E-2</v>
      </c>
      <c r="D2364" s="10">
        <f t="shared" si="258"/>
        <v>2.103277840431835E-3</v>
      </c>
      <c r="E2364" s="8">
        <f t="shared" si="256"/>
        <v>-4955.1820043766829</v>
      </c>
      <c r="F2364" s="8">
        <f t="shared" si="255"/>
        <v>-2851.3600000000006</v>
      </c>
      <c r="G2364" s="2">
        <f t="shared" si="259"/>
        <v>0</v>
      </c>
      <c r="H2364" s="2">
        <f t="shared" si="260"/>
        <v>0</v>
      </c>
      <c r="I2364" s="2">
        <f t="shared" si="261"/>
        <v>1</v>
      </c>
    </row>
    <row r="2365" spans="1:9">
      <c r="A2365" s="17">
        <v>44334</v>
      </c>
      <c r="B2365">
        <v>42877.75</v>
      </c>
      <c r="C2365" s="3">
        <f t="shared" si="257"/>
        <v>-1.6416250261794264E-2</v>
      </c>
      <c r="D2365" s="10">
        <f t="shared" si="258"/>
        <v>2.2032236221352737E-3</v>
      </c>
      <c r="E2365" s="8">
        <f t="shared" si="256"/>
        <v>-4760.1933208069968</v>
      </c>
      <c r="F2365" s="8">
        <f t="shared" si="255"/>
        <v>-715.63999999999942</v>
      </c>
      <c r="G2365" s="2">
        <f t="shared" si="259"/>
        <v>0</v>
      </c>
      <c r="H2365" s="2">
        <f t="shared" si="260"/>
        <v>0</v>
      </c>
      <c r="I2365" s="2">
        <f t="shared" si="261"/>
        <v>1</v>
      </c>
    </row>
    <row r="2366" spans="1:9">
      <c r="A2366" s="17">
        <v>44335</v>
      </c>
      <c r="B2366">
        <v>36780.43</v>
      </c>
      <c r="C2366" s="3">
        <f t="shared" si="257"/>
        <v>-0.14220242433429925</v>
      </c>
      <c r="D2366" s="10">
        <f t="shared" si="258"/>
        <v>2.0871998011666288E-3</v>
      </c>
      <c r="E2366" s="8">
        <f t="shared" si="256"/>
        <v>-4557.101044471453</v>
      </c>
      <c r="F2366" s="8">
        <f t="shared" si="255"/>
        <v>-6097.32</v>
      </c>
      <c r="G2366" s="2">
        <f t="shared" si="259"/>
        <v>1</v>
      </c>
      <c r="H2366" s="2">
        <f t="shared" si="260"/>
        <v>0</v>
      </c>
      <c r="I2366" s="2">
        <f t="shared" si="261"/>
        <v>0</v>
      </c>
    </row>
    <row r="2367" spans="1:9">
      <c r="A2367" s="17">
        <v>44336</v>
      </c>
      <c r="B2367">
        <v>40640.9</v>
      </c>
      <c r="C2367" s="3">
        <f t="shared" si="257"/>
        <v>0.10495989307357204</v>
      </c>
      <c r="D2367" s="10">
        <f t="shared" si="258"/>
        <v>3.1752595822897582E-3</v>
      </c>
      <c r="E2367" s="8">
        <f t="shared" si="256"/>
        <v>-4821.4878653490596</v>
      </c>
      <c r="F2367" s="8">
        <f t="shared" ref="F2367:F2430" si="262">(INDEX(B:B,LOOKUP(A2366,A:A,ROW(A:A))+$J$4)-INDEX(B:B,LOOKUP(A2366,A:A,ROW(A:A))))</f>
        <v>3860.4700000000012</v>
      </c>
      <c r="G2367" s="2">
        <f t="shared" si="259"/>
        <v>0</v>
      </c>
      <c r="H2367" s="2">
        <f t="shared" si="260"/>
        <v>0</v>
      </c>
      <c r="I2367" s="2">
        <f t="shared" si="261"/>
        <v>0</v>
      </c>
    </row>
    <row r="2368" spans="1:9">
      <c r="A2368" s="17">
        <v>44337</v>
      </c>
      <c r="B2368">
        <v>37335.160000000003</v>
      </c>
      <c r="C2368" s="3">
        <f t="shared" si="257"/>
        <v>-8.1340226225304998E-2</v>
      </c>
      <c r="D2368" s="10">
        <f t="shared" si="258"/>
        <v>3.645738756593314E-3</v>
      </c>
      <c r="E2368" s="8">
        <f t="shared" ref="E2368:E2431" si="263">NORMSINV($J$2)*SQRT(D2368*$J$4)*B2367</f>
        <v>-5708.6149116336765</v>
      </c>
      <c r="F2368" s="8">
        <f t="shared" si="262"/>
        <v>-3305.739999999998</v>
      </c>
      <c r="G2368" s="2">
        <f t="shared" si="259"/>
        <v>0</v>
      </c>
      <c r="H2368" s="2">
        <f t="shared" si="260"/>
        <v>0</v>
      </c>
      <c r="I2368" s="2">
        <f t="shared" si="261"/>
        <v>1</v>
      </c>
    </row>
    <row r="2369" spans="1:9">
      <c r="A2369" s="17">
        <v>44338</v>
      </c>
      <c r="B2369">
        <v>37500.54</v>
      </c>
      <c r="C2369" s="3">
        <f t="shared" si="257"/>
        <v>4.4296046943416703E-3</v>
      </c>
      <c r="D2369" s="10">
        <f t="shared" si="258"/>
        <v>3.8239683753407429E-3</v>
      </c>
      <c r="E2369" s="8">
        <f t="shared" si="263"/>
        <v>-5370.9340658567544</v>
      </c>
      <c r="F2369" s="8">
        <f t="shared" si="262"/>
        <v>165.37999999999738</v>
      </c>
      <c r="G2369" s="2">
        <f t="shared" si="259"/>
        <v>0</v>
      </c>
      <c r="H2369" s="2">
        <f t="shared" si="260"/>
        <v>0</v>
      </c>
      <c r="I2369" s="2">
        <f t="shared" si="261"/>
        <v>1</v>
      </c>
    </row>
    <row r="2370" spans="1:9">
      <c r="A2370" s="17">
        <v>44339</v>
      </c>
      <c r="B2370">
        <v>34706.79</v>
      </c>
      <c r="C2370" s="3">
        <f t="shared" si="257"/>
        <v>-7.4498927215448096E-2</v>
      </c>
      <c r="D2370" s="10">
        <f t="shared" si="258"/>
        <v>3.5957075566851863E-3</v>
      </c>
      <c r="E2370" s="8">
        <f t="shared" si="263"/>
        <v>-5231.2365782009429</v>
      </c>
      <c r="F2370" s="8">
        <f t="shared" si="262"/>
        <v>-2793.75</v>
      </c>
      <c r="G2370" s="2">
        <f t="shared" si="259"/>
        <v>0</v>
      </c>
      <c r="H2370" s="2">
        <f t="shared" si="260"/>
        <v>0</v>
      </c>
      <c r="I2370" s="2">
        <f t="shared" si="261"/>
        <v>1</v>
      </c>
    </row>
    <row r="2371" spans="1:9">
      <c r="A2371" s="17">
        <v>44340</v>
      </c>
      <c r="B2371">
        <v>38839.86</v>
      </c>
      <c r="C2371" s="3">
        <f t="shared" si="257"/>
        <v>0.11908534324263349</v>
      </c>
      <c r="D2371" s="10">
        <f t="shared" si="258"/>
        <v>3.7129705126592331E-3</v>
      </c>
      <c r="E2371" s="8">
        <f t="shared" si="263"/>
        <v>-4919.8272797245863</v>
      </c>
      <c r="F2371" s="8">
        <f t="shared" si="262"/>
        <v>4133.07</v>
      </c>
      <c r="G2371" s="2">
        <f t="shared" si="259"/>
        <v>0</v>
      </c>
      <c r="H2371" s="2">
        <f t="shared" si="260"/>
        <v>0</v>
      </c>
      <c r="I2371" s="2">
        <f t="shared" si="261"/>
        <v>1</v>
      </c>
    </row>
    <row r="2372" spans="1:9">
      <c r="A2372" s="17">
        <v>44341</v>
      </c>
      <c r="B2372">
        <v>38397.72</v>
      </c>
      <c r="C2372" s="3">
        <f t="shared" ref="C2372:C2435" si="264">(B2372-B2371)/B2371</f>
        <v>-1.13836661615155E-2</v>
      </c>
      <c r="D2372" s="10">
        <f t="shared" si="258"/>
        <v>4.3410714204126302E-3</v>
      </c>
      <c r="E2372" s="8">
        <f t="shared" si="263"/>
        <v>-5953.2041997794913</v>
      </c>
      <c r="F2372" s="8">
        <f t="shared" si="262"/>
        <v>-442.13999999999942</v>
      </c>
      <c r="G2372" s="2">
        <f t="shared" si="259"/>
        <v>0</v>
      </c>
      <c r="H2372" s="2">
        <f t="shared" si="260"/>
        <v>0</v>
      </c>
      <c r="I2372" s="2">
        <f t="shared" si="261"/>
        <v>1</v>
      </c>
    </row>
    <row r="2373" spans="1:9">
      <c r="A2373" s="17">
        <v>44342</v>
      </c>
      <c r="B2373">
        <v>39309.56</v>
      </c>
      <c r="C2373" s="3">
        <f t="shared" si="264"/>
        <v>2.3747243325905717E-2</v>
      </c>
      <c r="D2373" s="10">
        <f t="shared" ref="D2373:D2436" si="265">$J$6*D2372+(1-$J$6)*C2372^2</f>
        <v>4.0883824065044818E-3</v>
      </c>
      <c r="E2373" s="8">
        <f t="shared" si="263"/>
        <v>-5711.5745645451052</v>
      </c>
      <c r="F2373" s="8">
        <f t="shared" si="262"/>
        <v>911.83999999999651</v>
      </c>
      <c r="G2373" s="2">
        <f t="shared" si="259"/>
        <v>0</v>
      </c>
      <c r="H2373" s="2">
        <f t="shared" si="260"/>
        <v>0</v>
      </c>
      <c r="I2373" s="2">
        <f t="shared" si="261"/>
        <v>1</v>
      </c>
    </row>
    <row r="2374" spans="1:9">
      <c r="A2374" s="17">
        <v>44343</v>
      </c>
      <c r="B2374">
        <v>38503.47</v>
      </c>
      <c r="C2374" s="3">
        <f t="shared" si="264"/>
        <v>-2.0506207650250893E-2</v>
      </c>
      <c r="D2374" s="10">
        <f t="shared" si="265"/>
        <v>3.8769153560489988E-3</v>
      </c>
      <c r="E2374" s="8">
        <f t="shared" si="263"/>
        <v>-5693.9808273858425</v>
      </c>
      <c r="F2374" s="8">
        <f t="shared" si="262"/>
        <v>-806.08999999999651</v>
      </c>
      <c r="G2374" s="2">
        <f t="shared" si="259"/>
        <v>0</v>
      </c>
      <c r="H2374" s="2">
        <f t="shared" si="260"/>
        <v>0</v>
      </c>
      <c r="I2374" s="2">
        <f t="shared" si="261"/>
        <v>1</v>
      </c>
    </row>
    <row r="2375" spans="1:9">
      <c r="A2375" s="17">
        <v>44344</v>
      </c>
      <c r="B2375">
        <v>35692.46</v>
      </c>
      <c r="C2375" s="3">
        <f t="shared" si="264"/>
        <v>-7.3006666671861051E-2</v>
      </c>
      <c r="D2375" s="10">
        <f t="shared" si="265"/>
        <v>3.6695307078177708E-3</v>
      </c>
      <c r="E2375" s="8">
        <f t="shared" si="263"/>
        <v>-5426.0000319355513</v>
      </c>
      <c r="F2375" s="8">
        <f t="shared" si="262"/>
        <v>-2811.010000000002</v>
      </c>
      <c r="G2375" s="2">
        <f t="shared" si="259"/>
        <v>0</v>
      </c>
      <c r="H2375" s="2">
        <f t="shared" si="260"/>
        <v>0</v>
      </c>
      <c r="I2375" s="2">
        <f t="shared" si="261"/>
        <v>1</v>
      </c>
    </row>
    <row r="2376" spans="1:9">
      <c r="A2376" s="17">
        <v>44345</v>
      </c>
      <c r="B2376">
        <v>34632.080000000002</v>
      </c>
      <c r="C2376" s="3">
        <f t="shared" si="264"/>
        <v>-2.970879563919095E-2</v>
      </c>
      <c r="D2376" s="10">
        <f t="shared" si="265"/>
        <v>3.7691572680608782E-3</v>
      </c>
      <c r="E2376" s="8">
        <f t="shared" si="263"/>
        <v>-5097.688207988208</v>
      </c>
      <c r="F2376" s="8">
        <f t="shared" si="262"/>
        <v>-1060.3799999999974</v>
      </c>
      <c r="G2376" s="2">
        <f t="shared" si="259"/>
        <v>0</v>
      </c>
      <c r="H2376" s="2">
        <f t="shared" si="260"/>
        <v>0</v>
      </c>
      <c r="I2376" s="2">
        <f t="shared" si="261"/>
        <v>1</v>
      </c>
    </row>
    <row r="2377" spans="1:9">
      <c r="A2377" s="17">
        <v>44346</v>
      </c>
      <c r="B2377">
        <v>35677.72</v>
      </c>
      <c r="C2377" s="3">
        <f t="shared" si="264"/>
        <v>3.0192815447411744E-2</v>
      </c>
      <c r="D2377" s="10">
        <f t="shared" si="265"/>
        <v>3.5959645842770982E-3</v>
      </c>
      <c r="E2377" s="8">
        <f t="shared" si="263"/>
        <v>-4831.2658614248066</v>
      </c>
      <c r="F2377" s="8">
        <f t="shared" si="262"/>
        <v>1045.6399999999994</v>
      </c>
      <c r="G2377" s="2">
        <f t="shared" si="259"/>
        <v>0</v>
      </c>
      <c r="H2377" s="2">
        <f t="shared" si="260"/>
        <v>0</v>
      </c>
      <c r="I2377" s="2">
        <f t="shared" si="261"/>
        <v>1</v>
      </c>
    </row>
    <row r="2378" spans="1:9">
      <c r="A2378" s="17">
        <v>44347</v>
      </c>
      <c r="B2378">
        <v>37341.410000000003</v>
      </c>
      <c r="C2378" s="3">
        <f t="shared" si="264"/>
        <v>4.6631062747283243E-2</v>
      </c>
      <c r="D2378" s="10">
        <f t="shared" si="265"/>
        <v>3.4349030754989599E-3</v>
      </c>
      <c r="E2378" s="8">
        <f t="shared" si="263"/>
        <v>-4864.3968031553331</v>
      </c>
      <c r="F2378" s="8">
        <f t="shared" si="262"/>
        <v>1663.6900000000023</v>
      </c>
      <c r="G2378" s="2">
        <f t="shared" si="259"/>
        <v>0</v>
      </c>
      <c r="H2378" s="2">
        <f t="shared" si="260"/>
        <v>0</v>
      </c>
      <c r="I2378" s="2">
        <f t="shared" si="261"/>
        <v>1</v>
      </c>
    </row>
    <row r="2379" spans="1:9">
      <c r="A2379" s="17">
        <v>44348</v>
      </c>
      <c r="B2379">
        <v>36693.300000000003</v>
      </c>
      <c r="C2379" s="3">
        <f t="shared" si="264"/>
        <v>-1.7356334428721372E-2</v>
      </c>
      <c r="D2379" s="10">
        <f t="shared" si="265"/>
        <v>3.3592762517454865E-3</v>
      </c>
      <c r="E2379" s="8">
        <f t="shared" si="263"/>
        <v>-5034.8696427033065</v>
      </c>
      <c r="F2379" s="8">
        <f t="shared" si="262"/>
        <v>-648.11000000000058</v>
      </c>
      <c r="G2379" s="2">
        <f t="shared" si="259"/>
        <v>0</v>
      </c>
      <c r="H2379" s="2">
        <f t="shared" si="260"/>
        <v>0</v>
      </c>
      <c r="I2379" s="2">
        <f t="shared" si="261"/>
        <v>1</v>
      </c>
    </row>
    <row r="2380" spans="1:9">
      <c r="A2380" s="17">
        <v>44349</v>
      </c>
      <c r="B2380">
        <v>37589.360000000001</v>
      </c>
      <c r="C2380" s="3">
        <f t="shared" si="264"/>
        <v>2.4420262009685625E-2</v>
      </c>
      <c r="D2380" s="10">
        <f t="shared" si="265"/>
        <v>3.1757942173288541E-3</v>
      </c>
      <c r="E2380" s="8">
        <f t="shared" si="263"/>
        <v>-4810.4710636463969</v>
      </c>
      <c r="F2380" s="8">
        <f t="shared" si="262"/>
        <v>896.05999999999767</v>
      </c>
      <c r="G2380" s="2">
        <f t="shared" si="259"/>
        <v>0</v>
      </c>
      <c r="H2380" s="2">
        <f t="shared" si="260"/>
        <v>0</v>
      </c>
      <c r="I2380" s="2">
        <f t="shared" si="261"/>
        <v>1</v>
      </c>
    </row>
    <row r="2381" spans="1:9">
      <c r="A2381" s="17">
        <v>44350</v>
      </c>
      <c r="B2381">
        <v>39219.879999999997</v>
      </c>
      <c r="C2381" s="3">
        <f t="shared" si="264"/>
        <v>4.3377168432769189E-2</v>
      </c>
      <c r="D2381" s="10">
        <f t="shared" si="265"/>
        <v>3.0210275160864244E-3</v>
      </c>
      <c r="E2381" s="8">
        <f t="shared" si="263"/>
        <v>-4806.3670096339793</v>
      </c>
      <c r="F2381" s="8">
        <f t="shared" si="262"/>
        <v>1630.5199999999968</v>
      </c>
      <c r="G2381" s="2">
        <f t="shared" si="259"/>
        <v>0</v>
      </c>
      <c r="H2381" s="2">
        <f t="shared" si="260"/>
        <v>0</v>
      </c>
      <c r="I2381" s="2">
        <f t="shared" si="261"/>
        <v>1</v>
      </c>
    </row>
    <row r="2382" spans="1:9">
      <c r="A2382" s="17">
        <v>44351</v>
      </c>
      <c r="B2382">
        <v>36887.32</v>
      </c>
      <c r="C2382" s="3">
        <f t="shared" si="264"/>
        <v>-5.9473919859010224E-2</v>
      </c>
      <c r="D2382" s="10">
        <f t="shared" si="265"/>
        <v>2.9526605895959287E-3</v>
      </c>
      <c r="E2382" s="8">
        <f t="shared" si="263"/>
        <v>-4957.7849224617621</v>
      </c>
      <c r="F2382" s="8">
        <f t="shared" si="262"/>
        <v>-2332.5599999999977</v>
      </c>
      <c r="G2382" s="2">
        <f t="shared" si="259"/>
        <v>0</v>
      </c>
      <c r="H2382" s="2">
        <f t="shared" si="260"/>
        <v>0</v>
      </c>
      <c r="I2382" s="2">
        <f t="shared" si="261"/>
        <v>1</v>
      </c>
    </row>
    <row r="2383" spans="1:9">
      <c r="A2383" s="17">
        <v>44352</v>
      </c>
      <c r="B2383">
        <v>35532.14</v>
      </c>
      <c r="C2383" s="3">
        <f t="shared" si="264"/>
        <v>-3.6738369716206011E-2</v>
      </c>
      <c r="D2383" s="10">
        <f t="shared" si="265"/>
        <v>2.9877297828239313E-3</v>
      </c>
      <c r="E2383" s="8">
        <f t="shared" si="263"/>
        <v>-4690.5354173362539</v>
      </c>
      <c r="F2383" s="8">
        <f t="shared" si="262"/>
        <v>-1355.1800000000003</v>
      </c>
      <c r="G2383" s="2">
        <f t="shared" ref="G2383:G2446" si="266">IF(F2383&lt;E2383,1,0)</f>
        <v>0</v>
      </c>
      <c r="H2383" s="2">
        <f t="shared" ref="H2383:H2446" si="267">IF(G2383=G2382,IF(G2382=1,1,0),0)</f>
        <v>0</v>
      </c>
      <c r="I2383" s="2">
        <f t="shared" ref="I2383:I2446" si="268">IF(G2383=G2382,IF(G2382=0,1,0),0)</f>
        <v>1</v>
      </c>
    </row>
    <row r="2384" spans="1:9">
      <c r="A2384" s="17">
        <v>44353</v>
      </c>
      <c r="B2384">
        <v>35808.85</v>
      </c>
      <c r="C2384" s="3">
        <f t="shared" si="264"/>
        <v>7.7875973695926883E-3</v>
      </c>
      <c r="D2384" s="10">
        <f t="shared" si="265"/>
        <v>2.889448464418774E-3</v>
      </c>
      <c r="E2384" s="8">
        <f t="shared" si="263"/>
        <v>-4443.278131489059</v>
      </c>
      <c r="F2384" s="8">
        <f t="shared" si="262"/>
        <v>276.70999999999913</v>
      </c>
      <c r="G2384" s="2">
        <f t="shared" si="266"/>
        <v>0</v>
      </c>
      <c r="H2384" s="2">
        <f t="shared" si="267"/>
        <v>0</v>
      </c>
      <c r="I2384" s="2">
        <f t="shared" si="268"/>
        <v>1</v>
      </c>
    </row>
    <row r="2385" spans="1:9">
      <c r="A2385" s="17">
        <v>44354</v>
      </c>
      <c r="B2385">
        <v>33582.620000000003</v>
      </c>
      <c r="C2385" s="3">
        <f t="shared" si="264"/>
        <v>-6.2169826732776844E-2</v>
      </c>
      <c r="D2385" s="10">
        <f t="shared" si="265"/>
        <v>2.7197203569211004E-3</v>
      </c>
      <c r="E2385" s="8">
        <f t="shared" si="263"/>
        <v>-4344.3735210034483</v>
      </c>
      <c r="F2385" s="8">
        <f t="shared" si="262"/>
        <v>-2226.2299999999959</v>
      </c>
      <c r="G2385" s="2">
        <f t="shared" si="266"/>
        <v>0</v>
      </c>
      <c r="H2385" s="2">
        <f t="shared" si="267"/>
        <v>0</v>
      </c>
      <c r="I2385" s="2">
        <f t="shared" si="268"/>
        <v>1</v>
      </c>
    </row>
    <row r="2386" spans="1:9">
      <c r="A2386" s="17">
        <v>44355</v>
      </c>
      <c r="B2386">
        <v>33411.69</v>
      </c>
      <c r="C2386" s="3">
        <f t="shared" si="264"/>
        <v>-5.0898351587815444E-3</v>
      </c>
      <c r="D2386" s="10">
        <f t="shared" si="265"/>
        <v>2.7884423768648439E-3</v>
      </c>
      <c r="E2386" s="8">
        <f t="shared" si="263"/>
        <v>-4125.4380562923006</v>
      </c>
      <c r="F2386" s="8">
        <f t="shared" si="262"/>
        <v>-170.93000000000029</v>
      </c>
      <c r="G2386" s="2">
        <f t="shared" si="266"/>
        <v>0</v>
      </c>
      <c r="H2386" s="2">
        <f t="shared" si="267"/>
        <v>0</v>
      </c>
      <c r="I2386" s="2">
        <f t="shared" si="268"/>
        <v>1</v>
      </c>
    </row>
    <row r="2387" spans="1:9">
      <c r="A2387" s="17">
        <v>44356</v>
      </c>
      <c r="B2387">
        <v>37400</v>
      </c>
      <c r="C2387" s="3">
        <f t="shared" si="264"/>
        <v>0.11936869999691717</v>
      </c>
      <c r="D2387" s="10">
        <f t="shared" si="265"/>
        <v>2.6226902195695674E-3</v>
      </c>
      <c r="E2387" s="8">
        <f t="shared" si="263"/>
        <v>-3980.5822288549739</v>
      </c>
      <c r="F2387" s="8">
        <f t="shared" si="262"/>
        <v>3988.3099999999977</v>
      </c>
      <c r="G2387" s="2">
        <f t="shared" si="266"/>
        <v>0</v>
      </c>
      <c r="H2387" s="2">
        <f t="shared" si="267"/>
        <v>0</v>
      </c>
      <c r="I2387" s="2">
        <f t="shared" si="268"/>
        <v>1</v>
      </c>
    </row>
    <row r="2388" spans="1:9">
      <c r="A2388" s="17">
        <v>44357</v>
      </c>
      <c r="B2388">
        <v>36707.54</v>
      </c>
      <c r="C2388" s="3">
        <f t="shared" si="264"/>
        <v>-1.8514973262032063E-2</v>
      </c>
      <c r="D2388" s="10">
        <f t="shared" si="265"/>
        <v>3.3202619987326349E-3</v>
      </c>
      <c r="E2388" s="8">
        <f t="shared" si="263"/>
        <v>-5013.400935853223</v>
      </c>
      <c r="F2388" s="8">
        <f t="shared" si="262"/>
        <v>-692.45999999999913</v>
      </c>
      <c r="G2388" s="2">
        <f t="shared" si="266"/>
        <v>0</v>
      </c>
      <c r="H2388" s="2">
        <f t="shared" si="267"/>
        <v>0</v>
      </c>
      <c r="I2388" s="2">
        <f t="shared" si="268"/>
        <v>1</v>
      </c>
    </row>
    <row r="2389" spans="1:9">
      <c r="A2389" s="17">
        <v>44358</v>
      </c>
      <c r="B2389">
        <v>37341.11</v>
      </c>
      <c r="C2389" s="3">
        <f t="shared" si="264"/>
        <v>1.7259941690453778E-2</v>
      </c>
      <c r="D2389" s="10">
        <f t="shared" si="265"/>
        <v>3.1416145329023026E-3</v>
      </c>
      <c r="E2389" s="8">
        <f t="shared" si="263"/>
        <v>-4786.3713195420232</v>
      </c>
      <c r="F2389" s="8">
        <f t="shared" si="262"/>
        <v>633.56999999999971</v>
      </c>
      <c r="G2389" s="2">
        <f t="shared" si="266"/>
        <v>0</v>
      </c>
      <c r="H2389" s="2">
        <f t="shared" si="267"/>
        <v>0</v>
      </c>
      <c r="I2389" s="2">
        <f t="shared" si="268"/>
        <v>1</v>
      </c>
    </row>
    <row r="2390" spans="1:9">
      <c r="A2390" s="17">
        <v>44359</v>
      </c>
      <c r="B2390">
        <v>35542.76</v>
      </c>
      <c r="C2390" s="3">
        <f t="shared" si="264"/>
        <v>-4.8160057373763089E-2</v>
      </c>
      <c r="D2390" s="10">
        <f t="shared" si="265"/>
        <v>2.9709919961576361E-3</v>
      </c>
      <c r="E2390" s="8">
        <f t="shared" si="263"/>
        <v>-4734.9197493028314</v>
      </c>
      <c r="F2390" s="8">
        <f t="shared" si="262"/>
        <v>-1798.3499999999985</v>
      </c>
      <c r="G2390" s="2">
        <f t="shared" si="266"/>
        <v>0</v>
      </c>
      <c r="H2390" s="2">
        <f t="shared" si="267"/>
        <v>0</v>
      </c>
      <c r="I2390" s="2">
        <f t="shared" si="268"/>
        <v>1</v>
      </c>
    </row>
    <row r="2391" spans="1:9">
      <c r="A2391" s="17">
        <v>44360</v>
      </c>
      <c r="B2391">
        <v>39013.760000000002</v>
      </c>
      <c r="C2391" s="3">
        <f t="shared" si="264"/>
        <v>9.7657019319827718E-2</v>
      </c>
      <c r="D2391" s="10">
        <f t="shared" si="265"/>
        <v>2.9318959439628271E-3</v>
      </c>
      <c r="E2391" s="8">
        <f t="shared" si="263"/>
        <v>-4477.1339026911355</v>
      </c>
      <c r="F2391" s="8">
        <f t="shared" si="262"/>
        <v>3471</v>
      </c>
      <c r="G2391" s="2">
        <f t="shared" si="266"/>
        <v>0</v>
      </c>
      <c r="H2391" s="2">
        <f t="shared" si="267"/>
        <v>0</v>
      </c>
      <c r="I2391" s="2">
        <f t="shared" si="268"/>
        <v>1</v>
      </c>
    </row>
    <row r="2392" spans="1:9">
      <c r="A2392" s="17">
        <v>44361</v>
      </c>
      <c r="B2392">
        <v>40532.79</v>
      </c>
      <c r="C2392" s="3">
        <f t="shared" si="264"/>
        <v>3.8935749848258636E-2</v>
      </c>
      <c r="D2392" s="10">
        <f t="shared" si="265"/>
        <v>3.3281957926710498E-3</v>
      </c>
      <c r="E2392" s="8">
        <f t="shared" si="263"/>
        <v>-5235.966988633354</v>
      </c>
      <c r="F2392" s="8">
        <f t="shared" si="262"/>
        <v>1519.0299999999988</v>
      </c>
      <c r="G2392" s="2">
        <f t="shared" si="266"/>
        <v>0</v>
      </c>
      <c r="H2392" s="2">
        <f t="shared" si="267"/>
        <v>0</v>
      </c>
      <c r="I2392" s="2">
        <f t="shared" si="268"/>
        <v>1</v>
      </c>
    </row>
    <row r="2393" spans="1:9">
      <c r="A2393" s="17">
        <v>44362</v>
      </c>
      <c r="B2393">
        <v>40171.47</v>
      </c>
      <c r="C2393" s="3">
        <f t="shared" si="264"/>
        <v>-8.9142642290352993E-3</v>
      </c>
      <c r="D2393" s="10">
        <f t="shared" si="265"/>
        <v>3.2194636020855569E-3</v>
      </c>
      <c r="E2393" s="8">
        <f t="shared" si="263"/>
        <v>-5350.2357199800608</v>
      </c>
      <c r="F2393" s="8">
        <f t="shared" si="262"/>
        <v>-361.31999999999971</v>
      </c>
      <c r="G2393" s="2">
        <f t="shared" si="266"/>
        <v>0</v>
      </c>
      <c r="H2393" s="2">
        <f t="shared" si="267"/>
        <v>0</v>
      </c>
      <c r="I2393" s="2">
        <f t="shared" si="268"/>
        <v>1</v>
      </c>
    </row>
    <row r="2394" spans="1:9">
      <c r="A2394" s="17">
        <v>44363</v>
      </c>
      <c r="B2394">
        <v>38353.99</v>
      </c>
      <c r="C2394" s="3">
        <f t="shared" si="264"/>
        <v>-4.5243054336821707E-2</v>
      </c>
      <c r="D2394" s="10">
        <f t="shared" si="265"/>
        <v>3.0310636323651265E-3</v>
      </c>
      <c r="E2394" s="8">
        <f t="shared" si="263"/>
        <v>-5145.0536681980693</v>
      </c>
      <c r="F2394" s="8">
        <f t="shared" si="262"/>
        <v>-1817.4800000000032</v>
      </c>
      <c r="G2394" s="2">
        <f t="shared" si="266"/>
        <v>0</v>
      </c>
      <c r="H2394" s="2">
        <f t="shared" si="267"/>
        <v>0</v>
      </c>
      <c r="I2394" s="2">
        <f t="shared" si="268"/>
        <v>1</v>
      </c>
    </row>
    <row r="2395" spans="1:9">
      <c r="A2395" s="17">
        <v>44364</v>
      </c>
      <c r="B2395">
        <v>38097.68</v>
      </c>
      <c r="C2395" s="3">
        <f t="shared" si="264"/>
        <v>-6.6827466972796748E-3</v>
      </c>
      <c r="D2395" s="10">
        <f t="shared" si="265"/>
        <v>2.9720158523666947E-3</v>
      </c>
      <c r="E2395" s="8">
        <f t="shared" si="263"/>
        <v>-4864.1926774172871</v>
      </c>
      <c r="F2395" s="8">
        <f t="shared" si="262"/>
        <v>-256.30999999999767</v>
      </c>
      <c r="G2395" s="2">
        <f t="shared" si="266"/>
        <v>0</v>
      </c>
      <c r="H2395" s="2">
        <f t="shared" si="267"/>
        <v>0</v>
      </c>
      <c r="I2395" s="2">
        <f t="shared" si="268"/>
        <v>1</v>
      </c>
    </row>
    <row r="2396" spans="1:9">
      <c r="A2396" s="17">
        <v>44365</v>
      </c>
      <c r="B2396">
        <v>35840</v>
      </c>
      <c r="C2396" s="3">
        <f t="shared" si="264"/>
        <v>-5.9260301414679327E-2</v>
      </c>
      <c r="D2396" s="10">
        <f t="shared" si="265"/>
        <v>2.796374447429893E-3</v>
      </c>
      <c r="E2396" s="8">
        <f t="shared" si="263"/>
        <v>-4686.7398799509001</v>
      </c>
      <c r="F2396" s="8">
        <f t="shared" si="262"/>
        <v>-2257.6800000000003</v>
      </c>
      <c r="G2396" s="2">
        <f t="shared" si="266"/>
        <v>0</v>
      </c>
      <c r="H2396" s="2">
        <f t="shared" si="267"/>
        <v>0</v>
      </c>
      <c r="I2396" s="2">
        <f t="shared" si="268"/>
        <v>1</v>
      </c>
    </row>
    <row r="2397" spans="1:9">
      <c r="A2397" s="17">
        <v>44366</v>
      </c>
      <c r="B2397">
        <v>35507.06</v>
      </c>
      <c r="C2397" s="3">
        <f t="shared" si="264"/>
        <v>-9.2896205357143515E-3</v>
      </c>
      <c r="D2397" s="10">
        <f t="shared" si="265"/>
        <v>2.8392989800096182E-3</v>
      </c>
      <c r="E2397" s="8">
        <f t="shared" si="263"/>
        <v>-4442.7126286425864</v>
      </c>
      <c r="F2397" s="8">
        <f t="shared" si="262"/>
        <v>-332.94000000000233</v>
      </c>
      <c r="G2397" s="2">
        <f t="shared" si="266"/>
        <v>0</v>
      </c>
      <c r="H2397" s="2">
        <f t="shared" si="267"/>
        <v>0</v>
      </c>
      <c r="I2397" s="2">
        <f t="shared" si="268"/>
        <v>1</v>
      </c>
    </row>
    <row r="2398" spans="1:9">
      <c r="A2398" s="17">
        <v>44367</v>
      </c>
      <c r="B2398">
        <v>35589.769999999997</v>
      </c>
      <c r="C2398" s="3">
        <f t="shared" si="264"/>
        <v>2.329395900420906E-3</v>
      </c>
      <c r="D2398" s="10">
        <f t="shared" si="265"/>
        <v>2.6741188641908951E-3</v>
      </c>
      <c r="E2398" s="8">
        <f t="shared" si="263"/>
        <v>-4271.4932657231893</v>
      </c>
      <c r="F2398" s="8">
        <f t="shared" si="262"/>
        <v>82.709999999999127</v>
      </c>
      <c r="G2398" s="2">
        <f t="shared" si="266"/>
        <v>0</v>
      </c>
      <c r="H2398" s="2">
        <f t="shared" si="267"/>
        <v>0</v>
      </c>
      <c r="I2398" s="2">
        <f t="shared" si="268"/>
        <v>1</v>
      </c>
    </row>
    <row r="2399" spans="1:9">
      <c r="A2399" s="17">
        <v>44368</v>
      </c>
      <c r="B2399">
        <v>31634.16</v>
      </c>
      <c r="C2399" s="3">
        <f t="shared" si="264"/>
        <v>-0.11114457890567984</v>
      </c>
      <c r="D2399" s="10">
        <f t="shared" si="265"/>
        <v>2.5139972974550949E-3</v>
      </c>
      <c r="E2399" s="8">
        <f t="shared" si="263"/>
        <v>-4151.2820611708448</v>
      </c>
      <c r="F2399" s="8">
        <f t="shared" si="262"/>
        <v>-3955.6099999999969</v>
      </c>
      <c r="G2399" s="2">
        <f t="shared" si="266"/>
        <v>0</v>
      </c>
      <c r="H2399" s="2">
        <f t="shared" si="267"/>
        <v>0</v>
      </c>
      <c r="I2399" s="2">
        <f t="shared" si="268"/>
        <v>1</v>
      </c>
    </row>
    <row r="2400" spans="1:9">
      <c r="A2400" s="17">
        <v>44369</v>
      </c>
      <c r="B2400">
        <v>32545.26</v>
      </c>
      <c r="C2400" s="3">
        <f t="shared" si="264"/>
        <v>2.8801144079691022E-2</v>
      </c>
      <c r="D2400" s="10">
        <f t="shared" si="265"/>
        <v>3.1043445048150433E-3</v>
      </c>
      <c r="E2400" s="8">
        <f t="shared" si="263"/>
        <v>-4100.3027132564548</v>
      </c>
      <c r="F2400" s="8">
        <f t="shared" si="262"/>
        <v>911.09999999999854</v>
      </c>
      <c r="G2400" s="2">
        <f t="shared" si="266"/>
        <v>0</v>
      </c>
      <c r="H2400" s="2">
        <f t="shared" si="267"/>
        <v>0</v>
      </c>
      <c r="I2400" s="2">
        <f t="shared" si="268"/>
        <v>1</v>
      </c>
    </row>
    <row r="2401" spans="1:9">
      <c r="A2401" s="17">
        <v>44370</v>
      </c>
      <c r="B2401">
        <v>33652.28</v>
      </c>
      <c r="C2401" s="3">
        <f t="shared" si="264"/>
        <v>3.4014784334185699E-2</v>
      </c>
      <c r="D2401" s="10">
        <f t="shared" si="265"/>
        <v>2.9678541885440881E-3</v>
      </c>
      <c r="E2401" s="8">
        <f t="shared" si="263"/>
        <v>-4124.6175337416098</v>
      </c>
      <c r="F2401" s="8">
        <f t="shared" si="262"/>
        <v>1107.0200000000004</v>
      </c>
      <c r="G2401" s="2">
        <f t="shared" si="266"/>
        <v>0</v>
      </c>
      <c r="H2401" s="2">
        <f t="shared" si="267"/>
        <v>0</v>
      </c>
      <c r="I2401" s="2">
        <f t="shared" si="268"/>
        <v>1</v>
      </c>
    </row>
    <row r="2402" spans="1:9">
      <c r="A2402" s="17">
        <v>44371</v>
      </c>
      <c r="B2402">
        <v>34649.32</v>
      </c>
      <c r="C2402" s="3">
        <f t="shared" si="264"/>
        <v>2.9627710217554379E-2</v>
      </c>
      <c r="D2402" s="10">
        <f t="shared" si="265"/>
        <v>2.8592032704295128E-3</v>
      </c>
      <c r="E2402" s="8">
        <f t="shared" si="263"/>
        <v>-4186.1199433885722</v>
      </c>
      <c r="F2402" s="8">
        <f t="shared" si="262"/>
        <v>997.04000000000087</v>
      </c>
      <c r="G2402" s="2">
        <f t="shared" si="266"/>
        <v>0</v>
      </c>
      <c r="H2402" s="2">
        <f t="shared" si="267"/>
        <v>0</v>
      </c>
      <c r="I2402" s="2">
        <f t="shared" si="268"/>
        <v>1</v>
      </c>
    </row>
    <row r="2403" spans="1:9">
      <c r="A2403" s="17">
        <v>44372</v>
      </c>
      <c r="B2403">
        <v>31597.75</v>
      </c>
      <c r="C2403" s="3">
        <f t="shared" si="264"/>
        <v>-8.8070126628747691E-2</v>
      </c>
      <c r="D2403" s="10">
        <f t="shared" si="265"/>
        <v>2.7403191469678643E-3</v>
      </c>
      <c r="E2403" s="8">
        <f t="shared" si="263"/>
        <v>-4219.5870097453426</v>
      </c>
      <c r="F2403" s="8">
        <f t="shared" si="262"/>
        <v>-3051.5699999999997</v>
      </c>
      <c r="G2403" s="2">
        <f t="shared" si="266"/>
        <v>0</v>
      </c>
      <c r="H2403" s="2">
        <f t="shared" si="267"/>
        <v>0</v>
      </c>
      <c r="I2403" s="2">
        <f t="shared" si="268"/>
        <v>1</v>
      </c>
    </row>
    <row r="2404" spans="1:9">
      <c r="A2404" s="17">
        <v>44373</v>
      </c>
      <c r="B2404">
        <v>32269.38</v>
      </c>
      <c r="C2404" s="3">
        <f t="shared" si="264"/>
        <v>2.1255627378531733E-2</v>
      </c>
      <c r="D2404" s="10">
        <f t="shared" si="265"/>
        <v>3.0412808304140122E-3</v>
      </c>
      <c r="E2404" s="8">
        <f t="shared" si="263"/>
        <v>-4053.7697639687294</v>
      </c>
      <c r="F2404" s="8">
        <f t="shared" si="262"/>
        <v>671.63000000000102</v>
      </c>
      <c r="G2404" s="2">
        <f t="shared" si="266"/>
        <v>0</v>
      </c>
      <c r="H2404" s="2">
        <f t="shared" si="267"/>
        <v>0</v>
      </c>
      <c r="I2404" s="2">
        <f t="shared" si="268"/>
        <v>1</v>
      </c>
    </row>
    <row r="2405" spans="1:9">
      <c r="A2405" s="17">
        <v>44374</v>
      </c>
      <c r="B2405">
        <v>34699.5</v>
      </c>
      <c r="C2405" s="3">
        <f t="shared" si="264"/>
        <v>7.5307303704006678E-2</v>
      </c>
      <c r="D2405" s="10">
        <f t="shared" si="265"/>
        <v>2.885912082304471E-3</v>
      </c>
      <c r="E2405" s="8">
        <f t="shared" si="263"/>
        <v>-4032.8013297320294</v>
      </c>
      <c r="F2405" s="8">
        <f t="shared" si="262"/>
        <v>2430.119999999999</v>
      </c>
      <c r="G2405" s="2">
        <f t="shared" si="266"/>
        <v>0</v>
      </c>
      <c r="H2405" s="2">
        <f t="shared" si="267"/>
        <v>0</v>
      </c>
      <c r="I2405" s="2">
        <f t="shared" si="268"/>
        <v>1</v>
      </c>
    </row>
    <row r="2406" spans="1:9">
      <c r="A2406" s="17">
        <v>44375</v>
      </c>
      <c r="B2406">
        <v>34487.11</v>
      </c>
      <c r="C2406" s="3">
        <f t="shared" si="264"/>
        <v>-6.1208374760443069E-3</v>
      </c>
      <c r="D2406" s="10">
        <f t="shared" si="265"/>
        <v>3.0530287568362527E-3</v>
      </c>
      <c r="E2406" s="8">
        <f t="shared" si="263"/>
        <v>-4460.2923197271921</v>
      </c>
      <c r="F2406" s="8">
        <f t="shared" si="262"/>
        <v>-212.38999999999942</v>
      </c>
      <c r="G2406" s="2">
        <f t="shared" si="266"/>
        <v>0</v>
      </c>
      <c r="H2406" s="2">
        <f t="shared" si="267"/>
        <v>0</v>
      </c>
      <c r="I2406" s="2">
        <f t="shared" si="268"/>
        <v>1</v>
      </c>
    </row>
    <row r="2407" spans="1:9">
      <c r="A2407" s="17">
        <v>44376</v>
      </c>
      <c r="B2407">
        <v>35907.93</v>
      </c>
      <c r="C2407" s="3">
        <f t="shared" si="264"/>
        <v>4.1198581151044543E-2</v>
      </c>
      <c r="D2407" s="10">
        <f t="shared" si="265"/>
        <v>2.8720949105105662E-3</v>
      </c>
      <c r="E2407" s="8">
        <f t="shared" si="263"/>
        <v>-4299.6277195877374</v>
      </c>
      <c r="F2407" s="8">
        <f t="shared" si="262"/>
        <v>1420.8199999999997</v>
      </c>
      <c r="G2407" s="2">
        <f t="shared" si="266"/>
        <v>0</v>
      </c>
      <c r="H2407" s="2">
        <f t="shared" si="267"/>
        <v>0</v>
      </c>
      <c r="I2407" s="2">
        <f t="shared" si="268"/>
        <v>1</v>
      </c>
    </row>
    <row r="2408" spans="1:9">
      <c r="A2408" s="17">
        <v>44377</v>
      </c>
      <c r="B2408">
        <v>35037.230000000003</v>
      </c>
      <c r="C2408" s="3">
        <f t="shared" si="264"/>
        <v>-2.4248125692569778E-2</v>
      </c>
      <c r="D2408" s="10">
        <f t="shared" si="265"/>
        <v>2.8016086012114844E-3</v>
      </c>
      <c r="E2408" s="8">
        <f t="shared" si="263"/>
        <v>-4421.4911397559008</v>
      </c>
      <c r="F2408" s="8">
        <f t="shared" si="262"/>
        <v>-870.69999999999709</v>
      </c>
      <c r="G2408" s="2">
        <f t="shared" si="266"/>
        <v>0</v>
      </c>
      <c r="H2408" s="2">
        <f t="shared" si="267"/>
        <v>0</v>
      </c>
      <c r="I2408" s="2">
        <f t="shared" si="268"/>
        <v>1</v>
      </c>
    </row>
    <row r="2409" spans="1:9">
      <c r="A2409" s="17">
        <v>44378</v>
      </c>
      <c r="B2409">
        <v>33564.21</v>
      </c>
      <c r="C2409" s="3">
        <f t="shared" si="264"/>
        <v>-4.2041565500469183E-2</v>
      </c>
      <c r="D2409" s="10">
        <f t="shared" si="265"/>
        <v>2.668790381114955E-3</v>
      </c>
      <c r="E2409" s="8">
        <f t="shared" si="263"/>
        <v>-4210.7712987169798</v>
      </c>
      <c r="F2409" s="8">
        <f t="shared" si="262"/>
        <v>-1473.0200000000041</v>
      </c>
      <c r="G2409" s="2">
        <f t="shared" si="266"/>
        <v>0</v>
      </c>
      <c r="H2409" s="2">
        <f t="shared" si="267"/>
        <v>0</v>
      </c>
      <c r="I2409" s="2">
        <f t="shared" si="268"/>
        <v>1</v>
      </c>
    </row>
    <row r="2410" spans="1:9">
      <c r="A2410" s="17">
        <v>44379</v>
      </c>
      <c r="B2410">
        <v>33811.56</v>
      </c>
      <c r="C2410" s="3">
        <f t="shared" si="264"/>
        <v>7.3694569304624943E-3</v>
      </c>
      <c r="D2410" s="10">
        <f t="shared" si="265"/>
        <v>2.6147125520318724E-3</v>
      </c>
      <c r="E2410" s="8">
        <f t="shared" si="263"/>
        <v>-3992.6667554002161</v>
      </c>
      <c r="F2410" s="8">
        <f t="shared" si="262"/>
        <v>247.34999999999854</v>
      </c>
      <c r="G2410" s="2">
        <f t="shared" si="266"/>
        <v>0</v>
      </c>
      <c r="H2410" s="2">
        <f t="shared" si="267"/>
        <v>0</v>
      </c>
      <c r="I2410" s="2">
        <f t="shared" si="268"/>
        <v>1</v>
      </c>
    </row>
    <row r="2411" spans="1:9">
      <c r="A2411" s="17">
        <v>44380</v>
      </c>
      <c r="B2411">
        <v>34688.300000000003</v>
      </c>
      <c r="C2411" s="3">
        <f t="shared" si="264"/>
        <v>2.5930184824362001E-2</v>
      </c>
      <c r="D2411" s="10">
        <f t="shared" si="265"/>
        <v>2.4610883326369563E-3</v>
      </c>
      <c r="E2411" s="8">
        <f t="shared" si="263"/>
        <v>-3902.1455780019505</v>
      </c>
      <c r="F2411" s="8">
        <f t="shared" si="262"/>
        <v>876.74000000000524</v>
      </c>
      <c r="G2411" s="2">
        <f t="shared" si="266"/>
        <v>0</v>
      </c>
      <c r="H2411" s="2">
        <f t="shared" si="267"/>
        <v>0</v>
      </c>
      <c r="I2411" s="2">
        <f t="shared" si="268"/>
        <v>1</v>
      </c>
    </row>
    <row r="2412" spans="1:9">
      <c r="A2412" s="17">
        <v>44381</v>
      </c>
      <c r="B2412">
        <v>35289.21</v>
      </c>
      <c r="C2412" s="3">
        <f t="shared" si="264"/>
        <v>1.7323132007045494E-2</v>
      </c>
      <c r="D2412" s="10">
        <f t="shared" si="265"/>
        <v>2.3537655017802734E-3</v>
      </c>
      <c r="E2412" s="8">
        <f t="shared" si="263"/>
        <v>-3915.0676544493076</v>
      </c>
      <c r="F2412" s="8">
        <f t="shared" si="262"/>
        <v>600.90999999999622</v>
      </c>
      <c r="G2412" s="2">
        <f t="shared" si="266"/>
        <v>0</v>
      </c>
      <c r="H2412" s="2">
        <f t="shared" si="267"/>
        <v>0</v>
      </c>
      <c r="I2412" s="2">
        <f t="shared" si="268"/>
        <v>1</v>
      </c>
    </row>
    <row r="2413" spans="1:9">
      <c r="A2413" s="17">
        <v>44382</v>
      </c>
      <c r="B2413">
        <v>33704.21</v>
      </c>
      <c r="C2413" s="3">
        <f t="shared" si="264"/>
        <v>-4.4914578705502334E-2</v>
      </c>
      <c r="D2413" s="10">
        <f t="shared" si="265"/>
        <v>2.2305450258254681E-3</v>
      </c>
      <c r="E2413" s="8">
        <f t="shared" si="263"/>
        <v>-3877.2347053584517</v>
      </c>
      <c r="F2413" s="8">
        <f t="shared" si="262"/>
        <v>-1585</v>
      </c>
      <c r="G2413" s="2">
        <f t="shared" si="266"/>
        <v>0</v>
      </c>
      <c r="H2413" s="2">
        <f t="shared" si="267"/>
        <v>0</v>
      </c>
      <c r="I2413" s="2">
        <f t="shared" si="268"/>
        <v>1</v>
      </c>
    </row>
    <row r="2414" spans="1:9">
      <c r="A2414" s="17">
        <v>44383</v>
      </c>
      <c r="B2414">
        <v>34244.089999999997</v>
      </c>
      <c r="C2414" s="3">
        <f t="shared" si="264"/>
        <v>1.6018176957715295E-2</v>
      </c>
      <c r="D2414" s="10">
        <f t="shared" si="265"/>
        <v>2.2177514870935057E-3</v>
      </c>
      <c r="E2414" s="8">
        <f t="shared" si="263"/>
        <v>-3692.4553275479834</v>
      </c>
      <c r="F2414" s="8">
        <f t="shared" si="262"/>
        <v>539.87999999999738</v>
      </c>
      <c r="G2414" s="2">
        <f t="shared" si="266"/>
        <v>0</v>
      </c>
      <c r="H2414" s="2">
        <f t="shared" si="267"/>
        <v>0</v>
      </c>
      <c r="I2414" s="2">
        <f t="shared" si="268"/>
        <v>1</v>
      </c>
    </row>
    <row r="2415" spans="1:9">
      <c r="A2415" s="17">
        <v>44384</v>
      </c>
      <c r="B2415">
        <v>33882.47</v>
      </c>
      <c r="C2415" s="3">
        <f t="shared" si="264"/>
        <v>-1.0560070365426425E-2</v>
      </c>
      <c r="D2415" s="10">
        <f t="shared" si="265"/>
        <v>2.1000813174508162E-3</v>
      </c>
      <c r="E2415" s="8">
        <f t="shared" si="263"/>
        <v>-3650.7184750452734</v>
      </c>
      <c r="F2415" s="8">
        <f t="shared" si="262"/>
        <v>-361.61999999999534</v>
      </c>
      <c r="G2415" s="2">
        <f t="shared" si="266"/>
        <v>0</v>
      </c>
      <c r="H2415" s="2">
        <f t="shared" si="267"/>
        <v>0</v>
      </c>
      <c r="I2415" s="2">
        <f t="shared" si="268"/>
        <v>1</v>
      </c>
    </row>
    <row r="2416" spans="1:9">
      <c r="A2416" s="17">
        <v>44385</v>
      </c>
      <c r="B2416">
        <v>32898.79</v>
      </c>
      <c r="C2416" s="3">
        <f t="shared" si="264"/>
        <v>-2.9032121920273234E-2</v>
      </c>
      <c r="D2416" s="10">
        <f t="shared" si="265"/>
        <v>1.9807673435711325E-3</v>
      </c>
      <c r="E2416" s="8">
        <f t="shared" si="263"/>
        <v>-3508.0554891696925</v>
      </c>
      <c r="F2416" s="8">
        <f t="shared" si="262"/>
        <v>-983.68000000000029</v>
      </c>
      <c r="G2416" s="2">
        <f t="shared" si="266"/>
        <v>0</v>
      </c>
      <c r="H2416" s="2">
        <f t="shared" si="267"/>
        <v>0</v>
      </c>
      <c r="I2416" s="2">
        <f t="shared" si="268"/>
        <v>1</v>
      </c>
    </row>
    <row r="2417" spans="1:9">
      <c r="A2417" s="17">
        <v>44386</v>
      </c>
      <c r="B2417">
        <v>33826.43</v>
      </c>
      <c r="C2417" s="3">
        <f t="shared" si="264"/>
        <v>2.8196781705345376E-2</v>
      </c>
      <c r="D2417" s="10">
        <f t="shared" si="265"/>
        <v>1.9124931491484812E-3</v>
      </c>
      <c r="E2417" s="8">
        <f t="shared" si="263"/>
        <v>-3346.9908672999695</v>
      </c>
      <c r="F2417" s="8">
        <f t="shared" si="262"/>
        <v>927.63999999999942</v>
      </c>
      <c r="G2417" s="2">
        <f t="shared" si="266"/>
        <v>0</v>
      </c>
      <c r="H2417" s="2">
        <f t="shared" si="267"/>
        <v>0</v>
      </c>
      <c r="I2417" s="2">
        <f t="shared" si="268"/>
        <v>1</v>
      </c>
    </row>
    <row r="2418" spans="1:9">
      <c r="A2418" s="17">
        <v>44387</v>
      </c>
      <c r="B2418">
        <v>33517.599999999999</v>
      </c>
      <c r="C2418" s="3">
        <f t="shared" si="264"/>
        <v>-9.129843143364574E-3</v>
      </c>
      <c r="D2418" s="10">
        <f t="shared" si="265"/>
        <v>1.8454470701119064E-3</v>
      </c>
      <c r="E2418" s="8">
        <f t="shared" si="263"/>
        <v>-3380.5052927123079</v>
      </c>
      <c r="F2418" s="8">
        <f t="shared" si="262"/>
        <v>-308.83000000000175</v>
      </c>
      <c r="G2418" s="2">
        <f t="shared" si="266"/>
        <v>0</v>
      </c>
      <c r="H2418" s="2">
        <f t="shared" si="267"/>
        <v>0</v>
      </c>
      <c r="I2418" s="2">
        <f t="shared" si="268"/>
        <v>1</v>
      </c>
    </row>
    <row r="2419" spans="1:9">
      <c r="A2419" s="17">
        <v>44388</v>
      </c>
      <c r="B2419">
        <v>34258.53</v>
      </c>
      <c r="C2419" s="3">
        <f t="shared" si="264"/>
        <v>2.210569969210207E-2</v>
      </c>
      <c r="D2419" s="10">
        <f t="shared" si="265"/>
        <v>1.7397214880545385E-3</v>
      </c>
      <c r="E2419" s="8">
        <f t="shared" si="263"/>
        <v>-3252.2763104328428</v>
      </c>
      <c r="F2419" s="8">
        <f t="shared" si="262"/>
        <v>740.93000000000029</v>
      </c>
      <c r="G2419" s="2">
        <f t="shared" si="266"/>
        <v>0</v>
      </c>
      <c r="H2419" s="2">
        <f t="shared" si="267"/>
        <v>0</v>
      </c>
      <c r="I2419" s="2">
        <f t="shared" si="268"/>
        <v>1</v>
      </c>
    </row>
    <row r="2420" spans="1:9">
      <c r="A2420" s="17">
        <v>44389</v>
      </c>
      <c r="B2420">
        <v>33105</v>
      </c>
      <c r="C2420" s="3">
        <f t="shared" si="264"/>
        <v>-3.3671322149549293E-2</v>
      </c>
      <c r="D2420" s="10">
        <f t="shared" si="265"/>
        <v>1.6646579163039101E-3</v>
      </c>
      <c r="E2420" s="8">
        <f t="shared" si="263"/>
        <v>-3251.6656425632259</v>
      </c>
      <c r="F2420" s="8">
        <f t="shared" si="262"/>
        <v>-1153.5299999999988</v>
      </c>
      <c r="G2420" s="2">
        <f t="shared" si="266"/>
        <v>0</v>
      </c>
      <c r="H2420" s="2">
        <f t="shared" si="267"/>
        <v>0</v>
      </c>
      <c r="I2420" s="2">
        <f t="shared" si="268"/>
        <v>1</v>
      </c>
    </row>
    <row r="2421" spans="1:9">
      <c r="A2421" s="17">
        <v>44390</v>
      </c>
      <c r="B2421">
        <v>32728</v>
      </c>
      <c r="C2421" s="3">
        <f t="shared" si="264"/>
        <v>-1.138800785379852E-2</v>
      </c>
      <c r="D2421" s="10">
        <f t="shared" si="265"/>
        <v>1.6328039174435991E-3</v>
      </c>
      <c r="E2421" s="8">
        <f t="shared" si="263"/>
        <v>-3111.9690365776373</v>
      </c>
      <c r="F2421" s="8">
        <f t="shared" si="262"/>
        <v>-377</v>
      </c>
      <c r="G2421" s="2">
        <f t="shared" si="266"/>
        <v>0</v>
      </c>
      <c r="H2421" s="2">
        <f t="shared" si="267"/>
        <v>0</v>
      </c>
      <c r="I2421" s="2">
        <f t="shared" si="268"/>
        <v>1</v>
      </c>
    </row>
    <row r="2422" spans="1:9">
      <c r="A2422" s="17">
        <v>44391</v>
      </c>
      <c r="B2422">
        <v>32823.550000000003</v>
      </c>
      <c r="C2422" s="3">
        <f t="shared" si="264"/>
        <v>2.9195184551455301E-3</v>
      </c>
      <c r="D2422" s="10">
        <f t="shared" si="265"/>
        <v>1.5426168857696737E-3</v>
      </c>
      <c r="E2422" s="8">
        <f t="shared" si="263"/>
        <v>-2990.3578674410751</v>
      </c>
      <c r="F2422" s="8">
        <f t="shared" si="262"/>
        <v>95.55000000000291</v>
      </c>
      <c r="G2422" s="2">
        <f t="shared" si="266"/>
        <v>0</v>
      </c>
      <c r="H2422" s="2">
        <f t="shared" si="267"/>
        <v>0</v>
      </c>
      <c r="I2422" s="2">
        <f t="shared" si="268"/>
        <v>1</v>
      </c>
    </row>
    <row r="2423" spans="1:9">
      <c r="A2423" s="17">
        <v>44392</v>
      </c>
      <c r="B2423">
        <v>31848.65</v>
      </c>
      <c r="C2423" s="3">
        <f t="shared" si="264"/>
        <v>-2.9701235850479346E-2</v>
      </c>
      <c r="D2423" s="10">
        <f t="shared" si="265"/>
        <v>1.4505712879040891E-3</v>
      </c>
      <c r="E2423" s="8">
        <f t="shared" si="263"/>
        <v>-2908.2366727943527</v>
      </c>
      <c r="F2423" s="8">
        <f t="shared" si="262"/>
        <v>-974.90000000000146</v>
      </c>
      <c r="G2423" s="2">
        <f t="shared" si="266"/>
        <v>0</v>
      </c>
      <c r="H2423" s="2">
        <f t="shared" si="267"/>
        <v>0</v>
      </c>
      <c r="I2423" s="2">
        <f t="shared" si="268"/>
        <v>1</v>
      </c>
    </row>
    <row r="2424" spans="1:9">
      <c r="A2424" s="17">
        <v>44393</v>
      </c>
      <c r="B2424">
        <v>31388.17</v>
      </c>
      <c r="C2424" s="3">
        <f t="shared" si="264"/>
        <v>-1.4458383636355173E-2</v>
      </c>
      <c r="D2424" s="10">
        <f t="shared" si="265"/>
        <v>1.4164668152925918E-3</v>
      </c>
      <c r="E2424" s="8">
        <f t="shared" si="263"/>
        <v>-2788.4886976912617</v>
      </c>
      <c r="F2424" s="8">
        <f t="shared" si="262"/>
        <v>-460.4800000000032</v>
      </c>
      <c r="G2424" s="2">
        <f t="shared" si="266"/>
        <v>0</v>
      </c>
      <c r="H2424" s="2">
        <f t="shared" si="267"/>
        <v>0</v>
      </c>
      <c r="I2424" s="2">
        <f t="shared" si="268"/>
        <v>1</v>
      </c>
    </row>
    <row r="2425" spans="1:9">
      <c r="A2425" s="17">
        <v>44394</v>
      </c>
      <c r="B2425">
        <v>31529.68</v>
      </c>
      <c r="C2425" s="3">
        <f t="shared" si="264"/>
        <v>4.5083864398594133E-3</v>
      </c>
      <c r="D2425" s="10">
        <f t="shared" si="265"/>
        <v>1.3440214978175976E-3</v>
      </c>
      <c r="E2425" s="8">
        <f t="shared" si="263"/>
        <v>-2676.9715886705312</v>
      </c>
      <c r="F2425" s="8">
        <f t="shared" si="262"/>
        <v>141.51000000000204</v>
      </c>
      <c r="G2425" s="2">
        <f t="shared" si="266"/>
        <v>0</v>
      </c>
      <c r="H2425" s="2">
        <f t="shared" si="267"/>
        <v>0</v>
      </c>
      <c r="I2425" s="2">
        <f t="shared" si="268"/>
        <v>1</v>
      </c>
    </row>
    <row r="2426" spans="1:9">
      <c r="A2426" s="17">
        <v>44395</v>
      </c>
      <c r="B2426">
        <v>31776.65</v>
      </c>
      <c r="C2426" s="3">
        <f t="shared" si="264"/>
        <v>7.8329370929232766E-3</v>
      </c>
      <c r="D2426" s="10">
        <f t="shared" si="265"/>
        <v>1.2645997408460082E-3</v>
      </c>
      <c r="E2426" s="8">
        <f t="shared" si="263"/>
        <v>-2608.3794226746268</v>
      </c>
      <c r="F2426" s="8">
        <f t="shared" si="262"/>
        <v>246.97000000000116</v>
      </c>
      <c r="G2426" s="2">
        <f t="shared" si="266"/>
        <v>0</v>
      </c>
      <c r="H2426" s="2">
        <f t="shared" si="267"/>
        <v>0</v>
      </c>
      <c r="I2426" s="2">
        <f t="shared" si="268"/>
        <v>1</v>
      </c>
    </row>
    <row r="2427" spans="1:9">
      <c r="A2427" s="17">
        <v>44396</v>
      </c>
      <c r="B2427">
        <v>30829.29</v>
      </c>
      <c r="C2427" s="3">
        <f t="shared" si="264"/>
        <v>-2.9813086023857158E-2</v>
      </c>
      <c r="D2427" s="10">
        <f t="shared" si="265"/>
        <v>1.1924050506053492E-3</v>
      </c>
      <c r="E2427" s="8">
        <f t="shared" si="263"/>
        <v>-2552.6699864990214</v>
      </c>
      <c r="F2427" s="8">
        <f t="shared" si="262"/>
        <v>-947.36000000000058</v>
      </c>
      <c r="G2427" s="2">
        <f t="shared" si="266"/>
        <v>0</v>
      </c>
      <c r="H2427" s="2">
        <f t="shared" si="267"/>
        <v>0</v>
      </c>
      <c r="I2427" s="2">
        <f t="shared" si="268"/>
        <v>1</v>
      </c>
    </row>
    <row r="2428" spans="1:9">
      <c r="A2428" s="17">
        <v>44397</v>
      </c>
      <c r="B2428">
        <v>29786.58</v>
      </c>
      <c r="C2428" s="3">
        <f t="shared" si="264"/>
        <v>-3.3822056881621314E-2</v>
      </c>
      <c r="D2428" s="10">
        <f t="shared" si="265"/>
        <v>1.1741899534649827E-3</v>
      </c>
      <c r="E2428" s="8">
        <f t="shared" si="263"/>
        <v>-2457.5782866007107</v>
      </c>
      <c r="F2428" s="8">
        <f t="shared" si="262"/>
        <v>-1042.7099999999991</v>
      </c>
      <c r="G2428" s="2">
        <f t="shared" si="266"/>
        <v>0</v>
      </c>
      <c r="H2428" s="2">
        <f t="shared" si="267"/>
        <v>0</v>
      </c>
      <c r="I2428" s="2">
        <f t="shared" si="268"/>
        <v>1</v>
      </c>
    </row>
    <row r="2429" spans="1:9">
      <c r="A2429" s="17">
        <v>44398</v>
      </c>
      <c r="B2429">
        <v>32138.45</v>
      </c>
      <c r="C2429" s="3">
        <f t="shared" si="264"/>
        <v>7.8957369392525054E-2</v>
      </c>
      <c r="D2429" s="10">
        <f t="shared" si="265"/>
        <v>1.1723744481593015E-3</v>
      </c>
      <c r="E2429" s="8">
        <f t="shared" si="263"/>
        <v>-2372.6215579587856</v>
      </c>
      <c r="F2429" s="8">
        <f t="shared" si="262"/>
        <v>2351.869999999999</v>
      </c>
      <c r="G2429" s="2">
        <f t="shared" si="266"/>
        <v>0</v>
      </c>
      <c r="H2429" s="2">
        <f t="shared" si="267"/>
        <v>0</v>
      </c>
      <c r="I2429" s="2">
        <f t="shared" si="268"/>
        <v>1</v>
      </c>
    </row>
    <row r="2430" spans="1:9">
      <c r="A2430" s="17">
        <v>44399</v>
      </c>
      <c r="B2430">
        <v>32300.880000000001</v>
      </c>
      <c r="C2430" s="3">
        <f t="shared" si="264"/>
        <v>5.0540707470335469E-3</v>
      </c>
      <c r="D2430" s="10">
        <f t="shared" si="265"/>
        <v>1.4760879521530028E-3</v>
      </c>
      <c r="E2430" s="8">
        <f t="shared" si="263"/>
        <v>-2872.4713341080883</v>
      </c>
      <c r="F2430" s="8">
        <f t="shared" si="262"/>
        <v>162.43000000000029</v>
      </c>
      <c r="G2430" s="2">
        <f t="shared" si="266"/>
        <v>0</v>
      </c>
      <c r="H2430" s="2">
        <f t="shared" si="267"/>
        <v>0</v>
      </c>
      <c r="I2430" s="2">
        <f t="shared" si="268"/>
        <v>1</v>
      </c>
    </row>
    <row r="2431" spans="1:9">
      <c r="A2431" s="17">
        <v>44400</v>
      </c>
      <c r="B2431">
        <v>33684.17</v>
      </c>
      <c r="C2431" s="3">
        <f t="shared" si="264"/>
        <v>4.2825149036187164E-2</v>
      </c>
      <c r="D2431" s="10">
        <f t="shared" si="265"/>
        <v>1.3890552928907838E-3</v>
      </c>
      <c r="E2431" s="8">
        <f t="shared" si="263"/>
        <v>-2800.585134952747</v>
      </c>
      <c r="F2431" s="8">
        <f t="shared" ref="F2431:F2494" si="269">(INDEX(B:B,LOOKUP(A2430,A:A,ROW(A:A))+$J$4)-INDEX(B:B,LOOKUP(A2430,A:A,ROW(A:A))))</f>
        <v>1383.2899999999972</v>
      </c>
      <c r="G2431" s="2">
        <f t="shared" si="266"/>
        <v>0</v>
      </c>
      <c r="H2431" s="2">
        <f t="shared" si="267"/>
        <v>0</v>
      </c>
      <c r="I2431" s="2">
        <f t="shared" si="268"/>
        <v>1</v>
      </c>
    </row>
    <row r="2432" spans="1:9">
      <c r="A2432" s="17">
        <v>44401</v>
      </c>
      <c r="B2432">
        <v>34301.78</v>
      </c>
      <c r="C2432" s="3">
        <f t="shared" si="264"/>
        <v>1.833531893468061E-2</v>
      </c>
      <c r="D2432" s="10">
        <f t="shared" si="265"/>
        <v>1.4157515787156353E-3</v>
      </c>
      <c r="E2432" s="8">
        <f t="shared" ref="E2432:E2495" si="270">NORMSINV($J$2)*SQRT(D2432*$J$4)*B2431</f>
        <v>-2948.4518233860217</v>
      </c>
      <c r="F2432" s="8">
        <f t="shared" si="269"/>
        <v>617.61000000000058</v>
      </c>
      <c r="G2432" s="2">
        <f t="shared" si="266"/>
        <v>0</v>
      </c>
      <c r="H2432" s="2">
        <f t="shared" si="267"/>
        <v>0</v>
      </c>
      <c r="I2432" s="2">
        <f t="shared" si="268"/>
        <v>1</v>
      </c>
    </row>
    <row r="2433" spans="1:9">
      <c r="A2433" s="17">
        <v>44402</v>
      </c>
      <c r="B2433">
        <v>35428.28</v>
      </c>
      <c r="C2433" s="3">
        <f t="shared" si="264"/>
        <v>3.284086131973326E-2</v>
      </c>
      <c r="D2433" s="10">
        <f t="shared" si="265"/>
        <v>1.3509775192188846E-3</v>
      </c>
      <c r="E2433" s="8">
        <f t="shared" si="270"/>
        <v>-2933.0223776462399</v>
      </c>
      <c r="F2433" s="8">
        <f t="shared" si="269"/>
        <v>1126.5</v>
      </c>
      <c r="G2433" s="2">
        <f t="shared" si="266"/>
        <v>0</v>
      </c>
      <c r="H2433" s="2">
        <f t="shared" si="267"/>
        <v>0</v>
      </c>
      <c r="I2433" s="2">
        <f t="shared" si="268"/>
        <v>1</v>
      </c>
    </row>
    <row r="2434" spans="1:9">
      <c r="A2434" s="17">
        <v>44403</v>
      </c>
      <c r="B2434">
        <v>37291.24</v>
      </c>
      <c r="C2434" s="3">
        <f t="shared" si="264"/>
        <v>5.2583980932746362E-2</v>
      </c>
      <c r="D2434" s="10">
        <f t="shared" si="265"/>
        <v>1.3346301983990687E-3</v>
      </c>
      <c r="E2434" s="8">
        <f t="shared" si="270"/>
        <v>-3010.9614846685768</v>
      </c>
      <c r="F2434" s="8">
        <f t="shared" si="269"/>
        <v>1862.9599999999991</v>
      </c>
      <c r="G2434" s="2">
        <f t="shared" si="266"/>
        <v>0</v>
      </c>
      <c r="H2434" s="2">
        <f t="shared" si="267"/>
        <v>0</v>
      </c>
      <c r="I2434" s="2">
        <f t="shared" si="268"/>
        <v>1</v>
      </c>
    </row>
    <row r="2435" spans="1:9">
      <c r="A2435" s="17">
        <v>44404</v>
      </c>
      <c r="B2435">
        <v>39475.410000000003</v>
      </c>
      <c r="C2435" s="3">
        <f t="shared" si="264"/>
        <v>5.8570591913811546E-2</v>
      </c>
      <c r="D2435" s="10">
        <f t="shared" si="265"/>
        <v>1.4204568895392505E-3</v>
      </c>
      <c r="E2435" s="8">
        <f t="shared" si="270"/>
        <v>-3269.6066769271688</v>
      </c>
      <c r="F2435" s="8">
        <f t="shared" si="269"/>
        <v>2184.1700000000055</v>
      </c>
      <c r="G2435" s="2">
        <f t="shared" si="266"/>
        <v>0</v>
      </c>
      <c r="H2435" s="2">
        <f t="shared" si="267"/>
        <v>0</v>
      </c>
      <c r="I2435" s="2">
        <f t="shared" si="268"/>
        <v>1</v>
      </c>
    </row>
    <row r="2436" spans="1:9">
      <c r="A2436" s="17">
        <v>44405</v>
      </c>
      <c r="B2436">
        <v>40036.32</v>
      </c>
      <c r="C2436" s="3">
        <f t="shared" ref="C2436:C2499" si="271">(B2436-B2435)/B2435</f>
        <v>1.4209098778201319E-2</v>
      </c>
      <c r="D2436" s="10">
        <f t="shared" si="265"/>
        <v>1.5410603303949505E-3</v>
      </c>
      <c r="E2436" s="8">
        <f t="shared" si="270"/>
        <v>-3605.0486349365701</v>
      </c>
      <c r="F2436" s="8">
        <f t="shared" si="269"/>
        <v>560.90999999999622</v>
      </c>
      <c r="G2436" s="2">
        <f t="shared" si="266"/>
        <v>0</v>
      </c>
      <c r="H2436" s="2">
        <f t="shared" si="267"/>
        <v>0</v>
      </c>
      <c r="I2436" s="2">
        <f t="shared" si="268"/>
        <v>1</v>
      </c>
    </row>
    <row r="2437" spans="1:9">
      <c r="A2437" s="17">
        <v>44406</v>
      </c>
      <c r="B2437">
        <v>40037.51</v>
      </c>
      <c r="C2437" s="3">
        <f t="shared" si="271"/>
        <v>2.9723011505611113E-5</v>
      </c>
      <c r="D2437" s="10">
        <f t="shared" ref="D2437:D2500" si="272">$J$6*D2436+(1-$J$6)*C2436^2</f>
        <v>1.4607106198565743E-3</v>
      </c>
      <c r="E2437" s="8">
        <f t="shared" si="270"/>
        <v>-3559.6795475856047</v>
      </c>
      <c r="F2437" s="8">
        <f t="shared" si="269"/>
        <v>1.1900000000023283</v>
      </c>
      <c r="G2437" s="2">
        <f t="shared" si="266"/>
        <v>0</v>
      </c>
      <c r="H2437" s="2">
        <f t="shared" si="267"/>
        <v>0</v>
      </c>
      <c r="I2437" s="2">
        <f t="shared" si="268"/>
        <v>1</v>
      </c>
    </row>
    <row r="2438" spans="1:9">
      <c r="A2438" s="17">
        <v>44407</v>
      </c>
      <c r="B2438">
        <v>42234.89</v>
      </c>
      <c r="C2438" s="3">
        <f t="shared" si="271"/>
        <v>5.4883033435395891E-2</v>
      </c>
      <c r="D2438" s="10">
        <f t="shared" si="272"/>
        <v>1.3730680356726247E-3</v>
      </c>
      <c r="E2438" s="8">
        <f t="shared" si="270"/>
        <v>-3451.340016125213</v>
      </c>
      <c r="F2438" s="8">
        <f t="shared" si="269"/>
        <v>2197.3799999999974</v>
      </c>
      <c r="G2438" s="2">
        <f t="shared" si="266"/>
        <v>0</v>
      </c>
      <c r="H2438" s="2">
        <f t="shared" si="267"/>
        <v>0</v>
      </c>
      <c r="I2438" s="2">
        <f t="shared" si="268"/>
        <v>1</v>
      </c>
    </row>
    <row r="2439" spans="1:9">
      <c r="A2439" s="17">
        <v>44408</v>
      </c>
      <c r="B2439">
        <v>41490.129999999997</v>
      </c>
      <c r="C2439" s="3">
        <f t="shared" si="271"/>
        <v>-1.7633762038920951E-2</v>
      </c>
      <c r="D2439" s="10">
        <f t="shared" si="272"/>
        <v>1.4714127950765142E-3</v>
      </c>
      <c r="E2439" s="8">
        <f t="shared" si="270"/>
        <v>-3768.8885030234064</v>
      </c>
      <c r="F2439" s="8">
        <f t="shared" si="269"/>
        <v>-744.76000000000204</v>
      </c>
      <c r="G2439" s="2">
        <f t="shared" si="266"/>
        <v>0</v>
      </c>
      <c r="H2439" s="2">
        <f t="shared" si="267"/>
        <v>0</v>
      </c>
      <c r="I2439" s="2">
        <f t="shared" si="268"/>
        <v>1</v>
      </c>
    </row>
    <row r="2440" spans="1:9">
      <c r="A2440" s="17">
        <v>44409</v>
      </c>
      <c r="B2440">
        <v>39839</v>
      </c>
      <c r="C2440" s="3">
        <f t="shared" si="271"/>
        <v>-3.9795729731384247E-2</v>
      </c>
      <c r="D2440" s="10">
        <f t="shared" si="272"/>
        <v>1.4017850011906407E-3</v>
      </c>
      <c r="E2440" s="8">
        <f t="shared" si="270"/>
        <v>-3613.7670868993873</v>
      </c>
      <c r="F2440" s="8">
        <f t="shared" si="269"/>
        <v>-1651.1299999999974</v>
      </c>
      <c r="G2440" s="2">
        <f t="shared" si="266"/>
        <v>0</v>
      </c>
      <c r="H2440" s="2">
        <f t="shared" si="267"/>
        <v>0</v>
      </c>
      <c r="I2440" s="2">
        <f t="shared" si="268"/>
        <v>1</v>
      </c>
    </row>
    <row r="2441" spans="1:9">
      <c r="A2441" s="17">
        <v>44410</v>
      </c>
      <c r="B2441">
        <v>39165.550000000003</v>
      </c>
      <c r="C2441" s="3">
        <f t="shared" si="271"/>
        <v>-1.6904289766309321E-2</v>
      </c>
      <c r="D2441" s="10">
        <f t="shared" si="272"/>
        <v>1.4126999074104052E-3</v>
      </c>
      <c r="E2441" s="8">
        <f t="shared" si="270"/>
        <v>-3483.4376791699433</v>
      </c>
      <c r="F2441" s="8">
        <f t="shared" si="269"/>
        <v>-673.44999999999709</v>
      </c>
      <c r="G2441" s="2">
        <f t="shared" si="266"/>
        <v>0</v>
      </c>
      <c r="H2441" s="2">
        <f t="shared" si="267"/>
        <v>0</v>
      </c>
      <c r="I2441" s="2">
        <f t="shared" si="268"/>
        <v>1</v>
      </c>
    </row>
    <row r="2442" spans="1:9">
      <c r="A2442" s="17">
        <v>44411</v>
      </c>
      <c r="B2442">
        <v>38177.07</v>
      </c>
      <c r="C2442" s="3">
        <f t="shared" si="271"/>
        <v>-2.5238506799981186E-2</v>
      </c>
      <c r="D2442" s="10">
        <f t="shared" si="272"/>
        <v>1.3450832137159819E-3</v>
      </c>
      <c r="E2442" s="8">
        <f t="shared" si="270"/>
        <v>-3341.5923211690433</v>
      </c>
      <c r="F2442" s="8">
        <f t="shared" si="269"/>
        <v>-988.4800000000032</v>
      </c>
      <c r="G2442" s="2">
        <f t="shared" si="266"/>
        <v>0</v>
      </c>
      <c r="H2442" s="2">
        <f t="shared" si="267"/>
        <v>0</v>
      </c>
      <c r="I2442" s="2">
        <f t="shared" si="268"/>
        <v>1</v>
      </c>
    </row>
    <row r="2443" spans="1:9">
      <c r="A2443" s="17">
        <v>44412</v>
      </c>
      <c r="B2443">
        <v>39741.120000000003</v>
      </c>
      <c r="C2443" s="3">
        <f t="shared" si="271"/>
        <v>4.0968308987567745E-2</v>
      </c>
      <c r="D2443" s="10">
        <f t="shared" si="272"/>
        <v>1.3025971544225847E-3</v>
      </c>
      <c r="E2443" s="8">
        <f t="shared" si="270"/>
        <v>-3205.400607939338</v>
      </c>
      <c r="F2443" s="8">
        <f t="shared" si="269"/>
        <v>1564.0500000000029</v>
      </c>
      <c r="G2443" s="2">
        <f t="shared" si="266"/>
        <v>0</v>
      </c>
      <c r="H2443" s="2">
        <f t="shared" si="267"/>
        <v>0</v>
      </c>
      <c r="I2443" s="2">
        <f t="shared" si="268"/>
        <v>1</v>
      </c>
    </row>
    <row r="2444" spans="1:9">
      <c r="A2444" s="17">
        <v>44413</v>
      </c>
      <c r="B2444">
        <v>40894.67</v>
      </c>
      <c r="C2444" s="3">
        <f t="shared" si="271"/>
        <v>2.9026610221352483E-2</v>
      </c>
      <c r="D2444" s="10">
        <f t="shared" si="272"/>
        <v>1.3251454656352793E-3</v>
      </c>
      <c r="E2444" s="8">
        <f t="shared" si="270"/>
        <v>-3365.4763109577007</v>
      </c>
      <c r="F2444" s="8">
        <f t="shared" si="269"/>
        <v>1153.5499999999956</v>
      </c>
      <c r="G2444" s="2">
        <f t="shared" si="266"/>
        <v>0</v>
      </c>
      <c r="H2444" s="2">
        <f t="shared" si="267"/>
        <v>0</v>
      </c>
      <c r="I2444" s="2">
        <f t="shared" si="268"/>
        <v>1</v>
      </c>
    </row>
    <row r="2445" spans="1:9">
      <c r="A2445" s="17">
        <v>44414</v>
      </c>
      <c r="B2445">
        <v>42856.59</v>
      </c>
      <c r="C2445" s="3">
        <f t="shared" si="271"/>
        <v>4.7974956149542183E-2</v>
      </c>
      <c r="D2445" s="10">
        <f t="shared" si="272"/>
        <v>1.2961893837537021E-3</v>
      </c>
      <c r="E2445" s="8">
        <f t="shared" si="270"/>
        <v>-3425.1184580041399</v>
      </c>
      <c r="F2445" s="8">
        <f t="shared" si="269"/>
        <v>1961.9199999999983</v>
      </c>
      <c r="G2445" s="2">
        <f t="shared" si="266"/>
        <v>0</v>
      </c>
      <c r="H2445" s="2">
        <f t="shared" si="267"/>
        <v>0</v>
      </c>
      <c r="I2445" s="2">
        <f t="shared" si="268"/>
        <v>1</v>
      </c>
    </row>
    <row r="2446" spans="1:9">
      <c r="A2446" s="17">
        <v>44415</v>
      </c>
      <c r="B2446">
        <v>44612.94</v>
      </c>
      <c r="C2446" s="3">
        <f t="shared" si="271"/>
        <v>4.0982028668169961E-2</v>
      </c>
      <c r="D2446" s="10">
        <f t="shared" si="272"/>
        <v>1.3565138057815098E-3</v>
      </c>
      <c r="E2446" s="8">
        <f t="shared" si="270"/>
        <v>-3672.0144323929958</v>
      </c>
      <c r="F2446" s="8">
        <f t="shared" si="269"/>
        <v>1756.3500000000058</v>
      </c>
      <c r="G2446" s="2">
        <f t="shared" si="266"/>
        <v>0</v>
      </c>
      <c r="H2446" s="2">
        <f t="shared" si="267"/>
        <v>0</v>
      </c>
      <c r="I2446" s="2">
        <f t="shared" si="268"/>
        <v>1</v>
      </c>
    </row>
    <row r="2447" spans="1:9">
      <c r="A2447" s="17">
        <v>44416</v>
      </c>
      <c r="B2447">
        <v>43858.42</v>
      </c>
      <c r="C2447" s="3">
        <f t="shared" si="271"/>
        <v>-1.6912581865261605E-2</v>
      </c>
      <c r="D2447" s="10">
        <f t="shared" si="272"/>
        <v>1.3758945778601416E-3</v>
      </c>
      <c r="E2447" s="8">
        <f t="shared" si="270"/>
        <v>-3849.7105922815072</v>
      </c>
      <c r="F2447" s="8">
        <f t="shared" si="269"/>
        <v>-754.52000000000407</v>
      </c>
      <c r="G2447" s="2">
        <f t="shared" ref="G2447:G2510" si="273">IF(F2447&lt;E2447,1,0)</f>
        <v>0</v>
      </c>
      <c r="H2447" s="2">
        <f t="shared" ref="H2447:H2510" si="274">IF(G2447=G2446,IF(G2446=1,1,0),0)</f>
        <v>0</v>
      </c>
      <c r="I2447" s="2">
        <f t="shared" ref="I2447:I2510" si="275">IF(G2447=G2446,IF(G2446=0,1,0),0)</f>
        <v>1</v>
      </c>
    </row>
    <row r="2448" spans="1:9">
      <c r="A2448" s="17">
        <v>44417</v>
      </c>
      <c r="B2448">
        <v>46292.89</v>
      </c>
      <c r="C2448" s="3">
        <f t="shared" si="271"/>
        <v>5.5507471541382504E-2</v>
      </c>
      <c r="D2448" s="10">
        <f t="shared" si="272"/>
        <v>1.3105030287094838E-3</v>
      </c>
      <c r="E2448" s="8">
        <f t="shared" si="270"/>
        <v>-3693.5727273052166</v>
      </c>
      <c r="F2448" s="8">
        <f t="shared" si="269"/>
        <v>2434.4700000000012</v>
      </c>
      <c r="G2448" s="2">
        <f t="shared" si="273"/>
        <v>0</v>
      </c>
      <c r="H2448" s="2">
        <f t="shared" si="274"/>
        <v>0</v>
      </c>
      <c r="I2448" s="2">
        <f t="shared" si="275"/>
        <v>1</v>
      </c>
    </row>
    <row r="2449" spans="1:9">
      <c r="A2449" s="17">
        <v>44418</v>
      </c>
      <c r="B2449">
        <v>45609.7</v>
      </c>
      <c r="C2449" s="3">
        <f t="shared" si="271"/>
        <v>-1.4757989833860067E-2</v>
      </c>
      <c r="D2449" s="10">
        <f t="shared" si="272"/>
        <v>1.416737610801958E-3</v>
      </c>
      <c r="E2449" s="8">
        <f t="shared" si="270"/>
        <v>-4053.5325420049212</v>
      </c>
      <c r="F2449" s="8">
        <f t="shared" si="269"/>
        <v>-683.19000000000233</v>
      </c>
      <c r="G2449" s="2">
        <f t="shared" si="273"/>
        <v>0</v>
      </c>
      <c r="H2449" s="2">
        <f t="shared" si="274"/>
        <v>0</v>
      </c>
      <c r="I2449" s="2">
        <f t="shared" si="275"/>
        <v>1</v>
      </c>
    </row>
    <row r="2450" spans="1:9">
      <c r="A2450" s="17">
        <v>44419</v>
      </c>
      <c r="B2450">
        <v>45539.85</v>
      </c>
      <c r="C2450" s="3">
        <f t="shared" si="271"/>
        <v>-1.5314724718645059E-3</v>
      </c>
      <c r="D2450" s="10">
        <f t="shared" si="272"/>
        <v>1.3448012499900194E-3</v>
      </c>
      <c r="E2450" s="8">
        <f t="shared" si="270"/>
        <v>-3890.9972678944496</v>
      </c>
      <c r="F2450" s="8">
        <f t="shared" si="269"/>
        <v>-69.849999999998545</v>
      </c>
      <c r="G2450" s="2">
        <f t="shared" si="273"/>
        <v>0</v>
      </c>
      <c r="H2450" s="2">
        <f t="shared" si="274"/>
        <v>0</v>
      </c>
      <c r="I2450" s="2">
        <f t="shared" si="275"/>
        <v>1</v>
      </c>
    </row>
    <row r="2451" spans="1:9">
      <c r="A2451" s="17">
        <v>44420</v>
      </c>
      <c r="B2451">
        <v>44444.45</v>
      </c>
      <c r="C2451" s="3">
        <f t="shared" si="271"/>
        <v>-2.4053658499094781E-2</v>
      </c>
      <c r="D2451" s="10">
        <f t="shared" si="272"/>
        <v>1.264253899466543E-3</v>
      </c>
      <c r="E2451" s="8">
        <f t="shared" si="270"/>
        <v>-3766.8940476244056</v>
      </c>
      <c r="F2451" s="8">
        <f t="shared" si="269"/>
        <v>-1095.4000000000015</v>
      </c>
      <c r="G2451" s="2">
        <f t="shared" si="273"/>
        <v>0</v>
      </c>
      <c r="H2451" s="2">
        <f t="shared" si="274"/>
        <v>0</v>
      </c>
      <c r="I2451" s="2">
        <f t="shared" si="275"/>
        <v>1</v>
      </c>
    </row>
    <row r="2452" spans="1:9">
      <c r="A2452" s="17">
        <v>44421</v>
      </c>
      <c r="B2452">
        <v>47860.58</v>
      </c>
      <c r="C2452" s="3">
        <f t="shared" si="271"/>
        <v>7.6862915392135689E-2</v>
      </c>
      <c r="D2452" s="10">
        <f t="shared" si="272"/>
        <v>1.2231133747300149E-3</v>
      </c>
      <c r="E2452" s="8">
        <f t="shared" si="270"/>
        <v>-3615.9761050476932</v>
      </c>
      <c r="F2452" s="8">
        <f t="shared" si="269"/>
        <v>3416.1300000000047</v>
      </c>
      <c r="G2452" s="2">
        <f t="shared" si="273"/>
        <v>0</v>
      </c>
      <c r="H2452" s="2">
        <f t="shared" si="274"/>
        <v>0</v>
      </c>
      <c r="I2452" s="2">
        <f t="shared" si="275"/>
        <v>1</v>
      </c>
    </row>
    <row r="2453" spans="1:9">
      <c r="A2453" s="17">
        <v>44422</v>
      </c>
      <c r="B2453">
        <v>47119.73</v>
      </c>
      <c r="C2453" s="3">
        <f t="shared" si="271"/>
        <v>-1.5479336021418849E-2</v>
      </c>
      <c r="D2453" s="10">
        <f t="shared" si="272"/>
        <v>1.5042010380009309E-3</v>
      </c>
      <c r="E2453" s="8">
        <f t="shared" si="270"/>
        <v>-4318.2278844576877</v>
      </c>
      <c r="F2453" s="8">
        <f t="shared" si="269"/>
        <v>-740.84999999999854</v>
      </c>
      <c r="G2453" s="2">
        <f t="shared" si="273"/>
        <v>0</v>
      </c>
      <c r="H2453" s="2">
        <f t="shared" si="274"/>
        <v>0</v>
      </c>
      <c r="I2453" s="2">
        <f t="shared" si="275"/>
        <v>1</v>
      </c>
    </row>
    <row r="2454" spans="1:9">
      <c r="A2454" s="17">
        <v>44423</v>
      </c>
      <c r="B2454">
        <v>47028.3</v>
      </c>
      <c r="C2454" s="3">
        <f t="shared" si="271"/>
        <v>-1.9403761439210345E-3</v>
      </c>
      <c r="D2454" s="10">
        <f t="shared" si="272"/>
        <v>1.4283255663407146E-3</v>
      </c>
      <c r="E2454" s="8">
        <f t="shared" si="270"/>
        <v>-4142.772229520122</v>
      </c>
      <c r="F2454" s="8">
        <f t="shared" si="269"/>
        <v>-91.430000000000291</v>
      </c>
      <c r="G2454" s="2">
        <f t="shared" si="273"/>
        <v>0</v>
      </c>
      <c r="H2454" s="2">
        <f t="shared" si="274"/>
        <v>0</v>
      </c>
      <c r="I2454" s="2">
        <f t="shared" si="275"/>
        <v>1</v>
      </c>
    </row>
    <row r="2455" spans="1:9">
      <c r="A2455" s="17">
        <v>44424</v>
      </c>
      <c r="B2455">
        <v>45930.51</v>
      </c>
      <c r="C2455" s="3">
        <f t="shared" si="271"/>
        <v>-2.334317846913456E-2</v>
      </c>
      <c r="D2455" s="10">
        <f t="shared" si="272"/>
        <v>1.3428519359350655E-3</v>
      </c>
      <c r="E2455" s="8">
        <f t="shared" si="270"/>
        <v>-4009.1102818972854</v>
      </c>
      <c r="F2455" s="8">
        <f t="shared" si="269"/>
        <v>-1097.7900000000009</v>
      </c>
      <c r="G2455" s="2">
        <f t="shared" si="273"/>
        <v>0</v>
      </c>
      <c r="H2455" s="2">
        <f t="shared" si="274"/>
        <v>0</v>
      </c>
      <c r="I2455" s="2">
        <f t="shared" si="275"/>
        <v>1</v>
      </c>
    </row>
    <row r="2456" spans="1:9">
      <c r="A2456" s="17">
        <v>44425</v>
      </c>
      <c r="B2456">
        <v>44694.35</v>
      </c>
      <c r="C2456" s="3">
        <f t="shared" si="271"/>
        <v>-2.6913700718759783E-2</v>
      </c>
      <c r="D2456" s="10">
        <f t="shared" si="272"/>
        <v>1.2949750586414735E-3</v>
      </c>
      <c r="E2456" s="8">
        <f t="shared" si="270"/>
        <v>-3845.0910473194904</v>
      </c>
      <c r="F2456" s="8">
        <f t="shared" si="269"/>
        <v>-1236.1600000000035</v>
      </c>
      <c r="G2456" s="2">
        <f t="shared" si="273"/>
        <v>0</v>
      </c>
      <c r="H2456" s="2">
        <f t="shared" si="274"/>
        <v>0</v>
      </c>
      <c r="I2456" s="2">
        <f t="shared" si="275"/>
        <v>1</v>
      </c>
    </row>
    <row r="2457" spans="1:9">
      <c r="A2457" s="17">
        <v>44426</v>
      </c>
      <c r="B2457">
        <v>44721.13</v>
      </c>
      <c r="C2457" s="3">
        <f t="shared" si="271"/>
        <v>5.9918088080481845E-4</v>
      </c>
      <c r="D2457" s="10">
        <f t="shared" si="272"/>
        <v>1.2607373923057231E-3</v>
      </c>
      <c r="E2457" s="8">
        <f t="shared" si="270"/>
        <v>-3691.812200137304</v>
      </c>
      <c r="F2457" s="8">
        <f t="shared" si="269"/>
        <v>26.779999999998836</v>
      </c>
      <c r="G2457" s="2">
        <f t="shared" si="273"/>
        <v>0</v>
      </c>
      <c r="H2457" s="2">
        <f t="shared" si="274"/>
        <v>0</v>
      </c>
      <c r="I2457" s="2">
        <f t="shared" si="275"/>
        <v>1</v>
      </c>
    </row>
    <row r="2458" spans="1:9">
      <c r="A2458" s="17">
        <v>44427</v>
      </c>
      <c r="B2458">
        <v>46764.3</v>
      </c>
      <c r="C2458" s="3">
        <f t="shared" si="271"/>
        <v>4.5686904601918731E-2</v>
      </c>
      <c r="D2458" s="10">
        <f t="shared" si="272"/>
        <v>1.185114689831055E-3</v>
      </c>
      <c r="E2458" s="8">
        <f t="shared" si="270"/>
        <v>-3581.5219525733692</v>
      </c>
      <c r="F2458" s="8">
        <f t="shared" si="269"/>
        <v>2043.1700000000055</v>
      </c>
      <c r="G2458" s="2">
        <f t="shared" si="273"/>
        <v>0</v>
      </c>
      <c r="H2458" s="2">
        <f t="shared" si="274"/>
        <v>0</v>
      </c>
      <c r="I2458" s="2">
        <f t="shared" si="275"/>
        <v>1</v>
      </c>
    </row>
    <row r="2459" spans="1:9">
      <c r="A2459" s="17">
        <v>44428</v>
      </c>
      <c r="B2459">
        <v>49356</v>
      </c>
      <c r="C2459" s="3">
        <f t="shared" si="271"/>
        <v>5.5420481007948302E-2</v>
      </c>
      <c r="D2459" s="10">
        <f t="shared" si="272"/>
        <v>1.239245403567481E-3</v>
      </c>
      <c r="E2459" s="8">
        <f t="shared" si="270"/>
        <v>-3829.7264516212595</v>
      </c>
      <c r="F2459" s="8">
        <f t="shared" si="269"/>
        <v>2591.6999999999971</v>
      </c>
      <c r="G2459" s="2">
        <f t="shared" si="273"/>
        <v>0</v>
      </c>
      <c r="H2459" s="2">
        <f t="shared" si="274"/>
        <v>0</v>
      </c>
      <c r="I2459" s="2">
        <f t="shared" si="275"/>
        <v>1</v>
      </c>
    </row>
    <row r="2460" spans="1:9">
      <c r="A2460" s="17">
        <v>44429</v>
      </c>
      <c r="B2460">
        <v>48884.34</v>
      </c>
      <c r="C2460" s="3">
        <f t="shared" si="271"/>
        <v>-9.5562849501581067E-3</v>
      </c>
      <c r="D2460" s="10">
        <f t="shared" si="272"/>
        <v>1.3491764622625738E-3</v>
      </c>
      <c r="E2460" s="8">
        <f t="shared" si="270"/>
        <v>-4217.4407661126688</v>
      </c>
      <c r="F2460" s="8">
        <f t="shared" si="269"/>
        <v>-471.66000000000349</v>
      </c>
      <c r="G2460" s="2">
        <f t="shared" si="273"/>
        <v>0</v>
      </c>
      <c r="H2460" s="2">
        <f t="shared" si="274"/>
        <v>0</v>
      </c>
      <c r="I2460" s="2">
        <f t="shared" si="275"/>
        <v>1</v>
      </c>
    </row>
    <row r="2461" spans="1:9">
      <c r="A2461" s="17">
        <v>44430</v>
      </c>
      <c r="B2461">
        <v>49301.86</v>
      </c>
      <c r="C2461" s="3">
        <f t="shared" si="271"/>
        <v>8.5409765172242101E-3</v>
      </c>
      <c r="D2461" s="10">
        <f t="shared" si="272"/>
        <v>1.2737052294497363E-3</v>
      </c>
      <c r="E2461" s="8">
        <f t="shared" si="270"/>
        <v>-4058.6245697496079</v>
      </c>
      <c r="F2461" s="8">
        <f t="shared" si="269"/>
        <v>417.52000000000407</v>
      </c>
      <c r="G2461" s="2">
        <f t="shared" si="273"/>
        <v>0</v>
      </c>
      <c r="H2461" s="2">
        <f t="shared" si="274"/>
        <v>0</v>
      </c>
      <c r="I2461" s="2">
        <f t="shared" si="275"/>
        <v>1</v>
      </c>
    </row>
    <row r="2462" spans="1:9">
      <c r="A2462" s="17">
        <v>44431</v>
      </c>
      <c r="B2462">
        <v>49561.37</v>
      </c>
      <c r="C2462" s="3">
        <f t="shared" si="271"/>
        <v>5.2636959335814514E-3</v>
      </c>
      <c r="D2462" s="10">
        <f t="shared" si="272"/>
        <v>1.2016598124748186E-3</v>
      </c>
      <c r="E2462" s="8">
        <f t="shared" si="270"/>
        <v>-3975.8384629776747</v>
      </c>
      <c r="F2462" s="8">
        <f t="shared" si="269"/>
        <v>259.51000000000204</v>
      </c>
      <c r="G2462" s="2">
        <f t="shared" si="273"/>
        <v>0</v>
      </c>
      <c r="H2462" s="2">
        <f t="shared" si="274"/>
        <v>0</v>
      </c>
      <c r="I2462" s="2">
        <f t="shared" si="275"/>
        <v>1</v>
      </c>
    </row>
    <row r="2463" spans="1:9">
      <c r="A2463" s="17">
        <v>44432</v>
      </c>
      <c r="B2463">
        <v>47731.33</v>
      </c>
      <c r="C2463" s="3">
        <f t="shared" si="271"/>
        <v>-3.6924725849991652E-2</v>
      </c>
      <c r="D2463" s="10">
        <f t="shared" si="272"/>
        <v>1.1312226134192016E-3</v>
      </c>
      <c r="E2463" s="8">
        <f t="shared" si="270"/>
        <v>-3877.8588761836104</v>
      </c>
      <c r="F2463" s="8">
        <f t="shared" si="269"/>
        <v>-1830.0400000000009</v>
      </c>
      <c r="G2463" s="2">
        <f t="shared" si="273"/>
        <v>0</v>
      </c>
      <c r="H2463" s="2">
        <f t="shared" si="274"/>
        <v>0</v>
      </c>
      <c r="I2463" s="2">
        <f t="shared" si="275"/>
        <v>1</v>
      </c>
    </row>
    <row r="2464" spans="1:9">
      <c r="A2464" s="17">
        <v>44433</v>
      </c>
      <c r="B2464">
        <v>49011.75</v>
      </c>
      <c r="C2464" s="3">
        <f t="shared" si="271"/>
        <v>2.682556719035481E-2</v>
      </c>
      <c r="D2464" s="10">
        <f t="shared" si="272"/>
        <v>1.145155379359872E-3</v>
      </c>
      <c r="E2464" s="8">
        <f t="shared" si="270"/>
        <v>-3757.5987504532732</v>
      </c>
      <c r="F2464" s="8">
        <f t="shared" si="269"/>
        <v>1280.4199999999983</v>
      </c>
      <c r="G2464" s="2">
        <f t="shared" si="273"/>
        <v>0</v>
      </c>
      <c r="H2464" s="2">
        <f t="shared" si="274"/>
        <v>0</v>
      </c>
      <c r="I2464" s="2">
        <f t="shared" si="275"/>
        <v>1</v>
      </c>
    </row>
    <row r="2465" spans="1:9">
      <c r="A2465" s="17">
        <v>44434</v>
      </c>
      <c r="B2465">
        <v>46856.29</v>
      </c>
      <c r="C2465" s="3">
        <f t="shared" si="271"/>
        <v>-4.3978433742928973E-2</v>
      </c>
      <c r="D2465" s="10">
        <f t="shared" si="272"/>
        <v>1.1196227199033342E-3</v>
      </c>
      <c r="E2465" s="8">
        <f t="shared" si="270"/>
        <v>-3815.1421058649162</v>
      </c>
      <c r="F2465" s="8">
        <f t="shared" si="269"/>
        <v>-2155.4599999999991</v>
      </c>
      <c r="G2465" s="2">
        <f t="shared" si="273"/>
        <v>0</v>
      </c>
      <c r="H2465" s="2">
        <f t="shared" si="274"/>
        <v>0</v>
      </c>
      <c r="I2465" s="2">
        <f t="shared" si="275"/>
        <v>1</v>
      </c>
    </row>
    <row r="2466" spans="1:9">
      <c r="A2466" s="17">
        <v>44435</v>
      </c>
      <c r="B2466">
        <v>49100.49</v>
      </c>
      <c r="C2466" s="3">
        <f t="shared" si="271"/>
        <v>4.7895383949518776E-2</v>
      </c>
      <c r="D2466" s="10">
        <f t="shared" si="272"/>
        <v>1.1684915147780058E-3</v>
      </c>
      <c r="E2466" s="8">
        <f t="shared" si="270"/>
        <v>-3726.1071418167203</v>
      </c>
      <c r="F2466" s="8">
        <f t="shared" si="269"/>
        <v>2244.1999999999971</v>
      </c>
      <c r="G2466" s="2">
        <f t="shared" si="273"/>
        <v>0</v>
      </c>
      <c r="H2466" s="2">
        <f t="shared" si="274"/>
        <v>0</v>
      </c>
      <c r="I2466" s="2">
        <f t="shared" si="275"/>
        <v>1</v>
      </c>
    </row>
    <row r="2467" spans="1:9">
      <c r="A2467" s="17">
        <v>44436</v>
      </c>
      <c r="B2467">
        <v>48935.360000000001</v>
      </c>
      <c r="C2467" s="3">
        <f t="shared" si="271"/>
        <v>-3.3631028936777899E-3</v>
      </c>
      <c r="D2467" s="10">
        <f t="shared" si="272"/>
        <v>1.2360200921116349E-3</v>
      </c>
      <c r="E2467" s="8">
        <f t="shared" si="270"/>
        <v>-4015.8108575318088</v>
      </c>
      <c r="F2467" s="8">
        <f t="shared" si="269"/>
        <v>-165.12999999999738</v>
      </c>
      <c r="G2467" s="2">
        <f t="shared" si="273"/>
        <v>0</v>
      </c>
      <c r="H2467" s="2">
        <f t="shared" si="274"/>
        <v>0</v>
      </c>
      <c r="I2467" s="2">
        <f t="shared" si="275"/>
        <v>1</v>
      </c>
    </row>
    <row r="2468" spans="1:9">
      <c r="A2468" s="17">
        <v>44437</v>
      </c>
      <c r="B2468">
        <v>48808.72</v>
      </c>
      <c r="C2468" s="3">
        <f t="shared" si="271"/>
        <v>-2.5879037162493423E-3</v>
      </c>
      <c r="D2468" s="10">
        <f t="shared" si="272"/>
        <v>1.1625375142493447E-3</v>
      </c>
      <c r="E2468" s="8">
        <f t="shared" si="270"/>
        <v>-3881.5120061372863</v>
      </c>
      <c r="F2468" s="8">
        <f t="shared" si="269"/>
        <v>-126.63999999999942</v>
      </c>
      <c r="G2468" s="2">
        <f t="shared" si="273"/>
        <v>0</v>
      </c>
      <c r="H2468" s="2">
        <f t="shared" si="274"/>
        <v>0</v>
      </c>
      <c r="I2468" s="2">
        <f t="shared" si="275"/>
        <v>1</v>
      </c>
    </row>
    <row r="2469" spans="1:9">
      <c r="A2469" s="17">
        <v>44438</v>
      </c>
      <c r="B2469">
        <v>47003.44</v>
      </c>
      <c r="C2469" s="3">
        <f t="shared" si="271"/>
        <v>-3.6986833500243371E-2</v>
      </c>
      <c r="D2469" s="10">
        <f t="shared" si="272"/>
        <v>1.0931870981330586E-3</v>
      </c>
      <c r="E2469" s="8">
        <f t="shared" si="270"/>
        <v>-3754.21659753326</v>
      </c>
      <c r="F2469" s="8">
        <f t="shared" si="269"/>
        <v>-1805.2799999999988</v>
      </c>
      <c r="G2469" s="2">
        <f t="shared" si="273"/>
        <v>0</v>
      </c>
      <c r="H2469" s="2">
        <f t="shared" si="274"/>
        <v>0</v>
      </c>
      <c r="I2469" s="2">
        <f t="shared" si="275"/>
        <v>1</v>
      </c>
    </row>
    <row r="2470" spans="1:9">
      <c r="A2470" s="17">
        <v>44439</v>
      </c>
      <c r="B2470">
        <v>47156.09</v>
      </c>
      <c r="C2470" s="3">
        <f t="shared" si="271"/>
        <v>3.247634641209115E-3</v>
      </c>
      <c r="D2470" s="10">
        <f t="shared" si="272"/>
        <v>1.1096774233875586E-3</v>
      </c>
      <c r="E2470" s="8">
        <f t="shared" si="270"/>
        <v>-3642.526136989276</v>
      </c>
      <c r="F2470" s="8">
        <f t="shared" si="269"/>
        <v>152.64999999999418</v>
      </c>
      <c r="G2470" s="2">
        <f t="shared" si="273"/>
        <v>0</v>
      </c>
      <c r="H2470" s="2">
        <f t="shared" si="274"/>
        <v>0</v>
      </c>
      <c r="I2470" s="2">
        <f t="shared" si="275"/>
        <v>1</v>
      </c>
    </row>
    <row r="2471" spans="1:9">
      <c r="A2471" s="17">
        <v>44440</v>
      </c>
      <c r="B2471">
        <v>48853.49</v>
      </c>
      <c r="C2471" s="3">
        <f t="shared" si="271"/>
        <v>3.5995350759573184E-2</v>
      </c>
      <c r="D2471" s="10">
        <f t="shared" si="272"/>
        <v>1.0437296058300721E-3</v>
      </c>
      <c r="E2471" s="8">
        <f t="shared" si="270"/>
        <v>-3544.1039166266346</v>
      </c>
      <c r="F2471" s="8">
        <f t="shared" si="269"/>
        <v>1697.4000000000015</v>
      </c>
      <c r="G2471" s="2">
        <f t="shared" si="273"/>
        <v>0</v>
      </c>
      <c r="H2471" s="2">
        <f t="shared" si="274"/>
        <v>0</v>
      </c>
      <c r="I2471" s="2">
        <f t="shared" si="275"/>
        <v>1</v>
      </c>
    </row>
    <row r="2472" spans="1:9">
      <c r="A2472" s="17">
        <v>44441</v>
      </c>
      <c r="B2472">
        <v>49274.79</v>
      </c>
      <c r="C2472" s="3">
        <f t="shared" si="271"/>
        <v>8.6237441787680464E-3</v>
      </c>
      <c r="D2472" s="10">
        <f t="shared" si="272"/>
        <v>1.0588457460585501E-3</v>
      </c>
      <c r="E2472" s="8">
        <f t="shared" si="270"/>
        <v>-3698.1676951929348</v>
      </c>
      <c r="F2472" s="8">
        <f t="shared" si="269"/>
        <v>421.30000000000291</v>
      </c>
      <c r="G2472" s="2">
        <f t="shared" si="273"/>
        <v>0</v>
      </c>
      <c r="H2472" s="2">
        <f t="shared" si="274"/>
        <v>0</v>
      </c>
      <c r="I2472" s="2">
        <f t="shared" si="275"/>
        <v>1</v>
      </c>
    </row>
    <row r="2473" spans="1:9">
      <c r="A2473" s="17">
        <v>44442</v>
      </c>
      <c r="B2473">
        <v>50025.04</v>
      </c>
      <c r="C2473" s="3">
        <f t="shared" si="271"/>
        <v>1.522583860834313E-2</v>
      </c>
      <c r="D2473" s="10">
        <f t="shared" si="272"/>
        <v>9.9977713911468731E-4</v>
      </c>
      <c r="E2473" s="8">
        <f t="shared" si="270"/>
        <v>-3624.5245124066169</v>
      </c>
      <c r="F2473" s="8">
        <f t="shared" si="269"/>
        <v>750.25</v>
      </c>
      <c r="G2473" s="2">
        <f t="shared" si="273"/>
        <v>0</v>
      </c>
      <c r="H2473" s="2">
        <f t="shared" si="274"/>
        <v>0</v>
      </c>
      <c r="I2473" s="2">
        <f t="shared" si="275"/>
        <v>1</v>
      </c>
    </row>
    <row r="2474" spans="1:9">
      <c r="A2474" s="17">
        <v>44443</v>
      </c>
      <c r="B2474">
        <v>49943.16</v>
      </c>
      <c r="C2474" s="3">
        <f t="shared" si="271"/>
        <v>-1.6367803004254946E-3</v>
      </c>
      <c r="D2474" s="10">
        <f t="shared" si="272"/>
        <v>9.5370008044744475E-4</v>
      </c>
      <c r="E2474" s="8">
        <f t="shared" si="270"/>
        <v>-3593.9167460466861</v>
      </c>
      <c r="F2474" s="8">
        <f t="shared" si="269"/>
        <v>-81.879999999997381</v>
      </c>
      <c r="G2474" s="2">
        <f t="shared" si="273"/>
        <v>0</v>
      </c>
      <c r="H2474" s="2">
        <f t="shared" si="274"/>
        <v>0</v>
      </c>
      <c r="I2474" s="2">
        <f t="shared" si="275"/>
        <v>1</v>
      </c>
    </row>
    <row r="2475" spans="1:9">
      <c r="A2475" s="17">
        <v>44444</v>
      </c>
      <c r="B2475">
        <v>51809.279999999999</v>
      </c>
      <c r="C2475" s="3">
        <f t="shared" si="271"/>
        <v>3.7364876391481741E-2</v>
      </c>
      <c r="D2475" s="10">
        <f t="shared" si="272"/>
        <v>8.9663881860570964E-4</v>
      </c>
      <c r="E2475" s="8">
        <f t="shared" si="270"/>
        <v>-3479.0401775462665</v>
      </c>
      <c r="F2475" s="8">
        <f t="shared" si="269"/>
        <v>1866.1199999999953</v>
      </c>
      <c r="G2475" s="2">
        <f t="shared" si="273"/>
        <v>0</v>
      </c>
      <c r="H2475" s="2">
        <f t="shared" si="274"/>
        <v>0</v>
      </c>
      <c r="I2475" s="2">
        <f t="shared" si="275"/>
        <v>1</v>
      </c>
    </row>
    <row r="2476" spans="1:9">
      <c r="A2476" s="17">
        <v>44445</v>
      </c>
      <c r="B2476">
        <v>52708.2</v>
      </c>
      <c r="C2476" s="3">
        <f t="shared" si="271"/>
        <v>1.735055959086863E-2</v>
      </c>
      <c r="D2476" s="10">
        <f t="shared" si="272"/>
        <v>9.266085287544096E-4</v>
      </c>
      <c r="E2476" s="8">
        <f t="shared" si="270"/>
        <v>-3668.8534260896645</v>
      </c>
      <c r="F2476" s="8">
        <f t="shared" si="269"/>
        <v>898.91999999999825</v>
      </c>
      <c r="G2476" s="2">
        <f t="shared" si="273"/>
        <v>0</v>
      </c>
      <c r="H2476" s="2">
        <f t="shared" si="274"/>
        <v>0</v>
      </c>
      <c r="I2476" s="2">
        <f t="shared" si="275"/>
        <v>1</v>
      </c>
    </row>
    <row r="2477" spans="1:9">
      <c r="A2477" s="17">
        <v>44446</v>
      </c>
      <c r="B2477">
        <v>46866.82</v>
      </c>
      <c r="C2477" s="3">
        <f t="shared" si="271"/>
        <v>-0.11082488113803921</v>
      </c>
      <c r="D2477" s="10">
        <f t="shared" si="272"/>
        <v>8.89074532116122E-4</v>
      </c>
      <c r="E2477" s="8">
        <f t="shared" si="270"/>
        <v>-3656.1325159424132</v>
      </c>
      <c r="F2477" s="8">
        <f t="shared" si="269"/>
        <v>-5841.3799999999974</v>
      </c>
      <c r="G2477" s="2">
        <f t="shared" si="273"/>
        <v>1</v>
      </c>
      <c r="H2477" s="2">
        <f t="shared" si="274"/>
        <v>0</v>
      </c>
      <c r="I2477" s="2">
        <f t="shared" si="275"/>
        <v>0</v>
      </c>
    </row>
    <row r="2478" spans="1:9">
      <c r="A2478" s="17">
        <v>44447</v>
      </c>
      <c r="B2478">
        <v>46091.94</v>
      </c>
      <c r="C2478" s="3">
        <f t="shared" si="271"/>
        <v>-1.6533658566977607E-2</v>
      </c>
      <c r="D2478" s="10">
        <f t="shared" si="272"/>
        <v>1.5726593169447865E-3</v>
      </c>
      <c r="E2478" s="8">
        <f t="shared" si="270"/>
        <v>-4323.7190978910467</v>
      </c>
      <c r="F2478" s="8">
        <f t="shared" si="269"/>
        <v>-774.87999999999738</v>
      </c>
      <c r="G2478" s="2">
        <f t="shared" si="273"/>
        <v>0</v>
      </c>
      <c r="H2478" s="2">
        <f t="shared" si="274"/>
        <v>0</v>
      </c>
      <c r="I2478" s="2">
        <f t="shared" si="275"/>
        <v>0</v>
      </c>
    </row>
    <row r="2479" spans="1:9">
      <c r="A2479" s="17">
        <v>44448</v>
      </c>
      <c r="B2479">
        <v>46392.81</v>
      </c>
      <c r="C2479" s="3">
        <f t="shared" si="271"/>
        <v>6.5276054772265028E-3</v>
      </c>
      <c r="D2479" s="10">
        <f t="shared" si="272"/>
        <v>1.4947014698646628E-3</v>
      </c>
      <c r="E2479" s="8">
        <f t="shared" si="270"/>
        <v>-4145.499592782423</v>
      </c>
      <c r="F2479" s="8">
        <f t="shared" si="269"/>
        <v>300.86999999999534</v>
      </c>
      <c r="G2479" s="2">
        <f t="shared" si="273"/>
        <v>0</v>
      </c>
      <c r="H2479" s="2">
        <f t="shared" si="274"/>
        <v>0</v>
      </c>
      <c r="I2479" s="2">
        <f t="shared" si="275"/>
        <v>1</v>
      </c>
    </row>
    <row r="2480" spans="1:9">
      <c r="A2480" s="17">
        <v>44449</v>
      </c>
      <c r="B2480">
        <v>44857.38</v>
      </c>
      <c r="C2480" s="3">
        <f t="shared" si="271"/>
        <v>-3.3096292291844367E-2</v>
      </c>
      <c r="D2480" s="10">
        <f t="shared" si="272"/>
        <v>1.4075759596687621E-3</v>
      </c>
      <c r="E2480" s="8">
        <f t="shared" si="270"/>
        <v>-4049.1256800859378</v>
      </c>
      <c r="F2480" s="8">
        <f t="shared" si="269"/>
        <v>-1535.4300000000003</v>
      </c>
      <c r="G2480" s="2">
        <f t="shared" si="273"/>
        <v>0</v>
      </c>
      <c r="H2480" s="2">
        <f t="shared" si="274"/>
        <v>0</v>
      </c>
      <c r="I2480" s="2">
        <f t="shared" si="275"/>
        <v>1</v>
      </c>
    </row>
    <row r="2481" spans="1:9">
      <c r="A2481" s="17">
        <v>44450</v>
      </c>
      <c r="B2481">
        <v>45176.66</v>
      </c>
      <c r="C2481" s="3">
        <f t="shared" si="271"/>
        <v>7.1176693779263552E-3</v>
      </c>
      <c r="D2481" s="10">
        <f t="shared" si="272"/>
        <v>1.3888432758966682E-3</v>
      </c>
      <c r="E2481" s="8">
        <f t="shared" si="270"/>
        <v>-3888.9752783599943</v>
      </c>
      <c r="F2481" s="8">
        <f t="shared" si="269"/>
        <v>319.28000000000611</v>
      </c>
      <c r="G2481" s="2">
        <f t="shared" si="273"/>
        <v>0</v>
      </c>
      <c r="H2481" s="2">
        <f t="shared" si="274"/>
        <v>0</v>
      </c>
      <c r="I2481" s="2">
        <f t="shared" si="275"/>
        <v>1</v>
      </c>
    </row>
    <row r="2482" spans="1:9">
      <c r="A2482" s="17">
        <v>44451</v>
      </c>
      <c r="B2482">
        <v>46035</v>
      </c>
      <c r="C2482" s="3">
        <f t="shared" si="271"/>
        <v>1.8999633881743281E-2</v>
      </c>
      <c r="D2482" s="10">
        <f t="shared" si="272"/>
        <v>1.3085523523852763E-3</v>
      </c>
      <c r="E2482" s="8">
        <f t="shared" si="270"/>
        <v>-3801.7567782167785</v>
      </c>
      <c r="F2482" s="8">
        <f t="shared" si="269"/>
        <v>858.33999999999651</v>
      </c>
      <c r="G2482" s="2">
        <f t="shared" si="273"/>
        <v>0</v>
      </c>
      <c r="H2482" s="2">
        <f t="shared" si="274"/>
        <v>0</v>
      </c>
      <c r="I2482" s="2">
        <f t="shared" si="275"/>
        <v>1</v>
      </c>
    </row>
    <row r="2483" spans="1:9">
      <c r="A2483" s="17">
        <v>44452</v>
      </c>
      <c r="B2483">
        <v>44974.34</v>
      </c>
      <c r="C2483" s="3">
        <f t="shared" si="271"/>
        <v>-2.3040295427392277E-2</v>
      </c>
      <c r="D2483" s="10">
        <f t="shared" si="272"/>
        <v>1.2516983765005769E-3</v>
      </c>
      <c r="E2483" s="8">
        <f t="shared" si="270"/>
        <v>-3788.8956986036774</v>
      </c>
      <c r="F2483" s="8">
        <f t="shared" si="269"/>
        <v>-1060.6600000000035</v>
      </c>
      <c r="G2483" s="2">
        <f t="shared" si="273"/>
        <v>0</v>
      </c>
      <c r="H2483" s="2">
        <f t="shared" si="274"/>
        <v>0</v>
      </c>
      <c r="I2483" s="2">
        <f t="shared" si="275"/>
        <v>1</v>
      </c>
    </row>
    <row r="2484" spans="1:9">
      <c r="A2484" s="17">
        <v>44453</v>
      </c>
      <c r="B2484">
        <v>47103.18</v>
      </c>
      <c r="C2484" s="3">
        <f t="shared" si="271"/>
        <v>4.7334546766000435E-2</v>
      </c>
      <c r="D2484" s="10">
        <f t="shared" si="272"/>
        <v>1.208447786713433E-3</v>
      </c>
      <c r="E2484" s="8">
        <f t="shared" si="270"/>
        <v>-3637.0845933850342</v>
      </c>
      <c r="F2484" s="8">
        <f t="shared" si="269"/>
        <v>2128.8400000000038</v>
      </c>
      <c r="G2484" s="2">
        <f t="shared" si="273"/>
        <v>0</v>
      </c>
      <c r="H2484" s="2">
        <f t="shared" si="274"/>
        <v>0</v>
      </c>
      <c r="I2484" s="2">
        <f t="shared" si="275"/>
        <v>1</v>
      </c>
    </row>
    <row r="2485" spans="1:9">
      <c r="A2485" s="17">
        <v>44454</v>
      </c>
      <c r="B2485">
        <v>48150.94</v>
      </c>
      <c r="C2485" s="3">
        <f t="shared" si="271"/>
        <v>2.2243933424452491E-2</v>
      </c>
      <c r="D2485" s="10">
        <f t="shared" si="272"/>
        <v>1.2703744785631879E-3</v>
      </c>
      <c r="E2485" s="8">
        <f t="shared" si="270"/>
        <v>-3905.6270165276037</v>
      </c>
      <c r="F2485" s="8">
        <f t="shared" si="269"/>
        <v>1047.760000000002</v>
      </c>
      <c r="G2485" s="2">
        <f t="shared" si="273"/>
        <v>0</v>
      </c>
      <c r="H2485" s="2">
        <f t="shared" si="274"/>
        <v>0</v>
      </c>
      <c r="I2485" s="2">
        <f t="shared" si="275"/>
        <v>1</v>
      </c>
    </row>
    <row r="2486" spans="1:9">
      <c r="A2486" s="17">
        <v>44455</v>
      </c>
      <c r="B2486">
        <v>47760.639999999999</v>
      </c>
      <c r="C2486" s="3">
        <f t="shared" si="271"/>
        <v>-8.1057607598107716E-3</v>
      </c>
      <c r="D2486" s="10">
        <f t="shared" si="272"/>
        <v>1.2238395643008849E-3</v>
      </c>
      <c r="E2486" s="8">
        <f t="shared" si="270"/>
        <v>-3918.6968919348205</v>
      </c>
      <c r="F2486" s="8">
        <f t="shared" si="269"/>
        <v>-390.30000000000291</v>
      </c>
      <c r="G2486" s="2">
        <f t="shared" si="273"/>
        <v>0</v>
      </c>
      <c r="H2486" s="2">
        <f t="shared" si="274"/>
        <v>0</v>
      </c>
      <c r="I2486" s="2">
        <f t="shared" si="275"/>
        <v>1</v>
      </c>
    </row>
    <row r="2487" spans="1:9">
      <c r="A2487" s="17">
        <v>44456</v>
      </c>
      <c r="B2487">
        <v>47305.18</v>
      </c>
      <c r="C2487" s="3">
        <f t="shared" si="271"/>
        <v>-9.5363043711306876E-3</v>
      </c>
      <c r="D2487" s="10">
        <f t="shared" si="272"/>
        <v>1.1543513918925489E-3</v>
      </c>
      <c r="E2487" s="8">
        <f t="shared" si="270"/>
        <v>-3774.9726666679858</v>
      </c>
      <c r="F2487" s="8">
        <f t="shared" si="269"/>
        <v>-455.45999999999913</v>
      </c>
      <c r="G2487" s="2">
        <f t="shared" si="273"/>
        <v>0</v>
      </c>
      <c r="H2487" s="2">
        <f t="shared" si="274"/>
        <v>0</v>
      </c>
      <c r="I2487" s="2">
        <f t="shared" si="275"/>
        <v>1</v>
      </c>
    </row>
    <row r="2488" spans="1:9">
      <c r="A2488" s="17">
        <v>44457</v>
      </c>
      <c r="B2488">
        <v>48326.74</v>
      </c>
      <c r="C2488" s="3">
        <f t="shared" si="271"/>
        <v>2.1595098042117115E-2</v>
      </c>
      <c r="D2488" s="10">
        <f t="shared" si="272"/>
        <v>1.0905467744425266E-3</v>
      </c>
      <c r="E2488" s="8">
        <f t="shared" si="270"/>
        <v>-3634.1722368127189</v>
      </c>
      <c r="F2488" s="8">
        <f t="shared" si="269"/>
        <v>1021.5599999999977</v>
      </c>
      <c r="G2488" s="2">
        <f t="shared" si="273"/>
        <v>0</v>
      </c>
      <c r="H2488" s="2">
        <f t="shared" si="274"/>
        <v>0</v>
      </c>
      <c r="I2488" s="2">
        <f t="shared" si="275"/>
        <v>1</v>
      </c>
    </row>
    <row r="2489" spans="1:9">
      <c r="A2489" s="17">
        <v>44458</v>
      </c>
      <c r="B2489">
        <v>47245.25</v>
      </c>
      <c r="C2489" s="3">
        <f t="shared" si="271"/>
        <v>-2.2378707936848173E-2</v>
      </c>
      <c r="D2489" s="10">
        <f t="shared" si="272"/>
        <v>1.053094863542894E-3</v>
      </c>
      <c r="E2489" s="8">
        <f t="shared" si="270"/>
        <v>-3648.3450432301261</v>
      </c>
      <c r="F2489" s="8">
        <f t="shared" si="269"/>
        <v>-1081.489999999998</v>
      </c>
      <c r="G2489" s="2">
        <f t="shared" si="273"/>
        <v>0</v>
      </c>
      <c r="H2489" s="2">
        <f t="shared" si="274"/>
        <v>0</v>
      </c>
      <c r="I2489" s="2">
        <f t="shared" si="275"/>
        <v>1</v>
      </c>
    </row>
    <row r="2490" spans="1:9">
      <c r="A2490" s="17">
        <v>44459</v>
      </c>
      <c r="B2490">
        <v>43035.99</v>
      </c>
      <c r="C2490" s="3">
        <f t="shared" si="271"/>
        <v>-8.9093824246882003E-2</v>
      </c>
      <c r="D2490" s="10">
        <f t="shared" si="272"/>
        <v>1.0199575658656854E-3</v>
      </c>
      <c r="E2490" s="8">
        <f t="shared" si="270"/>
        <v>-3510.1353370359006</v>
      </c>
      <c r="F2490" s="8">
        <f t="shared" si="269"/>
        <v>-4209.260000000002</v>
      </c>
      <c r="G2490" s="2">
        <f t="shared" si="273"/>
        <v>1</v>
      </c>
      <c r="H2490" s="2">
        <f t="shared" si="274"/>
        <v>0</v>
      </c>
      <c r="I2490" s="2">
        <f t="shared" si="275"/>
        <v>0</v>
      </c>
    </row>
    <row r="2491" spans="1:9">
      <c r="A2491" s="17">
        <v>44460</v>
      </c>
      <c r="B2491">
        <v>40596.54</v>
      </c>
      <c r="C2491" s="3">
        <f t="shared" si="271"/>
        <v>-5.6683952199077965E-2</v>
      </c>
      <c r="D2491" s="10">
        <f t="shared" si="272"/>
        <v>1.4350226830498027E-3</v>
      </c>
      <c r="E2491" s="8">
        <f t="shared" si="270"/>
        <v>-3792.5895059980426</v>
      </c>
      <c r="F2491" s="8">
        <f t="shared" si="269"/>
        <v>-2439.4499999999971</v>
      </c>
      <c r="G2491" s="2">
        <f t="shared" si="273"/>
        <v>0</v>
      </c>
      <c r="H2491" s="2">
        <f t="shared" si="274"/>
        <v>0</v>
      </c>
      <c r="I2491" s="2">
        <f t="shared" si="275"/>
        <v>0</v>
      </c>
    </row>
    <row r="2492" spans="1:9">
      <c r="A2492" s="17">
        <v>44461</v>
      </c>
      <c r="B2492">
        <v>43589.53</v>
      </c>
      <c r="C2492" s="3">
        <f t="shared" si="271"/>
        <v>7.3725248506399749E-2</v>
      </c>
      <c r="D2492" s="10">
        <f t="shared" si="272"/>
        <v>1.5417055482812561E-3</v>
      </c>
      <c r="E2492" s="8">
        <f t="shared" si="270"/>
        <v>-3708.2106470053018</v>
      </c>
      <c r="F2492" s="8">
        <f t="shared" si="269"/>
        <v>2992.989999999998</v>
      </c>
      <c r="G2492" s="2">
        <f t="shared" si="273"/>
        <v>0</v>
      </c>
      <c r="H2492" s="2">
        <f t="shared" si="274"/>
        <v>0</v>
      </c>
      <c r="I2492" s="2">
        <f t="shared" si="275"/>
        <v>1</v>
      </c>
    </row>
    <row r="2493" spans="1:9">
      <c r="A2493" s="17">
        <v>44462</v>
      </c>
      <c r="B2493">
        <v>44903.5</v>
      </c>
      <c r="C2493" s="3">
        <f t="shared" si="271"/>
        <v>3.0144165353469084E-2</v>
      </c>
      <c r="D2493" s="10">
        <f t="shared" si="272"/>
        <v>1.7753279514242048E-3</v>
      </c>
      <c r="E2493" s="8">
        <f t="shared" si="270"/>
        <v>-4272.6384049573562</v>
      </c>
      <c r="F2493" s="8">
        <f t="shared" si="269"/>
        <v>1313.9700000000012</v>
      </c>
      <c r="G2493" s="2">
        <f t="shared" si="273"/>
        <v>0</v>
      </c>
      <c r="H2493" s="2">
        <f t="shared" si="274"/>
        <v>0</v>
      </c>
      <c r="I2493" s="2">
        <f t="shared" si="275"/>
        <v>1</v>
      </c>
    </row>
    <row r="2494" spans="1:9">
      <c r="A2494" s="17">
        <v>44463</v>
      </c>
      <c r="B2494">
        <v>42848.5</v>
      </c>
      <c r="C2494" s="3">
        <f t="shared" si="271"/>
        <v>-4.5764806752257622E-2</v>
      </c>
      <c r="D2494" s="10">
        <f t="shared" si="272"/>
        <v>1.7233285166301897E-3</v>
      </c>
      <c r="E2494" s="8">
        <f t="shared" si="270"/>
        <v>-4336.495387430743</v>
      </c>
      <c r="F2494" s="8">
        <f t="shared" si="269"/>
        <v>-2055</v>
      </c>
      <c r="G2494" s="2">
        <f t="shared" si="273"/>
        <v>0</v>
      </c>
      <c r="H2494" s="2">
        <f t="shared" si="274"/>
        <v>0</v>
      </c>
      <c r="I2494" s="2">
        <f t="shared" si="275"/>
        <v>1</v>
      </c>
    </row>
    <row r="2495" spans="1:9">
      <c r="A2495" s="17">
        <v>44464</v>
      </c>
      <c r="B2495">
        <v>42722.19</v>
      </c>
      <c r="C2495" s="3">
        <f t="shared" si="271"/>
        <v>-2.9478278119420206E-3</v>
      </c>
      <c r="D2495" s="10">
        <f t="shared" si="272"/>
        <v>1.7455938578566674E-3</v>
      </c>
      <c r="E2495" s="8">
        <f t="shared" si="270"/>
        <v>-4164.6823643941716</v>
      </c>
      <c r="F2495" s="8">
        <f t="shared" ref="F2495:F2558" si="276">(INDEX(B:B,LOOKUP(A2494,A:A,ROW(A:A))+$J$4)-INDEX(B:B,LOOKUP(A2494,A:A,ROW(A:A))))</f>
        <v>-126.30999999999767</v>
      </c>
      <c r="G2495" s="2">
        <f t="shared" si="273"/>
        <v>0</v>
      </c>
      <c r="H2495" s="2">
        <f t="shared" si="274"/>
        <v>0</v>
      </c>
      <c r="I2495" s="2">
        <f t="shared" si="275"/>
        <v>1</v>
      </c>
    </row>
    <row r="2496" spans="1:9">
      <c r="A2496" s="17">
        <v>44465</v>
      </c>
      <c r="B2496">
        <v>43204.73</v>
      </c>
      <c r="C2496" s="3">
        <f t="shared" si="271"/>
        <v>1.1294832966193935E-2</v>
      </c>
      <c r="D2496" s="10">
        <f t="shared" si="272"/>
        <v>1.6413796077137987E-3</v>
      </c>
      <c r="E2496" s="8">
        <f t="shared" ref="E2496:E2559" si="277">NORMSINV($J$2)*SQRT(D2496*$J$4)*B2495</f>
        <v>-4026.5461587702134</v>
      </c>
      <c r="F2496" s="8">
        <f t="shared" si="276"/>
        <v>482.54000000000087</v>
      </c>
      <c r="G2496" s="2">
        <f t="shared" si="273"/>
        <v>0</v>
      </c>
      <c r="H2496" s="2">
        <f t="shared" si="274"/>
        <v>0</v>
      </c>
      <c r="I2496" s="2">
        <f t="shared" si="275"/>
        <v>1</v>
      </c>
    </row>
    <row r="2497" spans="1:9">
      <c r="A2497" s="17">
        <v>44466</v>
      </c>
      <c r="B2497">
        <v>42189.81</v>
      </c>
      <c r="C2497" s="3">
        <f t="shared" si="271"/>
        <v>-2.3490946477388135E-2</v>
      </c>
      <c r="D2497" s="10">
        <f t="shared" si="272"/>
        <v>1.550551226355024E-3</v>
      </c>
      <c r="E2497" s="8">
        <f t="shared" si="277"/>
        <v>-3957.755972934227</v>
      </c>
      <c r="F2497" s="8">
        <f t="shared" si="276"/>
        <v>-1014.9200000000055</v>
      </c>
      <c r="G2497" s="2">
        <f t="shared" si="273"/>
        <v>0</v>
      </c>
      <c r="H2497" s="2">
        <f t="shared" si="274"/>
        <v>0</v>
      </c>
      <c r="I2497" s="2">
        <f t="shared" si="275"/>
        <v>1</v>
      </c>
    </row>
    <row r="2498" spans="1:9">
      <c r="A2498" s="17">
        <v>44467</v>
      </c>
      <c r="B2498">
        <v>41049</v>
      </c>
      <c r="C2498" s="3">
        <f t="shared" si="271"/>
        <v>-2.7039941635195745E-2</v>
      </c>
      <c r="D2498" s="10">
        <f t="shared" si="272"/>
        <v>1.4906276267579333E-3</v>
      </c>
      <c r="E2498" s="8">
        <f t="shared" si="277"/>
        <v>-3789.3682390951321</v>
      </c>
      <c r="F2498" s="8">
        <f t="shared" si="276"/>
        <v>-1140.8099999999977</v>
      </c>
      <c r="G2498" s="2">
        <f t="shared" si="273"/>
        <v>0</v>
      </c>
      <c r="H2498" s="2">
        <f t="shared" si="274"/>
        <v>0</v>
      </c>
      <c r="I2498" s="2">
        <f t="shared" si="275"/>
        <v>1</v>
      </c>
    </row>
    <row r="2499" spans="1:9">
      <c r="A2499" s="17">
        <v>44468</v>
      </c>
      <c r="B2499">
        <v>41542.9</v>
      </c>
      <c r="C2499" s="3">
        <f t="shared" si="271"/>
        <v>1.2031961801749164E-2</v>
      </c>
      <c r="D2499" s="10">
        <f t="shared" si="272"/>
        <v>1.4450594757705448E-3</v>
      </c>
      <c r="E2499" s="8">
        <f t="shared" si="277"/>
        <v>-3630.1126382468096</v>
      </c>
      <c r="F2499" s="8">
        <f t="shared" si="276"/>
        <v>493.90000000000146</v>
      </c>
      <c r="G2499" s="2">
        <f t="shared" si="273"/>
        <v>0</v>
      </c>
      <c r="H2499" s="2">
        <f t="shared" si="274"/>
        <v>0</v>
      </c>
      <c r="I2499" s="2">
        <f t="shared" si="275"/>
        <v>1</v>
      </c>
    </row>
    <row r="2500" spans="1:9">
      <c r="A2500" s="17">
        <v>44469</v>
      </c>
      <c r="B2500">
        <v>43834.43</v>
      </c>
      <c r="C2500" s="3">
        <f t="shared" ref="C2500:C2563" si="278">(B2500-B2499)/B2499</f>
        <v>5.5160568954020994E-2</v>
      </c>
      <c r="D2500" s="10">
        <f t="shared" si="272"/>
        <v>1.3670419935122372E-3</v>
      </c>
      <c r="E2500" s="8">
        <f t="shared" si="277"/>
        <v>-3573.2417212954406</v>
      </c>
      <c r="F2500" s="8">
        <f t="shared" si="276"/>
        <v>2291.5299999999988</v>
      </c>
      <c r="G2500" s="2">
        <f t="shared" si="273"/>
        <v>0</v>
      </c>
      <c r="H2500" s="2">
        <f t="shared" si="274"/>
        <v>0</v>
      </c>
      <c r="I2500" s="2">
        <f t="shared" si="275"/>
        <v>1</v>
      </c>
    </row>
    <row r="2501" spans="1:9">
      <c r="A2501" s="17">
        <v>44470</v>
      </c>
      <c r="B2501">
        <v>48171.86</v>
      </c>
      <c r="C2501" s="3">
        <f t="shared" si="278"/>
        <v>9.8950300026714164E-2</v>
      </c>
      <c r="D2501" s="10">
        <f t="shared" ref="D2501:D2564" si="279">$J$6*D2500+(1-$J$6)*C2500^2</f>
        <v>1.4675807759413813E-3</v>
      </c>
      <c r="E2501" s="8">
        <f t="shared" si="277"/>
        <v>-3906.5287861323595</v>
      </c>
      <c r="F2501" s="8">
        <f t="shared" si="276"/>
        <v>4337.43</v>
      </c>
      <c r="G2501" s="2">
        <f t="shared" si="273"/>
        <v>0</v>
      </c>
      <c r="H2501" s="2">
        <f t="shared" si="274"/>
        <v>0</v>
      </c>
      <c r="I2501" s="2">
        <f t="shared" si="275"/>
        <v>1</v>
      </c>
    </row>
    <row r="2502" spans="1:9">
      <c r="A2502" s="17">
        <v>44471</v>
      </c>
      <c r="B2502">
        <v>47685.8</v>
      </c>
      <c r="C2502" s="3">
        <f t="shared" si="278"/>
        <v>-1.0090123154887474E-2</v>
      </c>
      <c r="D2502" s="10">
        <f t="shared" si="279"/>
        <v>1.9669956419075037E-3</v>
      </c>
      <c r="E2502" s="8">
        <f t="shared" si="277"/>
        <v>-4970.1531642058453</v>
      </c>
      <c r="F2502" s="8">
        <f t="shared" si="276"/>
        <v>-486.05999999999767</v>
      </c>
      <c r="G2502" s="2">
        <f t="shared" si="273"/>
        <v>0</v>
      </c>
      <c r="H2502" s="2">
        <f t="shared" si="274"/>
        <v>0</v>
      </c>
      <c r="I2502" s="2">
        <f t="shared" si="275"/>
        <v>1</v>
      </c>
    </row>
    <row r="2503" spans="1:9">
      <c r="A2503" s="17">
        <v>44472</v>
      </c>
      <c r="B2503">
        <v>48235.93</v>
      </c>
      <c r="C2503" s="3">
        <f t="shared" si="278"/>
        <v>1.1536558052921359E-2</v>
      </c>
      <c r="D2503" s="10">
        <f t="shared" si="279"/>
        <v>1.8550845385099011E-3</v>
      </c>
      <c r="E2503" s="8">
        <f t="shared" si="277"/>
        <v>-4777.9938232974609</v>
      </c>
      <c r="F2503" s="8">
        <f t="shared" si="276"/>
        <v>550.12999999999738</v>
      </c>
      <c r="G2503" s="2">
        <f t="shared" si="273"/>
        <v>0</v>
      </c>
      <c r="H2503" s="2">
        <f t="shared" si="274"/>
        <v>0</v>
      </c>
      <c r="I2503" s="2">
        <f t="shared" si="275"/>
        <v>1</v>
      </c>
    </row>
    <row r="2504" spans="1:9">
      <c r="A2504" s="17">
        <v>44473</v>
      </c>
      <c r="B2504">
        <v>49242.14</v>
      </c>
      <c r="C2504" s="3">
        <f t="shared" si="278"/>
        <v>2.0860176221335406E-2</v>
      </c>
      <c r="D2504" s="10">
        <f t="shared" si="279"/>
        <v>1.7517649965018125E-3</v>
      </c>
      <c r="E2504" s="8">
        <f t="shared" si="277"/>
        <v>-4696.5963519374745</v>
      </c>
      <c r="F2504" s="8">
        <f t="shared" si="276"/>
        <v>1006.2099999999991</v>
      </c>
      <c r="G2504" s="2">
        <f t="shared" si="273"/>
        <v>0</v>
      </c>
      <c r="H2504" s="2">
        <f t="shared" si="274"/>
        <v>0</v>
      </c>
      <c r="I2504" s="2">
        <f t="shared" si="275"/>
        <v>1</v>
      </c>
    </row>
    <row r="2505" spans="1:9">
      <c r="A2505" s="17">
        <v>44474</v>
      </c>
      <c r="B2505">
        <v>51501.19</v>
      </c>
      <c r="C2505" s="3">
        <f t="shared" si="278"/>
        <v>4.5876357120141466E-2</v>
      </c>
      <c r="D2505" s="10">
        <f t="shared" si="279"/>
        <v>1.6727679138308137E-3</v>
      </c>
      <c r="E2505" s="8">
        <f t="shared" si="277"/>
        <v>-4685.2138823413634</v>
      </c>
      <c r="F2505" s="8">
        <f t="shared" si="276"/>
        <v>2259.0500000000029</v>
      </c>
      <c r="G2505" s="2">
        <f t="shared" si="273"/>
        <v>0</v>
      </c>
      <c r="H2505" s="2">
        <f t="shared" si="274"/>
        <v>0</v>
      </c>
      <c r="I2505" s="2">
        <f t="shared" si="275"/>
        <v>1</v>
      </c>
    </row>
    <row r="2506" spans="1:9">
      <c r="A2506" s="17">
        <v>44475</v>
      </c>
      <c r="B2506">
        <v>55345.79</v>
      </c>
      <c r="C2506" s="3">
        <f t="shared" si="278"/>
        <v>7.4650702245909237E-2</v>
      </c>
      <c r="D2506" s="10">
        <f t="shared" si="279"/>
        <v>1.6986802475578502E-3</v>
      </c>
      <c r="E2506" s="8">
        <f t="shared" si="277"/>
        <v>-4937.9619672525341</v>
      </c>
      <c r="F2506" s="8">
        <f t="shared" si="276"/>
        <v>3844.5999999999985</v>
      </c>
      <c r="G2506" s="2">
        <f t="shared" si="273"/>
        <v>0</v>
      </c>
      <c r="H2506" s="2">
        <f t="shared" si="274"/>
        <v>0</v>
      </c>
      <c r="I2506" s="2">
        <f t="shared" si="275"/>
        <v>1</v>
      </c>
    </row>
    <row r="2507" spans="1:9">
      <c r="A2507" s="17">
        <v>44476</v>
      </c>
      <c r="B2507">
        <v>53787.6</v>
      </c>
      <c r="C2507" s="3">
        <f t="shared" si="278"/>
        <v>-2.8153722261440344E-2</v>
      </c>
      <c r="D2507" s="10">
        <f t="shared" si="279"/>
        <v>1.9311230734528233E-3</v>
      </c>
      <c r="E2507" s="8">
        <f t="shared" si="277"/>
        <v>-5658.0167069940917</v>
      </c>
      <c r="F2507" s="8">
        <f t="shared" si="276"/>
        <v>-1558.1900000000023</v>
      </c>
      <c r="G2507" s="2">
        <f t="shared" si="273"/>
        <v>0</v>
      </c>
      <c r="H2507" s="2">
        <f t="shared" si="274"/>
        <v>0</v>
      </c>
      <c r="I2507" s="2">
        <f t="shared" si="275"/>
        <v>1</v>
      </c>
    </row>
    <row r="2508" spans="1:9">
      <c r="A2508" s="17">
        <v>44477</v>
      </c>
      <c r="B2508">
        <v>53957.21</v>
      </c>
      <c r="C2508" s="3">
        <f t="shared" si="278"/>
        <v>3.1533290200715515E-3</v>
      </c>
      <c r="D2508" s="10">
        <f t="shared" si="279"/>
        <v>1.8628136136761132E-3</v>
      </c>
      <c r="E2508" s="8">
        <f t="shared" si="277"/>
        <v>-5400.5939583567961</v>
      </c>
      <c r="F2508" s="8">
        <f t="shared" si="276"/>
        <v>169.61000000000058</v>
      </c>
      <c r="G2508" s="2">
        <f t="shared" si="273"/>
        <v>0</v>
      </c>
      <c r="H2508" s="2">
        <f t="shared" si="274"/>
        <v>0</v>
      </c>
      <c r="I2508" s="2">
        <f t="shared" si="275"/>
        <v>1</v>
      </c>
    </row>
    <row r="2509" spans="1:9">
      <c r="A2509" s="17">
        <v>44478</v>
      </c>
      <c r="B2509">
        <v>54976.92</v>
      </c>
      <c r="C2509" s="3">
        <f t="shared" si="278"/>
        <v>1.8898493825014288E-2</v>
      </c>
      <c r="D2509" s="10">
        <f t="shared" si="279"/>
        <v>1.7516414058900759E-3</v>
      </c>
      <c r="E2509" s="8">
        <f t="shared" si="277"/>
        <v>-5253.475904929117</v>
      </c>
      <c r="F2509" s="8">
        <f t="shared" si="276"/>
        <v>1019.7099999999991</v>
      </c>
      <c r="G2509" s="2">
        <f t="shared" si="273"/>
        <v>0</v>
      </c>
      <c r="H2509" s="2">
        <f t="shared" si="274"/>
        <v>0</v>
      </c>
      <c r="I2509" s="2">
        <f t="shared" si="275"/>
        <v>1</v>
      </c>
    </row>
    <row r="2510" spans="1:9">
      <c r="A2510" s="17">
        <v>44479</v>
      </c>
      <c r="B2510">
        <v>54714.95</v>
      </c>
      <c r="C2510" s="3">
        <f t="shared" si="278"/>
        <v>-4.7650905143467688E-3</v>
      </c>
      <c r="D2510" s="10">
        <f t="shared" si="279"/>
        <v>1.6679721056679173E-3</v>
      </c>
      <c r="E2510" s="8">
        <f t="shared" si="277"/>
        <v>-5223.3539432088255</v>
      </c>
      <c r="F2510" s="8">
        <f t="shared" si="276"/>
        <v>-261.97000000000116</v>
      </c>
      <c r="G2510" s="2">
        <f t="shared" si="273"/>
        <v>0</v>
      </c>
      <c r="H2510" s="2">
        <f t="shared" si="274"/>
        <v>0</v>
      </c>
      <c r="I2510" s="2">
        <f t="shared" si="275"/>
        <v>1</v>
      </c>
    </row>
    <row r="2511" spans="1:9">
      <c r="A2511" s="17">
        <v>44480</v>
      </c>
      <c r="B2511">
        <v>57485.2</v>
      </c>
      <c r="C2511" s="3">
        <f t="shared" si="278"/>
        <v>5.0630586338834271E-2</v>
      </c>
      <c r="D2511" s="10">
        <f t="shared" si="279"/>
        <v>1.5692561445844373E-3</v>
      </c>
      <c r="E2511" s="8">
        <f t="shared" si="277"/>
        <v>-5042.2872586410685</v>
      </c>
      <c r="F2511" s="8">
        <f t="shared" si="276"/>
        <v>2770.25</v>
      </c>
      <c r="G2511" s="2">
        <f t="shared" ref="G2511:G2574" si="280">IF(F2511&lt;E2511,1,0)</f>
        <v>0</v>
      </c>
      <c r="H2511" s="2">
        <f t="shared" ref="H2511:H2574" si="281">IF(G2511=G2510,IF(G2510=1,1,0),0)</f>
        <v>0</v>
      </c>
      <c r="I2511" s="2">
        <f t="shared" ref="I2511:I2574" si="282">IF(G2511=G2510,IF(G2510=0,1,0),0)</f>
        <v>1</v>
      </c>
    </row>
    <row r="2512" spans="1:9">
      <c r="A2512" s="17">
        <v>44481</v>
      </c>
      <c r="B2512">
        <v>55995.49</v>
      </c>
      <c r="C2512" s="3">
        <f t="shared" si="278"/>
        <v>-2.5914670210767279E-2</v>
      </c>
      <c r="D2512" s="10">
        <f t="shared" si="279"/>
        <v>1.6289081522902202E-3</v>
      </c>
      <c r="E2512" s="8">
        <f t="shared" si="277"/>
        <v>-5397.3303855612503</v>
      </c>
      <c r="F2512" s="8">
        <f t="shared" si="276"/>
        <v>-1489.7099999999991</v>
      </c>
      <c r="G2512" s="2">
        <f t="shared" si="280"/>
        <v>0</v>
      </c>
      <c r="H2512" s="2">
        <f t="shared" si="281"/>
        <v>0</v>
      </c>
      <c r="I2512" s="2">
        <f t="shared" si="282"/>
        <v>1</v>
      </c>
    </row>
    <row r="2513" spans="1:9">
      <c r="A2513" s="17">
        <v>44482</v>
      </c>
      <c r="B2513">
        <v>57374.55</v>
      </c>
      <c r="C2513" s="3">
        <f t="shared" si="278"/>
        <v>2.4628054866561663E-2</v>
      </c>
      <c r="D2513" s="10">
        <f t="shared" si="279"/>
        <v>1.5714678710807767E-3</v>
      </c>
      <c r="E2513" s="8">
        <f t="shared" si="277"/>
        <v>-5163.9313568645885</v>
      </c>
      <c r="F2513" s="8">
        <f t="shared" si="276"/>
        <v>1379.0600000000049</v>
      </c>
      <c r="G2513" s="2">
        <f t="shared" si="280"/>
        <v>0</v>
      </c>
      <c r="H2513" s="2">
        <f t="shared" si="281"/>
        <v>0</v>
      </c>
      <c r="I2513" s="2">
        <f t="shared" si="282"/>
        <v>1</v>
      </c>
    </row>
    <row r="2514" spans="1:9">
      <c r="A2514" s="17">
        <v>44483</v>
      </c>
      <c r="B2514">
        <v>57371.58</v>
      </c>
      <c r="C2514" s="3">
        <f t="shared" si="278"/>
        <v>-5.1765111883250741E-5</v>
      </c>
      <c r="D2514" s="10">
        <f t="shared" si="279"/>
        <v>1.5135722640065522E-3</v>
      </c>
      <c r="E2514" s="8">
        <f t="shared" si="277"/>
        <v>-5192.7274785310401</v>
      </c>
      <c r="F2514" s="8">
        <f t="shared" si="276"/>
        <v>-2.9700000000011642</v>
      </c>
      <c r="G2514" s="2">
        <f t="shared" si="280"/>
        <v>0</v>
      </c>
      <c r="H2514" s="2">
        <f t="shared" si="281"/>
        <v>0</v>
      </c>
      <c r="I2514" s="2">
        <f t="shared" si="282"/>
        <v>1</v>
      </c>
    </row>
    <row r="2515" spans="1:9">
      <c r="A2515" s="17">
        <v>44484</v>
      </c>
      <c r="B2515">
        <v>61657.35</v>
      </c>
      <c r="C2515" s="3">
        <f t="shared" si="278"/>
        <v>7.4701969163129142E-2</v>
      </c>
      <c r="D2515" s="10">
        <f t="shared" si="279"/>
        <v>1.4227580889437674E-3</v>
      </c>
      <c r="E2515" s="8">
        <f t="shared" si="277"/>
        <v>-5034.2757516690563</v>
      </c>
      <c r="F2515" s="8">
        <f t="shared" si="276"/>
        <v>4285.7699999999968</v>
      </c>
      <c r="G2515" s="2">
        <f t="shared" si="280"/>
        <v>0</v>
      </c>
      <c r="H2515" s="2">
        <f t="shared" si="281"/>
        <v>0</v>
      </c>
      <c r="I2515" s="2">
        <f t="shared" si="282"/>
        <v>1</v>
      </c>
    </row>
    <row r="2516" spans="1:9">
      <c r="A2516" s="17">
        <v>44485</v>
      </c>
      <c r="B2516">
        <v>60870.26</v>
      </c>
      <c r="C2516" s="3">
        <f t="shared" si="278"/>
        <v>-1.2765550254754648E-2</v>
      </c>
      <c r="D2516" s="10">
        <f t="shared" si="279"/>
        <v>1.6722156554180873E-3</v>
      </c>
      <c r="E2516" s="8">
        <f t="shared" si="277"/>
        <v>-5865.5083273757127</v>
      </c>
      <c r="F2516" s="8">
        <f t="shared" si="276"/>
        <v>-787.08999999999651</v>
      </c>
      <c r="G2516" s="2">
        <f t="shared" si="280"/>
        <v>0</v>
      </c>
      <c r="H2516" s="2">
        <f t="shared" si="281"/>
        <v>0</v>
      </c>
      <c r="I2516" s="2">
        <f t="shared" si="282"/>
        <v>1</v>
      </c>
    </row>
    <row r="2517" spans="1:9">
      <c r="A2517" s="17">
        <v>44486</v>
      </c>
      <c r="B2517">
        <v>61538.97</v>
      </c>
      <c r="C2517" s="3">
        <f t="shared" si="278"/>
        <v>1.098582460465914E-2</v>
      </c>
      <c r="D2517" s="10">
        <f t="shared" si="279"/>
        <v>1.5816602724914022E-3</v>
      </c>
      <c r="E2517" s="8">
        <f t="shared" si="277"/>
        <v>-5631.6598810080395</v>
      </c>
      <c r="F2517" s="8">
        <f t="shared" si="276"/>
        <v>668.70999999999913</v>
      </c>
      <c r="G2517" s="2">
        <f t="shared" si="280"/>
        <v>0</v>
      </c>
      <c r="H2517" s="2">
        <f t="shared" si="281"/>
        <v>0</v>
      </c>
      <c r="I2517" s="2">
        <f t="shared" si="282"/>
        <v>1</v>
      </c>
    </row>
    <row r="2518" spans="1:9">
      <c r="A2518" s="17">
        <v>44487</v>
      </c>
      <c r="B2518">
        <v>62034.65</v>
      </c>
      <c r="C2518" s="3">
        <f t="shared" si="278"/>
        <v>8.0547334477648926E-3</v>
      </c>
      <c r="D2518" s="10">
        <f t="shared" si="279"/>
        <v>1.494001956676578E-3</v>
      </c>
      <c r="E2518" s="8">
        <f t="shared" si="277"/>
        <v>-5533.5070081206759</v>
      </c>
      <c r="F2518" s="8">
        <f t="shared" si="276"/>
        <v>495.68000000000029</v>
      </c>
      <c r="G2518" s="2">
        <f t="shared" si="280"/>
        <v>0</v>
      </c>
      <c r="H2518" s="2">
        <f t="shared" si="281"/>
        <v>0</v>
      </c>
      <c r="I2518" s="2">
        <f t="shared" si="282"/>
        <v>1</v>
      </c>
    </row>
    <row r="2519" spans="1:9">
      <c r="A2519" s="17">
        <v>44488</v>
      </c>
      <c r="B2519">
        <v>64241.61</v>
      </c>
      <c r="C2519" s="3">
        <f t="shared" si="278"/>
        <v>3.5576246500947442E-2</v>
      </c>
      <c r="D2519" s="10">
        <f t="shared" si="279"/>
        <v>1.408254563130856E-3</v>
      </c>
      <c r="E2519" s="8">
        <f t="shared" si="277"/>
        <v>-5415.637390186298</v>
      </c>
      <c r="F2519" s="8">
        <f t="shared" si="276"/>
        <v>2206.9599999999991</v>
      </c>
      <c r="G2519" s="2">
        <f t="shared" si="280"/>
        <v>0</v>
      </c>
      <c r="H2519" s="2">
        <f t="shared" si="281"/>
        <v>0</v>
      </c>
      <c r="I2519" s="2">
        <f t="shared" si="282"/>
        <v>1</v>
      </c>
    </row>
    <row r="2520" spans="1:9">
      <c r="A2520" s="17">
        <v>44489</v>
      </c>
      <c r="B2520">
        <v>65990.31</v>
      </c>
      <c r="C2520" s="3">
        <f t="shared" si="278"/>
        <v>2.7220675197897393E-2</v>
      </c>
      <c r="D2520" s="10">
        <f t="shared" si="279"/>
        <v>1.399699448248775E-3</v>
      </c>
      <c r="E2520" s="8">
        <f t="shared" si="277"/>
        <v>-5591.2443251162922</v>
      </c>
      <c r="F2520" s="8">
        <f t="shared" si="276"/>
        <v>1748.6999999999971</v>
      </c>
      <c r="G2520" s="2">
        <f t="shared" si="280"/>
        <v>0</v>
      </c>
      <c r="H2520" s="2">
        <f t="shared" si="281"/>
        <v>0</v>
      </c>
      <c r="I2520" s="2">
        <f t="shared" si="282"/>
        <v>1</v>
      </c>
    </row>
    <row r="2521" spans="1:9">
      <c r="A2521" s="17">
        <v>44490</v>
      </c>
      <c r="B2521">
        <v>62219.44</v>
      </c>
      <c r="C2521" s="3">
        <f t="shared" si="278"/>
        <v>-5.7142783538977095E-2</v>
      </c>
      <c r="D2521" s="10">
        <f t="shared" si="279"/>
        <v>1.360175390847614E-3</v>
      </c>
      <c r="E2521" s="8">
        <f t="shared" si="277"/>
        <v>-5661.7707862773259</v>
      </c>
      <c r="F2521" s="8">
        <f t="shared" si="276"/>
        <v>-3770.8699999999953</v>
      </c>
      <c r="G2521" s="2">
        <f t="shared" si="280"/>
        <v>0</v>
      </c>
      <c r="H2521" s="2">
        <f t="shared" si="281"/>
        <v>0</v>
      </c>
      <c r="I2521" s="2">
        <f t="shared" si="282"/>
        <v>1</v>
      </c>
    </row>
    <row r="2522" spans="1:9">
      <c r="A2522" s="17">
        <v>44491</v>
      </c>
      <c r="B2522">
        <v>60702.68</v>
      </c>
      <c r="C2522" s="3">
        <f t="shared" si="278"/>
        <v>-2.4377590026525505E-2</v>
      </c>
      <c r="D2522" s="10">
        <f t="shared" si="279"/>
        <v>1.4744827300317007E-3</v>
      </c>
      <c r="E2522" s="8">
        <f t="shared" si="277"/>
        <v>-5558.0263478580464</v>
      </c>
      <c r="F2522" s="8">
        <f t="shared" si="276"/>
        <v>-1516.760000000002</v>
      </c>
      <c r="G2522" s="2">
        <f t="shared" si="280"/>
        <v>0</v>
      </c>
      <c r="H2522" s="2">
        <f t="shared" si="281"/>
        <v>0</v>
      </c>
      <c r="I2522" s="2">
        <f t="shared" si="282"/>
        <v>1</v>
      </c>
    </row>
    <row r="2523" spans="1:9">
      <c r="A2523" s="17">
        <v>44492</v>
      </c>
      <c r="B2523">
        <v>61338.76</v>
      </c>
      <c r="C2523" s="3">
        <f t="shared" si="278"/>
        <v>1.0478614782741088E-2</v>
      </c>
      <c r="D2523" s="10">
        <f t="shared" si="279"/>
        <v>1.4216697799598799E-3</v>
      </c>
      <c r="E2523" s="8">
        <f t="shared" si="277"/>
        <v>-5324.5374931500546</v>
      </c>
      <c r="F2523" s="8">
        <f t="shared" si="276"/>
        <v>636.08000000000175</v>
      </c>
      <c r="G2523" s="2">
        <f t="shared" si="280"/>
        <v>0</v>
      </c>
      <c r="H2523" s="2">
        <f t="shared" si="281"/>
        <v>0</v>
      </c>
      <c r="I2523" s="2">
        <f t="shared" si="282"/>
        <v>1</v>
      </c>
    </row>
    <row r="2524" spans="1:9">
      <c r="A2524" s="17">
        <v>44493</v>
      </c>
      <c r="B2524">
        <v>60910.16</v>
      </c>
      <c r="C2524" s="3">
        <f t="shared" si="278"/>
        <v>-6.9874252430273866E-3</v>
      </c>
      <c r="D2524" s="10">
        <f t="shared" si="279"/>
        <v>1.3429576752281918E-3</v>
      </c>
      <c r="E2524" s="8">
        <f t="shared" si="277"/>
        <v>-5229.2669545656909</v>
      </c>
      <c r="F2524" s="8">
        <f t="shared" si="276"/>
        <v>-428.59999999999854</v>
      </c>
      <c r="G2524" s="2">
        <f t="shared" si="280"/>
        <v>0</v>
      </c>
      <c r="H2524" s="2">
        <f t="shared" si="281"/>
        <v>0</v>
      </c>
      <c r="I2524" s="2">
        <f t="shared" si="282"/>
        <v>1</v>
      </c>
    </row>
    <row r="2525" spans="1:9">
      <c r="A2525" s="17">
        <v>44494</v>
      </c>
      <c r="B2525">
        <v>63101.43</v>
      </c>
      <c r="C2525" s="3">
        <f t="shared" si="278"/>
        <v>3.597544317729582E-2</v>
      </c>
      <c r="D2525" s="10">
        <f t="shared" si="279"/>
        <v>1.2653096614061142E-3</v>
      </c>
      <c r="E2525" s="8">
        <f t="shared" si="277"/>
        <v>-5040.3745557303228</v>
      </c>
      <c r="F2525" s="8">
        <f t="shared" si="276"/>
        <v>2191.2699999999968</v>
      </c>
      <c r="G2525" s="2">
        <f t="shared" si="280"/>
        <v>0</v>
      </c>
      <c r="H2525" s="2">
        <f t="shared" si="281"/>
        <v>0</v>
      </c>
      <c r="I2525" s="2">
        <f t="shared" si="282"/>
        <v>1</v>
      </c>
    </row>
    <row r="2526" spans="1:9">
      <c r="A2526" s="17">
        <v>44495</v>
      </c>
      <c r="B2526">
        <v>60328.22</v>
      </c>
      <c r="C2526" s="3">
        <f t="shared" si="278"/>
        <v>-4.3948449345759664E-2</v>
      </c>
      <c r="D2526" s="10">
        <f t="shared" si="279"/>
        <v>1.2670450324299178E-3</v>
      </c>
      <c r="E2526" s="8">
        <f t="shared" si="277"/>
        <v>-5225.2838185048458</v>
      </c>
      <c r="F2526" s="8">
        <f t="shared" si="276"/>
        <v>-2773.2099999999991</v>
      </c>
      <c r="G2526" s="2">
        <f t="shared" si="280"/>
        <v>0</v>
      </c>
      <c r="H2526" s="2">
        <f t="shared" si="281"/>
        <v>0</v>
      </c>
      <c r="I2526" s="2">
        <f t="shared" si="282"/>
        <v>1</v>
      </c>
    </row>
    <row r="2527" spans="1:9">
      <c r="A2527" s="17">
        <v>44496</v>
      </c>
      <c r="B2527">
        <v>58465.9</v>
      </c>
      <c r="C2527" s="3">
        <f t="shared" si="278"/>
        <v>-3.0869798578509355E-2</v>
      </c>
      <c r="D2527" s="10">
        <f t="shared" si="279"/>
        <v>1.3069103024779308E-3</v>
      </c>
      <c r="E2527" s="8">
        <f t="shared" si="277"/>
        <v>-5073.6214462958633</v>
      </c>
      <c r="F2527" s="8">
        <f t="shared" si="276"/>
        <v>-1862.3199999999997</v>
      </c>
      <c r="G2527" s="2">
        <f t="shared" si="280"/>
        <v>0</v>
      </c>
      <c r="H2527" s="2">
        <f t="shared" si="281"/>
        <v>0</v>
      </c>
      <c r="I2527" s="2">
        <f t="shared" si="282"/>
        <v>1</v>
      </c>
    </row>
    <row r="2528" spans="1:9">
      <c r="A2528" s="17">
        <v>44497</v>
      </c>
      <c r="B2528">
        <v>60592.76</v>
      </c>
      <c r="C2528" s="3">
        <f t="shared" si="278"/>
        <v>3.6377786025700458E-2</v>
      </c>
      <c r="D2528" s="10">
        <f t="shared" si="279"/>
        <v>1.2856723521859194E-3</v>
      </c>
      <c r="E2528" s="8">
        <f t="shared" si="277"/>
        <v>-4876.884271636196</v>
      </c>
      <c r="F2528" s="8">
        <f t="shared" si="276"/>
        <v>2126.8600000000006</v>
      </c>
      <c r="G2528" s="2">
        <f t="shared" si="280"/>
        <v>0</v>
      </c>
      <c r="H2528" s="2">
        <f t="shared" si="281"/>
        <v>0</v>
      </c>
      <c r="I2528" s="2">
        <f t="shared" si="282"/>
        <v>1</v>
      </c>
    </row>
    <row r="2529" spans="1:9">
      <c r="A2529" s="17">
        <v>44498</v>
      </c>
      <c r="B2529">
        <v>62301.59</v>
      </c>
      <c r="C2529" s="3">
        <f t="shared" si="278"/>
        <v>2.8201884185503259E-2</v>
      </c>
      <c r="D2529" s="10">
        <f t="shared" si="279"/>
        <v>1.2879326100226631E-3</v>
      </c>
      <c r="E2529" s="8">
        <f t="shared" si="277"/>
        <v>-5058.7353881936551</v>
      </c>
      <c r="F2529" s="8">
        <f t="shared" si="276"/>
        <v>1708.8299999999945</v>
      </c>
      <c r="G2529" s="2">
        <f t="shared" si="280"/>
        <v>0</v>
      </c>
      <c r="H2529" s="2">
        <f t="shared" si="281"/>
        <v>0</v>
      </c>
      <c r="I2529" s="2">
        <f t="shared" si="282"/>
        <v>1</v>
      </c>
    </row>
    <row r="2530" spans="1:9">
      <c r="A2530" s="17">
        <v>44499</v>
      </c>
      <c r="B2530">
        <v>61932.3</v>
      </c>
      <c r="C2530" s="3">
        <f t="shared" si="278"/>
        <v>-5.9274570681100373E-3</v>
      </c>
      <c r="D2530" s="10">
        <f t="shared" si="279"/>
        <v>1.2583774297180556E-3</v>
      </c>
      <c r="E2530" s="8">
        <f t="shared" si="277"/>
        <v>-5141.374611867197</v>
      </c>
      <c r="F2530" s="8">
        <f t="shared" si="276"/>
        <v>-369.2899999999936</v>
      </c>
      <c r="G2530" s="2">
        <f t="shared" si="280"/>
        <v>0</v>
      </c>
      <c r="H2530" s="2">
        <f t="shared" si="281"/>
        <v>0</v>
      </c>
      <c r="I2530" s="2">
        <f t="shared" si="282"/>
        <v>1</v>
      </c>
    </row>
    <row r="2531" spans="1:9">
      <c r="A2531" s="17">
        <v>44500</v>
      </c>
      <c r="B2531">
        <v>61359.44</v>
      </c>
      <c r="C2531" s="3">
        <f t="shared" si="278"/>
        <v>-9.2497775797120499E-3</v>
      </c>
      <c r="D2531" s="10">
        <f t="shared" si="279"/>
        <v>1.1849828687726296E-3</v>
      </c>
      <c r="E2531" s="8">
        <f t="shared" si="277"/>
        <v>-4959.6142928768049</v>
      </c>
      <c r="F2531" s="8">
        <f t="shared" si="276"/>
        <v>-572.86000000000058</v>
      </c>
      <c r="G2531" s="2">
        <f t="shared" si="280"/>
        <v>0</v>
      </c>
      <c r="H2531" s="2">
        <f t="shared" si="281"/>
        <v>0</v>
      </c>
      <c r="I2531" s="2">
        <f t="shared" si="282"/>
        <v>1</v>
      </c>
    </row>
    <row r="2532" spans="1:9">
      <c r="A2532" s="17">
        <v>44501</v>
      </c>
      <c r="B2532">
        <v>60922.85</v>
      </c>
      <c r="C2532" s="3">
        <f t="shared" si="278"/>
        <v>-7.1152865801904931E-3</v>
      </c>
      <c r="D2532" s="10">
        <f t="shared" si="279"/>
        <v>1.1190173997627205E-3</v>
      </c>
      <c r="E2532" s="8">
        <f t="shared" si="277"/>
        <v>-4775.011976931698</v>
      </c>
      <c r="F2532" s="8">
        <f t="shared" si="276"/>
        <v>-436.59000000000378</v>
      </c>
      <c r="G2532" s="2">
        <f t="shared" si="280"/>
        <v>0</v>
      </c>
      <c r="H2532" s="2">
        <f t="shared" si="281"/>
        <v>0</v>
      </c>
      <c r="I2532" s="2">
        <f t="shared" si="282"/>
        <v>1</v>
      </c>
    </row>
    <row r="2533" spans="1:9">
      <c r="A2533" s="17">
        <v>44502</v>
      </c>
      <c r="B2533">
        <v>63260</v>
      </c>
      <c r="C2533" s="3">
        <f t="shared" si="278"/>
        <v>3.8362453496512419E-2</v>
      </c>
      <c r="D2533" s="10">
        <f t="shared" si="279"/>
        <v>1.0549139939640515E-3</v>
      </c>
      <c r="E2533" s="8">
        <f t="shared" si="277"/>
        <v>-4603.2376486719222</v>
      </c>
      <c r="F2533" s="8">
        <f t="shared" si="276"/>
        <v>2337.1500000000015</v>
      </c>
      <c r="G2533" s="2">
        <f t="shared" si="280"/>
        <v>0</v>
      </c>
      <c r="H2533" s="2">
        <f t="shared" si="281"/>
        <v>0</v>
      </c>
      <c r="I2533" s="2">
        <f t="shared" si="282"/>
        <v>1</v>
      </c>
    </row>
    <row r="2534" spans="1:9">
      <c r="A2534" s="17">
        <v>44503</v>
      </c>
      <c r="B2534">
        <v>62930.720000000001</v>
      </c>
      <c r="C2534" s="3">
        <f t="shared" si="278"/>
        <v>-5.2051849509958713E-3</v>
      </c>
      <c r="D2534" s="10">
        <f t="shared" si="279"/>
        <v>1.0799198246225329E-3</v>
      </c>
      <c r="E2534" s="8">
        <f t="shared" si="277"/>
        <v>-4836.1482180518151</v>
      </c>
      <c r="F2534" s="8">
        <f t="shared" si="276"/>
        <v>-329.27999999999884</v>
      </c>
      <c r="G2534" s="2">
        <f t="shared" si="280"/>
        <v>0</v>
      </c>
      <c r="H2534" s="2">
        <f t="shared" si="281"/>
        <v>0</v>
      </c>
      <c r="I2534" s="2">
        <f t="shared" si="282"/>
        <v>1</v>
      </c>
    </row>
    <row r="2535" spans="1:9">
      <c r="A2535" s="17">
        <v>44504</v>
      </c>
      <c r="B2535">
        <v>61457.25</v>
      </c>
      <c r="C2535" s="3">
        <f t="shared" si="278"/>
        <v>-2.3414160842272283E-2</v>
      </c>
      <c r="D2535" s="10">
        <f t="shared" si="279"/>
        <v>1.0167502721676253E-3</v>
      </c>
      <c r="E2535" s="8">
        <f t="shared" si="277"/>
        <v>-4668.1468268602503</v>
      </c>
      <c r="F2535" s="8">
        <f t="shared" si="276"/>
        <v>-1473.4700000000012</v>
      </c>
      <c r="G2535" s="2">
        <f t="shared" si="280"/>
        <v>0</v>
      </c>
      <c r="H2535" s="2">
        <f t="shared" si="281"/>
        <v>0</v>
      </c>
      <c r="I2535" s="2">
        <f t="shared" si="282"/>
        <v>1</v>
      </c>
    </row>
    <row r="2536" spans="1:9">
      <c r="A2536" s="17">
        <v>44505</v>
      </c>
      <c r="B2536">
        <v>61031.91</v>
      </c>
      <c r="C2536" s="3">
        <f t="shared" si="278"/>
        <v>-6.9209084363520412E-3</v>
      </c>
      <c r="D2536" s="10">
        <f t="shared" si="279"/>
        <v>9.886386315144356E-4</v>
      </c>
      <c r="E2536" s="8">
        <f t="shared" si="277"/>
        <v>-4495.3816625033751</v>
      </c>
      <c r="F2536" s="8">
        <f t="shared" si="276"/>
        <v>-425.33999999999651</v>
      </c>
      <c r="G2536" s="2">
        <f t="shared" si="280"/>
        <v>0</v>
      </c>
      <c r="H2536" s="2">
        <f t="shared" si="281"/>
        <v>0</v>
      </c>
      <c r="I2536" s="2">
        <f t="shared" si="282"/>
        <v>1</v>
      </c>
    </row>
    <row r="2537" spans="1:9">
      <c r="A2537" s="17">
        <v>44506</v>
      </c>
      <c r="B2537">
        <v>61542.44</v>
      </c>
      <c r="C2537" s="3">
        <f t="shared" si="278"/>
        <v>8.364968423894956E-3</v>
      </c>
      <c r="D2537" s="10">
        <f t="shared" si="279"/>
        <v>9.3219425203863151E-4</v>
      </c>
      <c r="E2537" s="8">
        <f t="shared" si="277"/>
        <v>-4334.9573599259174</v>
      </c>
      <c r="F2537" s="8">
        <f t="shared" si="276"/>
        <v>510.52999999999884</v>
      </c>
      <c r="G2537" s="2">
        <f t="shared" si="280"/>
        <v>0</v>
      </c>
      <c r="H2537" s="2">
        <f t="shared" si="281"/>
        <v>0</v>
      </c>
      <c r="I2537" s="2">
        <f t="shared" si="282"/>
        <v>1</v>
      </c>
    </row>
    <row r="2538" spans="1:9">
      <c r="A2538" s="17">
        <v>44507</v>
      </c>
      <c r="B2538">
        <v>63300</v>
      </c>
      <c r="C2538" s="3">
        <f t="shared" si="278"/>
        <v>2.8558503692736225E-2</v>
      </c>
      <c r="D2538" s="10">
        <f t="shared" si="279"/>
        <v>8.8046095872027917E-4</v>
      </c>
      <c r="E2538" s="8">
        <f t="shared" si="277"/>
        <v>-4248.1947776160505</v>
      </c>
      <c r="F2538" s="8">
        <f t="shared" si="276"/>
        <v>1757.5599999999977</v>
      </c>
      <c r="G2538" s="2">
        <f t="shared" si="280"/>
        <v>0</v>
      </c>
      <c r="H2538" s="2">
        <f t="shared" si="281"/>
        <v>0</v>
      </c>
      <c r="I2538" s="2">
        <f t="shared" si="282"/>
        <v>1</v>
      </c>
    </row>
    <row r="2539" spans="1:9">
      <c r="A2539" s="17">
        <v>44508</v>
      </c>
      <c r="B2539">
        <v>67559</v>
      </c>
      <c r="C2539" s="3">
        <f t="shared" si="278"/>
        <v>6.7282780410742496E-2</v>
      </c>
      <c r="D2539" s="10">
        <f t="shared" si="279"/>
        <v>8.7656858918714405E-4</v>
      </c>
      <c r="E2539" s="8">
        <f t="shared" si="277"/>
        <v>-4359.8477167289666</v>
      </c>
      <c r="F2539" s="8">
        <f t="shared" si="276"/>
        <v>4259</v>
      </c>
      <c r="G2539" s="2">
        <f t="shared" si="280"/>
        <v>0</v>
      </c>
      <c r="H2539" s="2">
        <f t="shared" si="281"/>
        <v>0</v>
      </c>
      <c r="I2539" s="2">
        <f t="shared" si="282"/>
        <v>1</v>
      </c>
    </row>
    <row r="2540" spans="1:9">
      <c r="A2540" s="17">
        <v>44509</v>
      </c>
      <c r="B2540">
        <v>66945.72</v>
      </c>
      <c r="C2540" s="3">
        <f t="shared" si="278"/>
        <v>-9.0776950517325421E-3</v>
      </c>
      <c r="D2540" s="10">
        <f t="shared" si="279"/>
        <v>1.0955928262239272E-3</v>
      </c>
      <c r="E2540" s="8">
        <f t="shared" si="277"/>
        <v>-5202.1450898354269</v>
      </c>
      <c r="F2540" s="8">
        <f t="shared" si="276"/>
        <v>-613.27999999999884</v>
      </c>
      <c r="G2540" s="2">
        <f t="shared" si="280"/>
        <v>0</v>
      </c>
      <c r="H2540" s="2">
        <f t="shared" si="281"/>
        <v>0</v>
      </c>
      <c r="I2540" s="2">
        <f t="shared" si="282"/>
        <v>1</v>
      </c>
    </row>
    <row r="2541" spans="1:9">
      <c r="A2541" s="17">
        <v>44510</v>
      </c>
      <c r="B2541">
        <v>64921.43</v>
      </c>
      <c r="C2541" s="3">
        <f t="shared" si="278"/>
        <v>-3.0237780697556182E-2</v>
      </c>
      <c r="D2541" s="10">
        <f t="shared" si="279"/>
        <v>1.0348015294976266E-3</v>
      </c>
      <c r="E2541" s="8">
        <f t="shared" si="277"/>
        <v>-5009.8648005946152</v>
      </c>
      <c r="F2541" s="8">
        <f t="shared" si="276"/>
        <v>-2024.2900000000009</v>
      </c>
      <c r="G2541" s="2">
        <f t="shared" si="280"/>
        <v>0</v>
      </c>
      <c r="H2541" s="2">
        <f t="shared" si="281"/>
        <v>0</v>
      </c>
      <c r="I2541" s="2">
        <f t="shared" si="282"/>
        <v>1</v>
      </c>
    </row>
    <row r="2542" spans="1:9">
      <c r="A2542" s="17">
        <v>44511</v>
      </c>
      <c r="B2542">
        <v>64821.33</v>
      </c>
      <c r="C2542" s="3">
        <f t="shared" si="278"/>
        <v>-1.5418637574680432E-3</v>
      </c>
      <c r="D2542" s="10">
        <f t="shared" si="279"/>
        <v>1.0275728406185791E-3</v>
      </c>
      <c r="E2542" s="8">
        <f t="shared" si="277"/>
        <v>-4841.3785756301113</v>
      </c>
      <c r="F2542" s="8">
        <f t="shared" si="276"/>
        <v>-100.09999999999854</v>
      </c>
      <c r="G2542" s="2">
        <f t="shared" si="280"/>
        <v>0</v>
      </c>
      <c r="H2542" s="2">
        <f t="shared" si="281"/>
        <v>0</v>
      </c>
      <c r="I2542" s="2">
        <f t="shared" si="282"/>
        <v>1</v>
      </c>
    </row>
    <row r="2543" spans="1:9">
      <c r="A2543" s="17">
        <v>44512</v>
      </c>
      <c r="B2543">
        <v>64158.41</v>
      </c>
      <c r="C2543" s="3">
        <f t="shared" si="278"/>
        <v>-1.0226880565394111E-2</v>
      </c>
      <c r="D2543" s="10">
        <f t="shared" si="279"/>
        <v>9.6606111081226002E-4</v>
      </c>
      <c r="E2543" s="8">
        <f t="shared" si="277"/>
        <v>-4686.9993753651188</v>
      </c>
      <c r="F2543" s="8">
        <f t="shared" si="276"/>
        <v>-662.91999999999825</v>
      </c>
      <c r="G2543" s="2">
        <f t="shared" si="280"/>
        <v>0</v>
      </c>
      <c r="H2543" s="2">
        <f t="shared" si="281"/>
        <v>0</v>
      </c>
      <c r="I2543" s="2">
        <f t="shared" si="282"/>
        <v>1</v>
      </c>
    </row>
    <row r="2544" spans="1:9">
      <c r="A2544" s="17">
        <v>44513</v>
      </c>
      <c r="B2544">
        <v>64417.52</v>
      </c>
      <c r="C2544" s="3">
        <f t="shared" si="278"/>
        <v>4.0385975899339356E-3</v>
      </c>
      <c r="D2544" s="10">
        <f t="shared" si="279"/>
        <v>9.1437278932945455E-4</v>
      </c>
      <c r="E2544" s="8">
        <f t="shared" si="277"/>
        <v>-4513.255264767171</v>
      </c>
      <c r="F2544" s="8">
        <f t="shared" si="276"/>
        <v>259.10999999999331</v>
      </c>
      <c r="G2544" s="2">
        <f t="shared" si="280"/>
        <v>0</v>
      </c>
      <c r="H2544" s="2">
        <f t="shared" si="281"/>
        <v>0</v>
      </c>
      <c r="I2544" s="2">
        <f t="shared" si="282"/>
        <v>1</v>
      </c>
    </row>
    <row r="2545" spans="1:9">
      <c r="A2545" s="17">
        <v>44514</v>
      </c>
      <c r="B2545">
        <v>65509.87</v>
      </c>
      <c r="C2545" s="3">
        <f t="shared" si="278"/>
        <v>1.6957343281765673E-2</v>
      </c>
      <c r="D2545" s="10">
        <f t="shared" si="279"/>
        <v>8.6048903819929245E-4</v>
      </c>
      <c r="E2545" s="8">
        <f t="shared" si="277"/>
        <v>-4395.9356889971132</v>
      </c>
      <c r="F2545" s="8">
        <f t="shared" si="276"/>
        <v>1092.3500000000058</v>
      </c>
      <c r="G2545" s="2">
        <f t="shared" si="280"/>
        <v>0</v>
      </c>
      <c r="H2545" s="2">
        <f t="shared" si="281"/>
        <v>0</v>
      </c>
      <c r="I2545" s="2">
        <f t="shared" si="282"/>
        <v>1</v>
      </c>
    </row>
    <row r="2546" spans="1:9">
      <c r="A2546" s="17">
        <v>44515</v>
      </c>
      <c r="B2546">
        <v>63606.09</v>
      </c>
      <c r="C2546" s="3">
        <f t="shared" si="278"/>
        <v>-2.9060964401242225E-2</v>
      </c>
      <c r="D2546" s="10">
        <f t="shared" si="279"/>
        <v>8.2611278537787346E-4</v>
      </c>
      <c r="E2546" s="8">
        <f t="shared" si="277"/>
        <v>-4380.2718789466171</v>
      </c>
      <c r="F2546" s="8">
        <f t="shared" si="276"/>
        <v>-1903.7800000000061</v>
      </c>
      <c r="G2546" s="2">
        <f t="shared" si="280"/>
        <v>0</v>
      </c>
      <c r="H2546" s="2">
        <f t="shared" si="281"/>
        <v>0</v>
      </c>
      <c r="I2546" s="2">
        <f t="shared" si="282"/>
        <v>1</v>
      </c>
    </row>
    <row r="2547" spans="1:9">
      <c r="A2547" s="17">
        <v>44516</v>
      </c>
      <c r="B2547">
        <v>60142.31</v>
      </c>
      <c r="C2547" s="3">
        <f t="shared" si="278"/>
        <v>-5.445673519626814E-2</v>
      </c>
      <c r="D2547" s="10">
        <f t="shared" si="279"/>
        <v>8.2721839737101707E-4</v>
      </c>
      <c r="E2547" s="8">
        <f t="shared" si="277"/>
        <v>-4255.8219467685649</v>
      </c>
      <c r="F2547" s="8">
        <f t="shared" si="276"/>
        <v>-3463.7799999999988</v>
      </c>
      <c r="G2547" s="2">
        <f t="shared" si="280"/>
        <v>0</v>
      </c>
      <c r="H2547" s="2">
        <f t="shared" si="281"/>
        <v>0</v>
      </c>
      <c r="I2547" s="2">
        <f t="shared" si="282"/>
        <v>1</v>
      </c>
    </row>
    <row r="2548" spans="1:9">
      <c r="A2548" s="17">
        <v>44517</v>
      </c>
      <c r="B2548">
        <v>60373.65</v>
      </c>
      <c r="C2548" s="3">
        <f t="shared" si="278"/>
        <v>3.8465433070329989E-3</v>
      </c>
      <c r="D2548" s="10">
        <f t="shared" si="279"/>
        <v>9.5551745402294437E-4</v>
      </c>
      <c r="E2548" s="8">
        <f t="shared" si="277"/>
        <v>-4324.8801337233144</v>
      </c>
      <c r="F2548" s="8">
        <f t="shared" si="276"/>
        <v>231.34000000000378</v>
      </c>
      <c r="G2548" s="2">
        <f t="shared" si="280"/>
        <v>0</v>
      </c>
      <c r="H2548" s="2">
        <f t="shared" si="281"/>
        <v>0</v>
      </c>
      <c r="I2548" s="2">
        <f t="shared" si="282"/>
        <v>1</v>
      </c>
    </row>
    <row r="2549" spans="1:9">
      <c r="A2549" s="17">
        <v>44518</v>
      </c>
      <c r="B2549">
        <v>56917.66</v>
      </c>
      <c r="C2549" s="3">
        <f t="shared" si="278"/>
        <v>-5.7243350368910907E-2</v>
      </c>
      <c r="D2549" s="10">
        <f t="shared" si="279"/>
        <v>8.9907416050634046E-4</v>
      </c>
      <c r="E2549" s="8">
        <f t="shared" si="277"/>
        <v>-4211.335574434308</v>
      </c>
      <c r="F2549" s="8">
        <f t="shared" si="276"/>
        <v>-3455.989999999998</v>
      </c>
      <c r="G2549" s="2">
        <f t="shared" si="280"/>
        <v>0</v>
      </c>
      <c r="H2549" s="2">
        <f t="shared" si="281"/>
        <v>0</v>
      </c>
      <c r="I2549" s="2">
        <f t="shared" si="282"/>
        <v>1</v>
      </c>
    </row>
    <row r="2550" spans="1:9">
      <c r="A2550" s="17">
        <v>44519</v>
      </c>
      <c r="B2550">
        <v>58128.55</v>
      </c>
      <c r="C2550" s="3">
        <f t="shared" si="278"/>
        <v>2.1274416411356325E-2</v>
      </c>
      <c r="D2550" s="10">
        <f t="shared" si="279"/>
        <v>1.0417377805634338E-3</v>
      </c>
      <c r="E2550" s="8">
        <f t="shared" si="277"/>
        <v>-4273.6691977415876</v>
      </c>
      <c r="F2550" s="8">
        <f t="shared" si="276"/>
        <v>1210.8899999999994</v>
      </c>
      <c r="G2550" s="2">
        <f t="shared" si="280"/>
        <v>0</v>
      </c>
      <c r="H2550" s="2">
        <f t="shared" si="281"/>
        <v>0</v>
      </c>
      <c r="I2550" s="2">
        <f t="shared" si="282"/>
        <v>1</v>
      </c>
    </row>
    <row r="2551" spans="1:9">
      <c r="A2551" s="17">
        <v>44520</v>
      </c>
      <c r="B2551">
        <v>59768.54</v>
      </c>
      <c r="C2551" s="3">
        <f t="shared" si="278"/>
        <v>2.8213158594184749E-2</v>
      </c>
      <c r="D2551" s="10">
        <f t="shared" si="279"/>
        <v>1.0063895613482551E-3</v>
      </c>
      <c r="E2551" s="8">
        <f t="shared" si="277"/>
        <v>-4289.9004046510126</v>
      </c>
      <c r="F2551" s="8">
        <f t="shared" si="276"/>
        <v>1639.989999999998</v>
      </c>
      <c r="G2551" s="2">
        <f t="shared" si="280"/>
        <v>0</v>
      </c>
      <c r="H2551" s="2">
        <f t="shared" si="281"/>
        <v>0</v>
      </c>
      <c r="I2551" s="2">
        <f t="shared" si="282"/>
        <v>1</v>
      </c>
    </row>
    <row r="2552" spans="1:9">
      <c r="A2552" s="17">
        <v>44521</v>
      </c>
      <c r="B2552">
        <v>58678.47</v>
      </c>
      <c r="C2552" s="3">
        <f t="shared" si="278"/>
        <v>-1.823819019169616E-2</v>
      </c>
      <c r="D2552" s="10">
        <f t="shared" si="279"/>
        <v>9.9376512673899709E-4</v>
      </c>
      <c r="E2552" s="8">
        <f t="shared" si="277"/>
        <v>-4383.178746082941</v>
      </c>
      <c r="F2552" s="8">
        <f t="shared" si="276"/>
        <v>-1090.0699999999997</v>
      </c>
      <c r="G2552" s="2">
        <f t="shared" si="280"/>
        <v>0</v>
      </c>
      <c r="H2552" s="2">
        <f t="shared" si="281"/>
        <v>0</v>
      </c>
      <c r="I2552" s="2">
        <f t="shared" si="282"/>
        <v>1</v>
      </c>
    </row>
    <row r="2553" spans="1:9">
      <c r="A2553" s="17">
        <v>44522</v>
      </c>
      <c r="B2553">
        <v>56294.11</v>
      </c>
      <c r="C2553" s="3">
        <f t="shared" si="278"/>
        <v>-4.0634324650932453E-2</v>
      </c>
      <c r="D2553" s="10">
        <f t="shared" si="279"/>
        <v>9.5409711402276616E-4</v>
      </c>
      <c r="E2553" s="8">
        <f t="shared" si="277"/>
        <v>-4216.4769509857151</v>
      </c>
      <c r="F2553" s="8">
        <f t="shared" si="276"/>
        <v>-2384.3600000000006</v>
      </c>
      <c r="G2553" s="2">
        <f t="shared" si="280"/>
        <v>0</v>
      </c>
      <c r="H2553" s="2">
        <f t="shared" si="281"/>
        <v>0</v>
      </c>
      <c r="I2553" s="2">
        <f t="shared" si="282"/>
        <v>1</v>
      </c>
    </row>
    <row r="2554" spans="1:9">
      <c r="A2554" s="17">
        <v>44523</v>
      </c>
      <c r="B2554">
        <v>57579.99</v>
      </c>
      <c r="C2554" s="3">
        <f t="shared" si="278"/>
        <v>2.2842176561633135E-2</v>
      </c>
      <c r="D2554" s="10">
        <f t="shared" si="279"/>
        <v>9.9592018757164286E-4</v>
      </c>
      <c r="E2554" s="8">
        <f t="shared" si="277"/>
        <v>-4132.8522874888813</v>
      </c>
      <c r="F2554" s="8">
        <f t="shared" si="276"/>
        <v>1285.8799999999974</v>
      </c>
      <c r="G2554" s="2">
        <f t="shared" si="280"/>
        <v>0</v>
      </c>
      <c r="H2554" s="2">
        <f t="shared" si="281"/>
        <v>0</v>
      </c>
      <c r="I2554" s="2">
        <f t="shared" si="282"/>
        <v>1</v>
      </c>
    </row>
    <row r="2555" spans="1:9">
      <c r="A2555" s="17">
        <v>44524</v>
      </c>
      <c r="B2555">
        <v>57185.06</v>
      </c>
      <c r="C2555" s="3">
        <f t="shared" si="278"/>
        <v>-6.8588063318524425E-3</v>
      </c>
      <c r="D2555" s="10">
        <f t="shared" si="279"/>
        <v>9.6747087812171359E-4</v>
      </c>
      <c r="E2555" s="8">
        <f t="shared" si="277"/>
        <v>-4166.4405931337014</v>
      </c>
      <c r="F2555" s="8">
        <f t="shared" si="276"/>
        <v>-394.93000000000029</v>
      </c>
      <c r="G2555" s="2">
        <f t="shared" si="280"/>
        <v>0</v>
      </c>
      <c r="H2555" s="2">
        <f t="shared" si="281"/>
        <v>0</v>
      </c>
      <c r="I2555" s="2">
        <f t="shared" si="282"/>
        <v>1</v>
      </c>
    </row>
    <row r="2556" spans="1:9">
      <c r="A2556" s="17">
        <v>44525</v>
      </c>
      <c r="B2556">
        <v>58990.14</v>
      </c>
      <c r="C2556" s="3">
        <f t="shared" si="278"/>
        <v>3.156558723554722E-2</v>
      </c>
      <c r="D2556" s="10">
        <f t="shared" si="279"/>
        <v>9.1224521889228234E-4</v>
      </c>
      <c r="E2556" s="8">
        <f t="shared" si="277"/>
        <v>-4018.0287250376896</v>
      </c>
      <c r="F2556" s="8">
        <f t="shared" si="276"/>
        <v>1805.0800000000017</v>
      </c>
      <c r="G2556" s="2">
        <f t="shared" si="280"/>
        <v>0</v>
      </c>
      <c r="H2556" s="2">
        <f t="shared" si="281"/>
        <v>0</v>
      </c>
      <c r="I2556" s="2">
        <f t="shared" si="282"/>
        <v>1</v>
      </c>
    </row>
    <row r="2557" spans="1:9">
      <c r="A2557" s="17">
        <v>44526</v>
      </c>
      <c r="B2557">
        <v>53789.35</v>
      </c>
      <c r="C2557" s="3">
        <f t="shared" si="278"/>
        <v>-8.8163716851663701E-2</v>
      </c>
      <c r="D2557" s="10">
        <f t="shared" si="279"/>
        <v>9.1729368361024189E-4</v>
      </c>
      <c r="E2557" s="8">
        <f t="shared" si="277"/>
        <v>-4156.313391788869</v>
      </c>
      <c r="F2557" s="8">
        <f t="shared" si="276"/>
        <v>-5200.7900000000009</v>
      </c>
      <c r="G2557" s="2">
        <f t="shared" si="280"/>
        <v>1</v>
      </c>
      <c r="H2557" s="2">
        <f t="shared" si="281"/>
        <v>0</v>
      </c>
      <c r="I2557" s="2">
        <f t="shared" si="282"/>
        <v>0</v>
      </c>
    </row>
    <row r="2558" spans="1:9">
      <c r="A2558" s="17">
        <v>44527</v>
      </c>
      <c r="B2558">
        <v>54774.66</v>
      </c>
      <c r="C2558" s="3">
        <f t="shared" si="278"/>
        <v>1.8317938402304636E-2</v>
      </c>
      <c r="D2558" s="10">
        <f t="shared" si="279"/>
        <v>1.3286265207396477E-3</v>
      </c>
      <c r="E2558" s="8">
        <f t="shared" si="277"/>
        <v>-4561.1296050527399</v>
      </c>
      <c r="F2558" s="8">
        <f t="shared" si="276"/>
        <v>985.31000000000495</v>
      </c>
      <c r="G2558" s="2">
        <f t="shared" si="280"/>
        <v>0</v>
      </c>
      <c r="H2558" s="2">
        <f t="shared" si="281"/>
        <v>0</v>
      </c>
      <c r="I2558" s="2">
        <f t="shared" si="282"/>
        <v>0</v>
      </c>
    </row>
    <row r="2559" spans="1:9">
      <c r="A2559" s="17">
        <v>44528</v>
      </c>
      <c r="B2559">
        <v>57338.55</v>
      </c>
      <c r="C2559" s="3">
        <f t="shared" si="278"/>
        <v>4.6807958278517824E-2</v>
      </c>
      <c r="D2559" s="10">
        <f t="shared" si="279"/>
        <v>1.2690417415339064E-3</v>
      </c>
      <c r="E2559" s="8">
        <f t="shared" si="277"/>
        <v>-4539.3357070345428</v>
      </c>
      <c r="F2559" s="8">
        <f t="shared" ref="F2559:F2622" si="283">(INDEX(B:B,LOOKUP(A2558,A:A,ROW(A:A))+$J$4)-INDEX(B:B,LOOKUP(A2558,A:A,ROW(A:A))))</f>
        <v>2563.8899999999994</v>
      </c>
      <c r="G2559" s="2">
        <f t="shared" si="280"/>
        <v>0</v>
      </c>
      <c r="H2559" s="2">
        <f t="shared" si="281"/>
        <v>0</v>
      </c>
      <c r="I2559" s="2">
        <f t="shared" si="282"/>
        <v>1</v>
      </c>
    </row>
    <row r="2560" spans="1:9">
      <c r="A2560" s="17">
        <v>44529</v>
      </c>
      <c r="B2560">
        <v>57845.120000000003</v>
      </c>
      <c r="C2560" s="3">
        <f t="shared" si="278"/>
        <v>8.8347193990779265E-3</v>
      </c>
      <c r="D2560" s="10">
        <f t="shared" si="279"/>
        <v>1.32435833453408E-3</v>
      </c>
      <c r="E2560" s="8">
        <f t="shared" ref="E2560:E2623" si="284">NORMSINV($J$2)*SQRT(D2560*$J$4)*B2559</f>
        <v>-4854.2721256397945</v>
      </c>
      <c r="F2560" s="8">
        <f t="shared" si="283"/>
        <v>506.56999999999971</v>
      </c>
      <c r="G2560" s="2">
        <f t="shared" si="280"/>
        <v>0</v>
      </c>
      <c r="H2560" s="2">
        <f t="shared" si="281"/>
        <v>0</v>
      </c>
      <c r="I2560" s="2">
        <f t="shared" si="282"/>
        <v>1</v>
      </c>
    </row>
    <row r="2561" spans="1:9">
      <c r="A2561" s="17">
        <v>44530</v>
      </c>
      <c r="B2561">
        <v>56974.12</v>
      </c>
      <c r="C2561" s="3">
        <f t="shared" si="278"/>
        <v>-1.5057449962935508E-2</v>
      </c>
      <c r="D2561" s="10">
        <f t="shared" si="279"/>
        <v>1.2495799704736617E-3</v>
      </c>
      <c r="E2561" s="8">
        <f t="shared" si="284"/>
        <v>-4756.8933230443054</v>
      </c>
      <c r="F2561" s="8">
        <f t="shared" si="283"/>
        <v>-871</v>
      </c>
      <c r="G2561" s="2">
        <f t="shared" si="280"/>
        <v>0</v>
      </c>
      <c r="H2561" s="2">
        <f t="shared" si="281"/>
        <v>0</v>
      </c>
      <c r="I2561" s="2">
        <f t="shared" si="282"/>
        <v>1</v>
      </c>
    </row>
    <row r="2562" spans="1:9">
      <c r="A2562" s="17">
        <v>44531</v>
      </c>
      <c r="B2562">
        <v>57251.59</v>
      </c>
      <c r="C2562" s="3">
        <f t="shared" si="278"/>
        <v>4.8701059358177692E-3</v>
      </c>
      <c r="D2562" s="10">
        <f t="shared" si="279"/>
        <v>1.1882087802084203E-3</v>
      </c>
      <c r="E2562" s="8">
        <f t="shared" si="284"/>
        <v>-4568.7633438455459</v>
      </c>
      <c r="F2562" s="8">
        <f t="shared" si="283"/>
        <v>277.46999999999389</v>
      </c>
      <c r="G2562" s="2">
        <f t="shared" si="280"/>
        <v>0</v>
      </c>
      <c r="H2562" s="2">
        <f t="shared" si="281"/>
        <v>0</v>
      </c>
      <c r="I2562" s="2">
        <f t="shared" si="282"/>
        <v>1</v>
      </c>
    </row>
    <row r="2563" spans="1:9">
      <c r="A2563" s="17">
        <v>44532</v>
      </c>
      <c r="B2563">
        <v>56547.96</v>
      </c>
      <c r="C2563" s="3">
        <f t="shared" si="278"/>
        <v>-1.2290139016226404E-2</v>
      </c>
      <c r="D2563" s="10">
        <f t="shared" si="279"/>
        <v>1.1183393293054803E-3</v>
      </c>
      <c r="E2563" s="8">
        <f t="shared" si="284"/>
        <v>-4453.9876629355267</v>
      </c>
      <c r="F2563" s="8">
        <f t="shared" si="283"/>
        <v>-703.62999999999738</v>
      </c>
      <c r="G2563" s="2">
        <f t="shared" si="280"/>
        <v>0</v>
      </c>
      <c r="H2563" s="2">
        <f t="shared" si="281"/>
        <v>0</v>
      </c>
      <c r="I2563" s="2">
        <f t="shared" si="282"/>
        <v>1</v>
      </c>
    </row>
    <row r="2564" spans="1:9">
      <c r="A2564" s="17">
        <v>44533</v>
      </c>
      <c r="B2564">
        <v>53743.69</v>
      </c>
      <c r="C2564" s="3">
        <f t="shared" ref="C2564:C2627" si="285">(B2564-B2563)/B2563</f>
        <v>-4.9591002044989722E-2</v>
      </c>
      <c r="D2564" s="10">
        <f t="shared" si="279"/>
        <v>1.0603018205694416E-3</v>
      </c>
      <c r="E2564" s="8">
        <f t="shared" si="284"/>
        <v>-4283.5747886298468</v>
      </c>
      <c r="F2564" s="8">
        <f t="shared" si="283"/>
        <v>-2804.2699999999968</v>
      </c>
      <c r="G2564" s="2">
        <f t="shared" si="280"/>
        <v>0</v>
      </c>
      <c r="H2564" s="2">
        <f t="shared" si="281"/>
        <v>0</v>
      </c>
      <c r="I2564" s="2">
        <f t="shared" si="282"/>
        <v>1</v>
      </c>
    </row>
    <row r="2565" spans="1:9">
      <c r="A2565" s="17">
        <v>44534</v>
      </c>
      <c r="B2565">
        <v>49234.97</v>
      </c>
      <c r="C2565" s="3">
        <f t="shared" si="285"/>
        <v>-8.3893011440040702E-2</v>
      </c>
      <c r="D2565" s="10">
        <f t="shared" ref="D2565:D2628" si="286">$J$6*D2564+(1-$J$6)*C2564^2</f>
        <v>1.1442397603648458E-3</v>
      </c>
      <c r="E2565" s="8">
        <f t="shared" si="284"/>
        <v>-4229.2236966945156</v>
      </c>
      <c r="F2565" s="8">
        <f t="shared" si="283"/>
        <v>-4508.7200000000012</v>
      </c>
      <c r="G2565" s="2">
        <f t="shared" si="280"/>
        <v>1</v>
      </c>
      <c r="H2565" s="2">
        <f t="shared" si="281"/>
        <v>0</v>
      </c>
      <c r="I2565" s="2">
        <f t="shared" si="282"/>
        <v>0</v>
      </c>
    </row>
    <row r="2566" spans="1:9">
      <c r="A2566" s="17">
        <v>44535</v>
      </c>
      <c r="B2566">
        <v>49463.22</v>
      </c>
      <c r="C2566" s="3">
        <f t="shared" si="285"/>
        <v>4.6359325495679187E-3</v>
      </c>
      <c r="D2566" s="10">
        <f t="shared" si="286"/>
        <v>1.4978676168516834E-3</v>
      </c>
      <c r="E2566" s="8">
        <f t="shared" si="284"/>
        <v>-4432.8705756529416</v>
      </c>
      <c r="F2566" s="8">
        <f t="shared" si="283"/>
        <v>228.25</v>
      </c>
      <c r="G2566" s="2">
        <f t="shared" si="280"/>
        <v>0</v>
      </c>
      <c r="H2566" s="2">
        <f t="shared" si="281"/>
        <v>0</v>
      </c>
      <c r="I2566" s="2">
        <f t="shared" si="282"/>
        <v>0</v>
      </c>
    </row>
    <row r="2567" spans="1:9">
      <c r="A2567" s="17">
        <v>44536</v>
      </c>
      <c r="B2567">
        <v>50555</v>
      </c>
      <c r="C2567" s="3">
        <f t="shared" si="285"/>
        <v>2.2072562198740778E-2</v>
      </c>
      <c r="D2567" s="10">
        <f t="shared" si="286"/>
        <v>1.409285072076831E-3</v>
      </c>
      <c r="E2567" s="8">
        <f t="shared" si="284"/>
        <v>-4319.7286716185154</v>
      </c>
      <c r="F2567" s="8">
        <f t="shared" si="283"/>
        <v>1091.7799999999988</v>
      </c>
      <c r="G2567" s="2">
        <f t="shared" si="280"/>
        <v>0</v>
      </c>
      <c r="H2567" s="2">
        <f t="shared" si="281"/>
        <v>0</v>
      </c>
      <c r="I2567" s="2">
        <f t="shared" si="282"/>
        <v>1</v>
      </c>
    </row>
    <row r="2568" spans="1:9">
      <c r="A2568" s="17">
        <v>44537</v>
      </c>
      <c r="B2568">
        <v>50627.32</v>
      </c>
      <c r="C2568" s="3">
        <f t="shared" si="285"/>
        <v>1.4305212145188351E-3</v>
      </c>
      <c r="D2568" s="10">
        <f t="shared" si="286"/>
        <v>1.3539598478732578E-3</v>
      </c>
      <c r="E2568" s="8">
        <f t="shared" si="284"/>
        <v>-4327.545727265122</v>
      </c>
      <c r="F2568" s="8">
        <f t="shared" si="283"/>
        <v>72.319999999999709</v>
      </c>
      <c r="G2568" s="2">
        <f t="shared" si="280"/>
        <v>0</v>
      </c>
      <c r="H2568" s="2">
        <f t="shared" si="281"/>
        <v>0</v>
      </c>
      <c r="I2568" s="2">
        <f t="shared" si="282"/>
        <v>1</v>
      </c>
    </row>
    <row r="2569" spans="1:9">
      <c r="A2569" s="17">
        <v>44538</v>
      </c>
      <c r="B2569">
        <v>50543.3</v>
      </c>
      <c r="C2569" s="3">
        <f t="shared" si="285"/>
        <v>-1.6595782672279868E-3</v>
      </c>
      <c r="D2569" s="10">
        <f t="shared" si="286"/>
        <v>1.2728450404575736E-3</v>
      </c>
      <c r="E2569" s="8">
        <f t="shared" si="284"/>
        <v>-4201.9159760344673</v>
      </c>
      <c r="F2569" s="8">
        <f t="shared" si="283"/>
        <v>-84.019999999996799</v>
      </c>
      <c r="G2569" s="2">
        <f t="shared" si="280"/>
        <v>0</v>
      </c>
      <c r="H2569" s="2">
        <f t="shared" si="281"/>
        <v>0</v>
      </c>
      <c r="I2569" s="2">
        <f t="shared" si="282"/>
        <v>1</v>
      </c>
    </row>
    <row r="2570" spans="1:9">
      <c r="A2570" s="17">
        <v>44539</v>
      </c>
      <c r="B2570">
        <v>47593.120000000003</v>
      </c>
      <c r="C2570" s="3">
        <f t="shared" si="285"/>
        <v>-5.8369358549995747E-2</v>
      </c>
      <c r="D2570" s="10">
        <f t="shared" si="286"/>
        <v>1.1966395900316225E-3</v>
      </c>
      <c r="E2570" s="8">
        <f t="shared" si="284"/>
        <v>-4067.4285765623517</v>
      </c>
      <c r="F2570" s="8">
        <f t="shared" si="283"/>
        <v>-2950.1800000000003</v>
      </c>
      <c r="G2570" s="2">
        <f t="shared" si="280"/>
        <v>0</v>
      </c>
      <c r="H2570" s="2">
        <f t="shared" si="281"/>
        <v>0</v>
      </c>
      <c r="I2570" s="2">
        <f t="shared" si="282"/>
        <v>1</v>
      </c>
    </row>
    <row r="2571" spans="1:9">
      <c r="A2571" s="17">
        <v>44540</v>
      </c>
      <c r="B2571">
        <v>47142.42</v>
      </c>
      <c r="C2571" s="3">
        <f t="shared" si="285"/>
        <v>-9.4698561472751595E-3</v>
      </c>
      <c r="D2571" s="10">
        <f t="shared" si="286"/>
        <v>1.329260135682003E-3</v>
      </c>
      <c r="E2571" s="8">
        <f t="shared" si="284"/>
        <v>-4036.6753683634811</v>
      </c>
      <c r="F2571" s="8">
        <f t="shared" si="283"/>
        <v>-450.70000000000437</v>
      </c>
      <c r="G2571" s="2">
        <f t="shared" si="280"/>
        <v>0</v>
      </c>
      <c r="H2571" s="2">
        <f t="shared" si="281"/>
        <v>0</v>
      </c>
      <c r="I2571" s="2">
        <f t="shared" si="282"/>
        <v>1</v>
      </c>
    </row>
    <row r="2572" spans="1:9">
      <c r="A2572" s="17">
        <v>44541</v>
      </c>
      <c r="B2572">
        <v>49400.54</v>
      </c>
      <c r="C2572" s="3">
        <f t="shared" si="285"/>
        <v>4.789995931477431E-2</v>
      </c>
      <c r="D2572" s="10">
        <f t="shared" si="286"/>
        <v>1.254885218068088E-3</v>
      </c>
      <c r="E2572" s="8">
        <f t="shared" si="284"/>
        <v>-3884.9777215393542</v>
      </c>
      <c r="F2572" s="8">
        <f t="shared" si="283"/>
        <v>2258.1200000000026</v>
      </c>
      <c r="G2572" s="2">
        <f t="shared" si="280"/>
        <v>0</v>
      </c>
      <c r="H2572" s="2">
        <f t="shared" si="281"/>
        <v>0</v>
      </c>
      <c r="I2572" s="2">
        <f t="shared" si="282"/>
        <v>1</v>
      </c>
    </row>
    <row r="2573" spans="1:9">
      <c r="A2573" s="17">
        <v>44542</v>
      </c>
      <c r="B2573">
        <v>50124.38</v>
      </c>
      <c r="C2573" s="3">
        <f t="shared" si="285"/>
        <v>1.4652471410231478E-2</v>
      </c>
      <c r="D2573" s="10">
        <f t="shared" si="286"/>
        <v>1.3172564711254246E-3</v>
      </c>
      <c r="E2573" s="8">
        <f t="shared" si="284"/>
        <v>-4171.0128207632424</v>
      </c>
      <c r="F2573" s="8">
        <f t="shared" si="283"/>
        <v>723.83999999999651</v>
      </c>
      <c r="G2573" s="2">
        <f t="shared" si="280"/>
        <v>0</v>
      </c>
      <c r="H2573" s="2">
        <f t="shared" si="281"/>
        <v>0</v>
      </c>
      <c r="I2573" s="2">
        <f t="shared" si="282"/>
        <v>1</v>
      </c>
    </row>
    <row r="2574" spans="1:9">
      <c r="A2574" s="17">
        <v>44543</v>
      </c>
      <c r="B2574">
        <v>46725.02</v>
      </c>
      <c r="C2574" s="3">
        <f t="shared" si="285"/>
        <v>-6.7818494712553065E-2</v>
      </c>
      <c r="D2574" s="10">
        <f t="shared" si="286"/>
        <v>1.251102777963558E-3</v>
      </c>
      <c r="E2574" s="8">
        <f t="shared" si="284"/>
        <v>-4124.4891561743179</v>
      </c>
      <c r="F2574" s="8">
        <f t="shared" si="283"/>
        <v>-3399.3600000000006</v>
      </c>
      <c r="G2574" s="2">
        <f t="shared" si="280"/>
        <v>0</v>
      </c>
      <c r="H2574" s="2">
        <f t="shared" si="281"/>
        <v>0</v>
      </c>
      <c r="I2574" s="2">
        <f t="shared" si="282"/>
        <v>1</v>
      </c>
    </row>
    <row r="2575" spans="1:9">
      <c r="A2575" s="17">
        <v>44544</v>
      </c>
      <c r="B2575">
        <v>48389.96</v>
      </c>
      <c r="C2575" s="3">
        <f t="shared" si="285"/>
        <v>3.5632729531201966E-2</v>
      </c>
      <c r="D2575" s="10">
        <f t="shared" si="286"/>
        <v>1.4519975047903397E-3</v>
      </c>
      <c r="E2575" s="8">
        <f t="shared" si="284"/>
        <v>-4141.9713362689918</v>
      </c>
      <c r="F2575" s="8">
        <f t="shared" si="283"/>
        <v>1664.9400000000023</v>
      </c>
      <c r="G2575" s="2">
        <f t="shared" ref="G2575:G2638" si="287">IF(F2575&lt;E2575,1,0)</f>
        <v>0</v>
      </c>
      <c r="H2575" s="2">
        <f t="shared" ref="H2575:H2638" si="288">IF(G2575=G2574,IF(G2574=1,1,0),0)</f>
        <v>0</v>
      </c>
      <c r="I2575" s="2">
        <f t="shared" ref="I2575:I2638" si="289">IF(G2575=G2574,IF(G2574=0,1,0),0)</f>
        <v>1</v>
      </c>
    </row>
    <row r="2576" spans="1:9">
      <c r="A2576" s="17">
        <v>44545</v>
      </c>
      <c r="B2576">
        <v>48876.84</v>
      </c>
      <c r="C2576" s="3">
        <f t="shared" si="285"/>
        <v>1.0061591288771418E-2</v>
      </c>
      <c r="D2576" s="10">
        <f t="shared" si="286"/>
        <v>1.441059139333547E-3</v>
      </c>
      <c r="E2576" s="8">
        <f t="shared" si="284"/>
        <v>-4273.3732123994632</v>
      </c>
      <c r="F2576" s="8">
        <f t="shared" si="283"/>
        <v>486.87999999999738</v>
      </c>
      <c r="G2576" s="2">
        <f t="shared" si="287"/>
        <v>0</v>
      </c>
      <c r="H2576" s="2">
        <f t="shared" si="288"/>
        <v>0</v>
      </c>
      <c r="I2576" s="2">
        <f t="shared" si="289"/>
        <v>1</v>
      </c>
    </row>
    <row r="2577" spans="1:9">
      <c r="A2577" s="17">
        <v>44546</v>
      </c>
      <c r="B2577">
        <v>47663.42</v>
      </c>
      <c r="C2577" s="3">
        <f t="shared" si="285"/>
        <v>-2.4826073044001994E-2</v>
      </c>
      <c r="D2577" s="10">
        <f t="shared" si="286"/>
        <v>1.360669728129271E-3</v>
      </c>
      <c r="E2577" s="8">
        <f t="shared" si="284"/>
        <v>-4194.2483230202906</v>
      </c>
      <c r="F2577" s="8">
        <f t="shared" si="283"/>
        <v>-1213.4199999999983</v>
      </c>
      <c r="G2577" s="2">
        <f t="shared" si="287"/>
        <v>0</v>
      </c>
      <c r="H2577" s="2">
        <f t="shared" si="288"/>
        <v>0</v>
      </c>
      <c r="I2577" s="2">
        <f t="shared" si="289"/>
        <v>1</v>
      </c>
    </row>
    <row r="2578" spans="1:9">
      <c r="A2578" s="17">
        <v>44547</v>
      </c>
      <c r="B2578">
        <v>46210.92</v>
      </c>
      <c r="C2578" s="3">
        <f t="shared" si="285"/>
        <v>-3.0474103620764102E-2</v>
      </c>
      <c r="D2578" s="10">
        <f t="shared" si="286"/>
        <v>1.3160095786086819E-3</v>
      </c>
      <c r="E2578" s="8">
        <f t="shared" si="284"/>
        <v>-4022.438237265158</v>
      </c>
      <c r="F2578" s="8">
        <f t="shared" si="283"/>
        <v>-1452.5</v>
      </c>
      <c r="G2578" s="2">
        <f t="shared" si="287"/>
        <v>0</v>
      </c>
      <c r="H2578" s="2">
        <f t="shared" si="288"/>
        <v>0</v>
      </c>
      <c r="I2578" s="2">
        <f t="shared" si="289"/>
        <v>1</v>
      </c>
    </row>
    <row r="2579" spans="1:9">
      <c r="A2579" s="17">
        <v>44548</v>
      </c>
      <c r="B2579">
        <v>46881.87</v>
      </c>
      <c r="C2579" s="3">
        <f t="shared" si="285"/>
        <v>1.4519295439259906E-2</v>
      </c>
      <c r="D2579" s="10">
        <f t="shared" si="286"/>
        <v>1.292769263381505E-3</v>
      </c>
      <c r="E2579" s="8">
        <f t="shared" si="284"/>
        <v>-3865.2695186694173</v>
      </c>
      <c r="F2579" s="8">
        <f t="shared" si="283"/>
        <v>670.95000000000437</v>
      </c>
      <c r="G2579" s="2">
        <f t="shared" si="287"/>
        <v>0</v>
      </c>
      <c r="H2579" s="2">
        <f t="shared" si="288"/>
        <v>0</v>
      </c>
      <c r="I2579" s="2">
        <f t="shared" si="289"/>
        <v>1</v>
      </c>
    </row>
    <row r="2580" spans="1:9">
      <c r="A2580" s="17">
        <v>44549</v>
      </c>
      <c r="B2580">
        <v>46704.67</v>
      </c>
      <c r="C2580" s="3">
        <f t="shared" si="285"/>
        <v>-3.7797127119716931E-3</v>
      </c>
      <c r="D2580" s="10">
        <f t="shared" si="286"/>
        <v>1.2278517039817655E-3</v>
      </c>
      <c r="E2580" s="8">
        <f t="shared" si="284"/>
        <v>-3821.6643673649583</v>
      </c>
      <c r="F2580" s="8">
        <f t="shared" si="283"/>
        <v>-177.20000000000437</v>
      </c>
      <c r="G2580" s="2">
        <f t="shared" si="287"/>
        <v>0</v>
      </c>
      <c r="H2580" s="2">
        <f t="shared" si="288"/>
        <v>0</v>
      </c>
      <c r="I2580" s="2">
        <f t="shared" si="289"/>
        <v>1</v>
      </c>
    </row>
    <row r="2581" spans="1:9">
      <c r="A2581" s="17">
        <v>44550</v>
      </c>
      <c r="B2581">
        <v>46915</v>
      </c>
      <c r="C2581" s="3">
        <f t="shared" si="285"/>
        <v>4.5034040493167329E-3</v>
      </c>
      <c r="D2581" s="10">
        <f t="shared" si="286"/>
        <v>1.1550377754339621E-3</v>
      </c>
      <c r="E2581" s="8">
        <f t="shared" si="284"/>
        <v>-3692.6067565646595</v>
      </c>
      <c r="F2581" s="8">
        <f t="shared" si="283"/>
        <v>210.33000000000175</v>
      </c>
      <c r="G2581" s="2">
        <f t="shared" si="287"/>
        <v>0</v>
      </c>
      <c r="H2581" s="2">
        <f t="shared" si="288"/>
        <v>0</v>
      </c>
      <c r="I2581" s="2">
        <f t="shared" si="289"/>
        <v>1</v>
      </c>
    </row>
    <row r="2582" spans="1:9">
      <c r="A2582" s="17">
        <v>44551</v>
      </c>
      <c r="B2582">
        <v>48929.86</v>
      </c>
      <c r="C2582" s="3">
        <f t="shared" si="285"/>
        <v>4.2947031866140906E-2</v>
      </c>
      <c r="D2582" s="10">
        <f t="shared" si="286"/>
        <v>1.0869523477898084E-3</v>
      </c>
      <c r="E2582" s="8">
        <f t="shared" si="284"/>
        <v>-3598.2524625354163</v>
      </c>
      <c r="F2582" s="8">
        <f t="shared" si="283"/>
        <v>2014.8600000000006</v>
      </c>
      <c r="G2582" s="2">
        <f t="shared" si="287"/>
        <v>0</v>
      </c>
      <c r="H2582" s="2">
        <f t="shared" si="288"/>
        <v>0</v>
      </c>
      <c r="I2582" s="2">
        <f t="shared" si="289"/>
        <v>1</v>
      </c>
    </row>
    <row r="2583" spans="1:9">
      <c r="A2583" s="17">
        <v>44552</v>
      </c>
      <c r="B2583">
        <v>48618.99</v>
      </c>
      <c r="C2583" s="3">
        <f t="shared" si="285"/>
        <v>-6.3533801241205806E-3</v>
      </c>
      <c r="D2583" s="10">
        <f t="shared" si="286"/>
        <v>1.1324020596890994E-3</v>
      </c>
      <c r="E2583" s="8">
        <f t="shared" si="284"/>
        <v>-3830.4425812112336</v>
      </c>
      <c r="F2583" s="8">
        <f t="shared" si="283"/>
        <v>-310.87000000000262</v>
      </c>
      <c r="G2583" s="2">
        <f t="shared" si="287"/>
        <v>0</v>
      </c>
      <c r="H2583" s="2">
        <f t="shared" si="288"/>
        <v>0</v>
      </c>
      <c r="I2583" s="2">
        <f t="shared" si="289"/>
        <v>1</v>
      </c>
    </row>
    <row r="2584" spans="1:9">
      <c r="A2584" s="17">
        <v>44553</v>
      </c>
      <c r="B2584">
        <v>50850</v>
      </c>
      <c r="C2584" s="3">
        <f t="shared" si="285"/>
        <v>4.5887625390819559E-2</v>
      </c>
      <c r="D2584" s="10">
        <f t="shared" si="286"/>
        <v>1.0668798624478477E-3</v>
      </c>
      <c r="E2584" s="8">
        <f t="shared" si="284"/>
        <v>-3694.3526534448451</v>
      </c>
      <c r="F2584" s="8">
        <f t="shared" si="283"/>
        <v>2231.010000000002</v>
      </c>
      <c r="G2584" s="2">
        <f t="shared" si="287"/>
        <v>0</v>
      </c>
      <c r="H2584" s="2">
        <f t="shared" si="288"/>
        <v>0</v>
      </c>
      <c r="I2584" s="2">
        <f t="shared" si="289"/>
        <v>1</v>
      </c>
    </row>
    <row r="2585" spans="1:9">
      <c r="A2585" s="17">
        <v>44554</v>
      </c>
      <c r="B2585">
        <v>50841.48</v>
      </c>
      <c r="C2585" s="3">
        <f t="shared" si="285"/>
        <v>-1.6755162241881611E-4</v>
      </c>
      <c r="D2585" s="10">
        <f t="shared" si="286"/>
        <v>1.1292075205414681E-3</v>
      </c>
      <c r="E2585" s="8">
        <f t="shared" si="284"/>
        <v>-3975.1406198854147</v>
      </c>
      <c r="F2585" s="8">
        <f t="shared" si="283"/>
        <v>-8.5199999999967986</v>
      </c>
      <c r="G2585" s="2">
        <f t="shared" si="287"/>
        <v>0</v>
      </c>
      <c r="H2585" s="2">
        <f t="shared" si="288"/>
        <v>0</v>
      </c>
      <c r="I2585" s="2">
        <f t="shared" si="289"/>
        <v>1</v>
      </c>
    </row>
    <row r="2586" spans="1:9">
      <c r="A2586" s="17">
        <v>44555</v>
      </c>
      <c r="B2586">
        <v>50442.22</v>
      </c>
      <c r="C2586" s="3">
        <f t="shared" si="285"/>
        <v>-7.8530365363085816E-3</v>
      </c>
      <c r="D2586" s="10">
        <f t="shared" si="286"/>
        <v>1.0614567537217505E-3</v>
      </c>
      <c r="E2586" s="8">
        <f t="shared" si="284"/>
        <v>-3853.3991291801785</v>
      </c>
      <c r="F2586" s="8">
        <f t="shared" si="283"/>
        <v>-399.26000000000204</v>
      </c>
      <c r="G2586" s="2">
        <f t="shared" si="287"/>
        <v>0</v>
      </c>
      <c r="H2586" s="2">
        <f t="shared" si="288"/>
        <v>0</v>
      </c>
      <c r="I2586" s="2">
        <f t="shared" si="289"/>
        <v>1</v>
      </c>
    </row>
    <row r="2587" spans="1:9">
      <c r="A2587" s="17">
        <v>44556</v>
      </c>
      <c r="B2587">
        <v>50791.21</v>
      </c>
      <c r="C2587" s="3">
        <f t="shared" si="285"/>
        <v>6.9186090540820358E-3</v>
      </c>
      <c r="D2587" s="10">
        <f t="shared" si="286"/>
        <v>1.0014695594688814E-3</v>
      </c>
      <c r="E2587" s="8">
        <f t="shared" si="284"/>
        <v>-3713.536754141147</v>
      </c>
      <c r="F2587" s="8">
        <f t="shared" si="283"/>
        <v>348.98999999999796</v>
      </c>
      <c r="G2587" s="2">
        <f t="shared" si="287"/>
        <v>0</v>
      </c>
      <c r="H2587" s="2">
        <f t="shared" si="288"/>
        <v>0</v>
      </c>
      <c r="I2587" s="2">
        <f t="shared" si="289"/>
        <v>1</v>
      </c>
    </row>
    <row r="2588" spans="1:9">
      <c r="A2588" s="17">
        <v>44557</v>
      </c>
      <c r="B2588">
        <v>50718.11</v>
      </c>
      <c r="C2588" s="3">
        <f t="shared" si="285"/>
        <v>-1.4392254092784665E-3</v>
      </c>
      <c r="D2588" s="10">
        <f t="shared" si="286"/>
        <v>9.44253414975342E-4</v>
      </c>
      <c r="E2588" s="8">
        <f t="shared" si="284"/>
        <v>-3630.8432444952464</v>
      </c>
      <c r="F2588" s="8">
        <f t="shared" si="283"/>
        <v>-73.099999999998545</v>
      </c>
      <c r="G2588" s="2">
        <f t="shared" si="287"/>
        <v>0</v>
      </c>
      <c r="H2588" s="2">
        <f t="shared" si="288"/>
        <v>0</v>
      </c>
      <c r="I2588" s="2">
        <f t="shared" si="289"/>
        <v>1</v>
      </c>
    </row>
    <row r="2589" spans="1:9">
      <c r="A2589" s="17">
        <v>44558</v>
      </c>
      <c r="B2589">
        <v>47543.3</v>
      </c>
      <c r="C2589" s="3">
        <f t="shared" si="285"/>
        <v>-6.2597166968564044E-2</v>
      </c>
      <c r="D2589" s="10">
        <f t="shared" si="286"/>
        <v>8.8772249226354424E-4</v>
      </c>
      <c r="E2589" s="8">
        <f t="shared" si="284"/>
        <v>-3515.4128129497713</v>
      </c>
      <c r="F2589" s="8">
        <f t="shared" si="283"/>
        <v>-3174.8099999999977</v>
      </c>
      <c r="G2589" s="2">
        <f t="shared" si="287"/>
        <v>0</v>
      </c>
      <c r="H2589" s="2">
        <f t="shared" si="288"/>
        <v>0</v>
      </c>
      <c r="I2589" s="2">
        <f t="shared" si="289"/>
        <v>1</v>
      </c>
    </row>
    <row r="2590" spans="1:9">
      <c r="A2590" s="17">
        <v>44559</v>
      </c>
      <c r="B2590">
        <v>46483.360000000001</v>
      </c>
      <c r="C2590" s="3">
        <f t="shared" si="285"/>
        <v>-2.2294203389331458E-2</v>
      </c>
      <c r="D2590" s="10">
        <f t="shared" si="286"/>
        <v>1.0695634614771487E-3</v>
      </c>
      <c r="E2590" s="8">
        <f t="shared" si="284"/>
        <v>-3617.1561737540819</v>
      </c>
      <c r="F2590" s="8">
        <f t="shared" si="283"/>
        <v>-1059.9400000000023</v>
      </c>
      <c r="G2590" s="2">
        <f t="shared" si="287"/>
        <v>0</v>
      </c>
      <c r="H2590" s="2">
        <f t="shared" si="288"/>
        <v>0</v>
      </c>
      <c r="I2590" s="2">
        <f t="shared" si="289"/>
        <v>1</v>
      </c>
    </row>
    <row r="2591" spans="1:9">
      <c r="A2591" s="17">
        <v>44560</v>
      </c>
      <c r="B2591">
        <v>47150.71</v>
      </c>
      <c r="C2591" s="3">
        <f t="shared" si="285"/>
        <v>1.4356750458658724E-2</v>
      </c>
      <c r="D2591" s="10">
        <f t="shared" si="286"/>
        <v>1.0352115440744125E-3</v>
      </c>
      <c r="E2591" s="8">
        <f t="shared" si="284"/>
        <v>-3479.2587198134693</v>
      </c>
      <c r="F2591" s="8">
        <f t="shared" si="283"/>
        <v>667.34999999999854</v>
      </c>
      <c r="G2591" s="2">
        <f t="shared" si="287"/>
        <v>0</v>
      </c>
      <c r="H2591" s="2">
        <f t="shared" si="288"/>
        <v>0</v>
      </c>
      <c r="I2591" s="2">
        <f t="shared" si="289"/>
        <v>1</v>
      </c>
    </row>
    <row r="2592" spans="1:9">
      <c r="A2592" s="17">
        <v>44561</v>
      </c>
      <c r="B2592">
        <v>46214.37</v>
      </c>
      <c r="C2592" s="3">
        <f t="shared" si="285"/>
        <v>-1.9858449639464527E-2</v>
      </c>
      <c r="D2592" s="10">
        <f t="shared" si="286"/>
        <v>9.8546582845387954E-4</v>
      </c>
      <c r="E2592" s="8">
        <f t="shared" si="284"/>
        <v>-3443.3699069253385</v>
      </c>
      <c r="F2592" s="8">
        <f t="shared" si="283"/>
        <v>-936.33999999999651</v>
      </c>
      <c r="G2592" s="2">
        <f t="shared" si="287"/>
        <v>0</v>
      </c>
      <c r="H2592" s="2">
        <f t="shared" si="288"/>
        <v>0</v>
      </c>
      <c r="I2592" s="2">
        <f t="shared" si="289"/>
        <v>1</v>
      </c>
    </row>
    <row r="2593" spans="1:9">
      <c r="A2593" s="17">
        <v>44562</v>
      </c>
      <c r="B2593">
        <v>47777.42</v>
      </c>
      <c r="C2593" s="3">
        <f t="shared" si="285"/>
        <v>3.3821731206116097E-2</v>
      </c>
      <c r="D2593" s="10">
        <f t="shared" si="286"/>
        <v>9.4999936007163568E-4</v>
      </c>
      <c r="E2593" s="8">
        <f t="shared" si="284"/>
        <v>-3313.7012498149547</v>
      </c>
      <c r="F2593" s="8">
        <f t="shared" si="283"/>
        <v>1563.0499999999956</v>
      </c>
      <c r="G2593" s="2">
        <f t="shared" si="287"/>
        <v>0</v>
      </c>
      <c r="H2593" s="2">
        <f t="shared" si="288"/>
        <v>0</v>
      </c>
      <c r="I2593" s="2">
        <f t="shared" si="289"/>
        <v>1</v>
      </c>
    </row>
    <row r="2594" spans="1:9">
      <c r="A2594" s="17">
        <v>44563</v>
      </c>
      <c r="B2594">
        <v>47350.22</v>
      </c>
      <c r="C2594" s="3">
        <f t="shared" si="285"/>
        <v>-8.9414623058339509E-3</v>
      </c>
      <c r="D2594" s="10">
        <f t="shared" si="286"/>
        <v>9.6163396857406355E-4</v>
      </c>
      <c r="E2594" s="8">
        <f t="shared" si="284"/>
        <v>-3446.690205736993</v>
      </c>
      <c r="F2594" s="8">
        <f t="shared" si="283"/>
        <v>-427.19999999999709</v>
      </c>
      <c r="G2594" s="2">
        <f t="shared" si="287"/>
        <v>0</v>
      </c>
      <c r="H2594" s="2">
        <f t="shared" si="288"/>
        <v>0</v>
      </c>
      <c r="I2594" s="2">
        <f t="shared" si="289"/>
        <v>1</v>
      </c>
    </row>
    <row r="2595" spans="1:9">
      <c r="A2595" s="17">
        <v>44564</v>
      </c>
      <c r="B2595">
        <v>46439.89</v>
      </c>
      <c r="C2595" s="3">
        <f t="shared" si="285"/>
        <v>-1.922546505591741E-2</v>
      </c>
      <c r="D2595" s="10">
        <f t="shared" si="286"/>
        <v>9.0873291534961857E-4</v>
      </c>
      <c r="E2595" s="8">
        <f t="shared" si="284"/>
        <v>-3320.5864303370445</v>
      </c>
      <c r="F2595" s="8">
        <f t="shared" si="283"/>
        <v>-910.33000000000175</v>
      </c>
      <c r="G2595" s="2">
        <f t="shared" si="287"/>
        <v>0</v>
      </c>
      <c r="H2595" s="2">
        <f t="shared" si="288"/>
        <v>0</v>
      </c>
      <c r="I2595" s="2">
        <f t="shared" si="289"/>
        <v>1</v>
      </c>
    </row>
    <row r="2596" spans="1:9">
      <c r="A2596" s="17">
        <v>44565</v>
      </c>
      <c r="B2596">
        <v>45820</v>
      </c>
      <c r="C2596" s="3">
        <f t="shared" si="285"/>
        <v>-1.3348222831707815E-2</v>
      </c>
      <c r="D2596" s="10">
        <f t="shared" si="286"/>
        <v>8.7638605082561948E-4</v>
      </c>
      <c r="E2596" s="8">
        <f t="shared" si="284"/>
        <v>-3198.2585437727212</v>
      </c>
      <c r="F2596" s="8">
        <f t="shared" si="283"/>
        <v>-619.88999999999942</v>
      </c>
      <c r="G2596" s="2">
        <f t="shared" si="287"/>
        <v>0</v>
      </c>
      <c r="H2596" s="2">
        <f t="shared" si="288"/>
        <v>0</v>
      </c>
      <c r="I2596" s="2">
        <f t="shared" si="289"/>
        <v>1</v>
      </c>
    </row>
    <row r="2597" spans="1:9">
      <c r="A2597" s="17">
        <v>44566</v>
      </c>
      <c r="B2597">
        <v>43435.8</v>
      </c>
      <c r="C2597" s="3">
        <f t="shared" si="285"/>
        <v>-5.2034046268005174E-2</v>
      </c>
      <c r="D2597" s="10">
        <f t="shared" si="286"/>
        <v>8.3449339094197785E-4</v>
      </c>
      <c r="E2597" s="8">
        <f t="shared" si="284"/>
        <v>-3079.223366692454</v>
      </c>
      <c r="F2597" s="8">
        <f t="shared" si="283"/>
        <v>-2384.1999999999971</v>
      </c>
      <c r="G2597" s="2">
        <f t="shared" si="287"/>
        <v>0</v>
      </c>
      <c r="H2597" s="2">
        <f t="shared" si="288"/>
        <v>0</v>
      </c>
      <c r="I2597" s="2">
        <f t="shared" si="289"/>
        <v>1</v>
      </c>
    </row>
    <row r="2598" spans="1:9">
      <c r="A2598" s="17">
        <v>44567</v>
      </c>
      <c r="B2598">
        <v>43097.599999999999</v>
      </c>
      <c r="C2598" s="3">
        <f t="shared" si="285"/>
        <v>-7.7862040068331735E-3</v>
      </c>
      <c r="D2598" s="10">
        <f t="shared" si="286"/>
        <v>9.4687630574671346E-4</v>
      </c>
      <c r="E2598" s="8">
        <f t="shared" si="284"/>
        <v>-3109.3463976244998</v>
      </c>
      <c r="F2598" s="8">
        <f t="shared" si="283"/>
        <v>-338.20000000000437</v>
      </c>
      <c r="G2598" s="2">
        <f t="shared" si="287"/>
        <v>0</v>
      </c>
      <c r="H2598" s="2">
        <f t="shared" si="288"/>
        <v>0</v>
      </c>
      <c r="I2598" s="2">
        <f t="shared" si="289"/>
        <v>1</v>
      </c>
    </row>
    <row r="2599" spans="1:9">
      <c r="A2599" s="17">
        <v>44568</v>
      </c>
      <c r="B2599">
        <v>41535.660000000003</v>
      </c>
      <c r="C2599" s="3">
        <f t="shared" si="285"/>
        <v>-3.6241925304425188E-2</v>
      </c>
      <c r="D2599" s="10">
        <f t="shared" si="286"/>
        <v>8.9370122577207205E-4</v>
      </c>
      <c r="E2599" s="8">
        <f t="shared" si="284"/>
        <v>-2997.2565709549199</v>
      </c>
      <c r="F2599" s="8">
        <f t="shared" si="283"/>
        <v>-1561.9399999999951</v>
      </c>
      <c r="G2599" s="2">
        <f t="shared" si="287"/>
        <v>0</v>
      </c>
      <c r="H2599" s="2">
        <f t="shared" si="288"/>
        <v>0</v>
      </c>
      <c r="I2599" s="2">
        <f t="shared" si="289"/>
        <v>1</v>
      </c>
    </row>
    <row r="2600" spans="1:9">
      <c r="A2600" s="17">
        <v>44569</v>
      </c>
      <c r="B2600">
        <v>41690.769999999997</v>
      </c>
      <c r="C2600" s="3">
        <f t="shared" si="285"/>
        <v>3.7343814929146012E-3</v>
      </c>
      <c r="D2600" s="10">
        <f t="shared" si="286"/>
        <v>9.188877812120399E-4</v>
      </c>
      <c r="E2600" s="8">
        <f t="shared" si="284"/>
        <v>-2929.0515303353877</v>
      </c>
      <c r="F2600" s="8">
        <f t="shared" si="283"/>
        <v>155.10999999999331</v>
      </c>
      <c r="G2600" s="2">
        <f t="shared" si="287"/>
        <v>0</v>
      </c>
      <c r="H2600" s="2">
        <f t="shared" si="288"/>
        <v>0</v>
      </c>
      <c r="I2600" s="2">
        <f t="shared" si="289"/>
        <v>1</v>
      </c>
    </row>
    <row r="2601" spans="1:9">
      <c r="A2601" s="17">
        <v>44570</v>
      </c>
      <c r="B2601">
        <v>41875.81</v>
      </c>
      <c r="C2601" s="3">
        <f t="shared" si="285"/>
        <v>4.4383924787189319E-3</v>
      </c>
      <c r="D2601" s="10">
        <f t="shared" si="286"/>
        <v>8.6459125064739482E-4</v>
      </c>
      <c r="E2601" s="8">
        <f t="shared" si="284"/>
        <v>-2851.8060934015452</v>
      </c>
      <c r="F2601" s="8">
        <f t="shared" si="283"/>
        <v>185.04000000000087</v>
      </c>
      <c r="G2601" s="2">
        <f t="shared" si="287"/>
        <v>0</v>
      </c>
      <c r="H2601" s="2">
        <f t="shared" si="288"/>
        <v>0</v>
      </c>
      <c r="I2601" s="2">
        <f t="shared" si="289"/>
        <v>1</v>
      </c>
    </row>
    <row r="2602" spans="1:9">
      <c r="A2602" s="17">
        <v>44571</v>
      </c>
      <c r="B2602">
        <v>41845.42</v>
      </c>
      <c r="C2602" s="3">
        <f t="shared" si="285"/>
        <v>-7.2571730552792692E-4</v>
      </c>
      <c r="D2602" s="10">
        <f t="shared" si="286"/>
        <v>8.1389773527626007E-4</v>
      </c>
      <c r="E2602" s="8">
        <f t="shared" si="284"/>
        <v>-2779.219183414159</v>
      </c>
      <c r="F2602" s="8">
        <f t="shared" si="283"/>
        <v>-30.389999999999418</v>
      </c>
      <c r="G2602" s="2">
        <f t="shared" si="287"/>
        <v>0</v>
      </c>
      <c r="H2602" s="2">
        <f t="shared" si="288"/>
        <v>0</v>
      </c>
      <c r="I2602" s="2">
        <f t="shared" si="289"/>
        <v>1</v>
      </c>
    </row>
    <row r="2603" spans="1:9">
      <c r="A2603" s="17">
        <v>44572</v>
      </c>
      <c r="B2603">
        <v>42736</v>
      </c>
      <c r="C2603" s="3">
        <f t="shared" si="285"/>
        <v>2.1282615875285796E-2</v>
      </c>
      <c r="D2603" s="10">
        <f t="shared" si="286"/>
        <v>7.6509547109613696E-4</v>
      </c>
      <c r="E2603" s="8">
        <f t="shared" si="284"/>
        <v>-2692.6530937233279</v>
      </c>
      <c r="F2603" s="8">
        <f t="shared" si="283"/>
        <v>890.58000000000175</v>
      </c>
      <c r="G2603" s="2">
        <f t="shared" si="287"/>
        <v>0</v>
      </c>
      <c r="H2603" s="2">
        <f t="shared" si="288"/>
        <v>0</v>
      </c>
      <c r="I2603" s="2">
        <f t="shared" si="289"/>
        <v>1</v>
      </c>
    </row>
    <row r="2604" spans="1:9">
      <c r="A2604" s="17">
        <v>44573</v>
      </c>
      <c r="B2604">
        <v>43933.5</v>
      </c>
      <c r="C2604" s="3">
        <f t="shared" si="285"/>
        <v>2.8020872332459753E-2</v>
      </c>
      <c r="D2604" s="10">
        <f t="shared" si="286"/>
        <v>7.4636672714006673E-4</v>
      </c>
      <c r="E2604" s="8">
        <f t="shared" si="284"/>
        <v>-2716.0931736958878</v>
      </c>
      <c r="F2604" s="8">
        <f t="shared" si="283"/>
        <v>1197.5</v>
      </c>
      <c r="G2604" s="2">
        <f t="shared" si="287"/>
        <v>0</v>
      </c>
      <c r="H2604" s="2">
        <f t="shared" si="288"/>
        <v>0</v>
      </c>
      <c r="I2604" s="2">
        <f t="shared" si="289"/>
        <v>1</v>
      </c>
    </row>
    <row r="2605" spans="1:9">
      <c r="A2605" s="17">
        <v>44574</v>
      </c>
      <c r="B2605">
        <v>42571.94</v>
      </c>
      <c r="C2605" s="3">
        <f t="shared" si="285"/>
        <v>-3.0991384706431258E-2</v>
      </c>
      <c r="D2605" s="10">
        <f t="shared" si="286"/>
        <v>7.486948806879832E-4</v>
      </c>
      <c r="E2605" s="8">
        <f t="shared" si="284"/>
        <v>-2796.5519605568024</v>
      </c>
      <c r="F2605" s="8">
        <f t="shared" si="283"/>
        <v>-1361.5599999999977</v>
      </c>
      <c r="G2605" s="2">
        <f t="shared" si="287"/>
        <v>0</v>
      </c>
      <c r="H2605" s="2">
        <f t="shared" si="288"/>
        <v>0</v>
      </c>
      <c r="I2605" s="2">
        <f t="shared" si="289"/>
        <v>1</v>
      </c>
    </row>
    <row r="2606" spans="1:9">
      <c r="A2606" s="17">
        <v>44575</v>
      </c>
      <c r="B2606">
        <v>43102.35</v>
      </c>
      <c r="C2606" s="3">
        <f t="shared" si="285"/>
        <v>1.245914562502898E-2</v>
      </c>
      <c r="D2606" s="10">
        <f t="shared" si="286"/>
        <v>7.6140114340802556E-4</v>
      </c>
      <c r="E2606" s="8">
        <f t="shared" si="284"/>
        <v>-2732.7812035101679</v>
      </c>
      <c r="F2606" s="8">
        <f t="shared" si="283"/>
        <v>530.40999999999622</v>
      </c>
      <c r="G2606" s="2">
        <f t="shared" si="287"/>
        <v>0</v>
      </c>
      <c r="H2606" s="2">
        <f t="shared" si="288"/>
        <v>0</v>
      </c>
      <c r="I2606" s="2">
        <f t="shared" si="289"/>
        <v>1</v>
      </c>
    </row>
    <row r="2607" spans="1:9">
      <c r="A2607" s="17">
        <v>44576</v>
      </c>
      <c r="B2607">
        <v>43102.01</v>
      </c>
      <c r="C2607" s="3">
        <f t="shared" si="285"/>
        <v>-7.8882009912802324E-6</v>
      </c>
      <c r="D2607" s="10">
        <f t="shared" si="286"/>
        <v>7.2503089338588468E-4</v>
      </c>
      <c r="E2607" s="8">
        <f t="shared" si="284"/>
        <v>-2699.9384476682235</v>
      </c>
      <c r="F2607" s="8">
        <f t="shared" si="283"/>
        <v>-0.33999999999650754</v>
      </c>
      <c r="G2607" s="2">
        <f t="shared" si="287"/>
        <v>0</v>
      </c>
      <c r="H2607" s="2">
        <f t="shared" si="288"/>
        <v>0</v>
      </c>
      <c r="I2607" s="2">
        <f t="shared" si="289"/>
        <v>1</v>
      </c>
    </row>
    <row r="2608" spans="1:9">
      <c r="A2608" s="17">
        <v>44577</v>
      </c>
      <c r="B2608">
        <v>43107.7</v>
      </c>
      <c r="C2608" s="3">
        <f t="shared" si="285"/>
        <v>1.3201240498981491E-4</v>
      </c>
      <c r="D2608" s="10">
        <f t="shared" si="286"/>
        <v>6.8152904351615438E-4</v>
      </c>
      <c r="E2608" s="8">
        <f t="shared" si="284"/>
        <v>-2617.6668041301291</v>
      </c>
      <c r="F2608" s="8">
        <f t="shared" si="283"/>
        <v>5.6899999999950523</v>
      </c>
      <c r="G2608" s="2">
        <f t="shared" si="287"/>
        <v>0</v>
      </c>
      <c r="H2608" s="2">
        <f t="shared" si="288"/>
        <v>0</v>
      </c>
      <c r="I2608" s="2">
        <f t="shared" si="289"/>
        <v>1</v>
      </c>
    </row>
    <row r="2609" spans="1:9">
      <c r="A2609" s="17">
        <v>44578</v>
      </c>
      <c r="B2609">
        <v>42255.07</v>
      </c>
      <c r="C2609" s="3">
        <f t="shared" si="285"/>
        <v>-1.977906499302903E-2</v>
      </c>
      <c r="D2609" s="10">
        <f t="shared" si="286"/>
        <v>6.4063834654168935E-4</v>
      </c>
      <c r="E2609" s="8">
        <f t="shared" si="284"/>
        <v>-2538.2592366132417</v>
      </c>
      <c r="F2609" s="8">
        <f t="shared" si="283"/>
        <v>-852.62999999999738</v>
      </c>
      <c r="G2609" s="2">
        <f t="shared" si="287"/>
        <v>0</v>
      </c>
      <c r="H2609" s="2">
        <f t="shared" si="288"/>
        <v>0</v>
      </c>
      <c r="I2609" s="2">
        <f t="shared" si="289"/>
        <v>1</v>
      </c>
    </row>
    <row r="2610" spans="1:9">
      <c r="A2610" s="17">
        <v>44579</v>
      </c>
      <c r="B2610">
        <v>42377.4</v>
      </c>
      <c r="C2610" s="3">
        <f t="shared" si="285"/>
        <v>2.8950372109193463E-3</v>
      </c>
      <c r="D2610" s="10">
        <f t="shared" si="286"/>
        <v>6.2567273046909599E-4</v>
      </c>
      <c r="E2610" s="8">
        <f t="shared" si="284"/>
        <v>-2458.8220388401151</v>
      </c>
      <c r="F2610" s="8">
        <f t="shared" si="283"/>
        <v>122.33000000000175</v>
      </c>
      <c r="G2610" s="2">
        <f t="shared" si="287"/>
        <v>0</v>
      </c>
      <c r="H2610" s="2">
        <f t="shared" si="288"/>
        <v>0</v>
      </c>
      <c r="I2610" s="2">
        <f t="shared" si="289"/>
        <v>1</v>
      </c>
    </row>
    <row r="2611" spans="1:9">
      <c r="A2611" s="17">
        <v>44580</v>
      </c>
      <c r="B2611">
        <v>41683.21</v>
      </c>
      <c r="C2611" s="3">
        <f t="shared" si="285"/>
        <v>-1.6381137115538052E-2</v>
      </c>
      <c r="D2611" s="10">
        <f t="shared" si="286"/>
        <v>5.8863524106810667E-4</v>
      </c>
      <c r="E2611" s="8">
        <f t="shared" si="284"/>
        <v>-2391.8398403332758</v>
      </c>
      <c r="F2611" s="8">
        <f t="shared" si="283"/>
        <v>-694.19000000000233</v>
      </c>
      <c r="G2611" s="2">
        <f t="shared" si="287"/>
        <v>0</v>
      </c>
      <c r="H2611" s="2">
        <f t="shared" si="288"/>
        <v>0</v>
      </c>
      <c r="I2611" s="2">
        <f t="shared" si="289"/>
        <v>1</v>
      </c>
    </row>
    <row r="2612" spans="1:9">
      <c r="A2612" s="17">
        <v>44581</v>
      </c>
      <c r="B2612">
        <v>40736.050000000003</v>
      </c>
      <c r="C2612" s="3">
        <f t="shared" si="285"/>
        <v>-2.2722818132288665E-2</v>
      </c>
      <c r="D2612" s="10">
        <f t="shared" si="286"/>
        <v>5.6941762579590372E-4</v>
      </c>
      <c r="E2612" s="8">
        <f t="shared" si="284"/>
        <v>-2313.9355990612894</v>
      </c>
      <c r="F2612" s="8">
        <f t="shared" si="283"/>
        <v>-947.15999999999622</v>
      </c>
      <c r="G2612" s="2">
        <f t="shared" si="287"/>
        <v>0</v>
      </c>
      <c r="H2612" s="2">
        <f t="shared" si="288"/>
        <v>0</v>
      </c>
      <c r="I2612" s="2">
        <f t="shared" si="289"/>
        <v>1</v>
      </c>
    </row>
    <row r="2613" spans="1:9">
      <c r="A2613" s="17">
        <v>44582</v>
      </c>
      <c r="B2613">
        <v>36495.46</v>
      </c>
      <c r="C2613" s="3">
        <f t="shared" si="285"/>
        <v>-0.10409919469364368</v>
      </c>
      <c r="D2613" s="10">
        <f t="shared" si="286"/>
        <v>5.6623215608053344E-4</v>
      </c>
      <c r="E2613" s="8">
        <f t="shared" si="284"/>
        <v>-2255.0222831490032</v>
      </c>
      <c r="F2613" s="8">
        <f t="shared" si="283"/>
        <v>-4240.5900000000038</v>
      </c>
      <c r="G2613" s="2">
        <f t="shared" si="287"/>
        <v>1</v>
      </c>
      <c r="H2613" s="2">
        <f t="shared" si="288"/>
        <v>0</v>
      </c>
      <c r="I2613" s="2">
        <f t="shared" si="289"/>
        <v>0</v>
      </c>
    </row>
    <row r="2614" spans="1:9">
      <c r="A2614" s="17">
        <v>44583</v>
      </c>
      <c r="B2614">
        <v>35091.11</v>
      </c>
      <c r="C2614" s="3">
        <f t="shared" si="285"/>
        <v>-3.848012876122122E-2</v>
      </c>
      <c r="D2614" s="10">
        <f t="shared" si="286"/>
        <v>1.1824567668676099E-3</v>
      </c>
      <c r="E2614" s="8">
        <f t="shared" si="284"/>
        <v>-2919.4842430694025</v>
      </c>
      <c r="F2614" s="8">
        <f t="shared" si="283"/>
        <v>-1404.3499999999985</v>
      </c>
      <c r="G2614" s="2">
        <f t="shared" si="287"/>
        <v>0</v>
      </c>
      <c r="H2614" s="2">
        <f t="shared" si="288"/>
        <v>0</v>
      </c>
      <c r="I2614" s="2">
        <f t="shared" si="289"/>
        <v>0</v>
      </c>
    </row>
    <row r="2615" spans="1:9">
      <c r="A2615" s="17">
        <v>44584</v>
      </c>
      <c r="B2615">
        <v>36293.620000000003</v>
      </c>
      <c r="C2615" s="3">
        <f t="shared" si="285"/>
        <v>3.4268223490223078E-2</v>
      </c>
      <c r="D2615" s="10">
        <f t="shared" si="286"/>
        <v>1.2003525794243631E-3</v>
      </c>
      <c r="E2615" s="8">
        <f t="shared" si="284"/>
        <v>-2828.3045955559937</v>
      </c>
      <c r="F2615" s="8">
        <f t="shared" si="283"/>
        <v>1202.510000000002</v>
      </c>
      <c r="G2615" s="2">
        <f t="shared" si="287"/>
        <v>0</v>
      </c>
      <c r="H2615" s="2">
        <f t="shared" si="288"/>
        <v>0</v>
      </c>
      <c r="I2615" s="2">
        <f t="shared" si="289"/>
        <v>1</v>
      </c>
    </row>
    <row r="2616" spans="1:9">
      <c r="A2616" s="17">
        <v>44585</v>
      </c>
      <c r="B2616">
        <v>36724.99</v>
      </c>
      <c r="C2616" s="3">
        <f t="shared" si="285"/>
        <v>1.1885560051601227E-2</v>
      </c>
      <c r="D2616" s="10">
        <f t="shared" si="286"/>
        <v>1.1987900931294539E-3</v>
      </c>
      <c r="E2616" s="8">
        <f t="shared" si="284"/>
        <v>-2923.3210819315891</v>
      </c>
      <c r="F2616" s="8">
        <f t="shared" si="283"/>
        <v>431.36999999999534</v>
      </c>
      <c r="G2616" s="2">
        <f t="shared" si="287"/>
        <v>0</v>
      </c>
      <c r="H2616" s="2">
        <f t="shared" si="288"/>
        <v>0</v>
      </c>
      <c r="I2616" s="2">
        <f t="shared" si="289"/>
        <v>1</v>
      </c>
    </row>
    <row r="2617" spans="1:9">
      <c r="A2617" s="17">
        <v>44586</v>
      </c>
      <c r="B2617">
        <v>36975.910000000003</v>
      </c>
      <c r="C2617" s="3">
        <f t="shared" si="285"/>
        <v>6.8324048556583829E-3</v>
      </c>
      <c r="D2617" s="10">
        <f t="shared" si="286"/>
        <v>1.1353386798060999E-3</v>
      </c>
      <c r="E2617" s="8">
        <f t="shared" si="284"/>
        <v>-2878.7175892461673</v>
      </c>
      <c r="F2617" s="8">
        <f t="shared" si="283"/>
        <v>250.92000000000553</v>
      </c>
      <c r="G2617" s="2">
        <f t="shared" si="287"/>
        <v>0</v>
      </c>
      <c r="H2617" s="2">
        <f t="shared" si="288"/>
        <v>0</v>
      </c>
      <c r="I2617" s="2">
        <f t="shared" si="289"/>
        <v>1</v>
      </c>
    </row>
    <row r="2618" spans="1:9">
      <c r="A2618" s="17">
        <v>44587</v>
      </c>
      <c r="B2618">
        <v>36829.32</v>
      </c>
      <c r="C2618" s="3">
        <f t="shared" si="285"/>
        <v>-3.9644730853142969E-3</v>
      </c>
      <c r="D2618" s="10">
        <f t="shared" si="286"/>
        <v>1.0700192643844314E-3</v>
      </c>
      <c r="E2618" s="8">
        <f t="shared" si="284"/>
        <v>-2813.7747465426542</v>
      </c>
      <c r="F2618" s="8">
        <f t="shared" si="283"/>
        <v>-146.59000000000378</v>
      </c>
      <c r="G2618" s="2">
        <f t="shared" si="287"/>
        <v>0</v>
      </c>
      <c r="H2618" s="2">
        <f t="shared" si="288"/>
        <v>0</v>
      </c>
      <c r="I2618" s="2">
        <f t="shared" si="289"/>
        <v>1</v>
      </c>
    </row>
    <row r="2619" spans="1:9">
      <c r="A2619" s="17">
        <v>44588</v>
      </c>
      <c r="B2619">
        <v>37208.36</v>
      </c>
      <c r="C2619" s="3">
        <f t="shared" si="285"/>
        <v>1.029180012012171E-2</v>
      </c>
      <c r="D2619" s="10">
        <f t="shared" si="286"/>
        <v>1.0067611313320163E-3</v>
      </c>
      <c r="E2619" s="8">
        <f t="shared" si="284"/>
        <v>-2718.5140288736288</v>
      </c>
      <c r="F2619" s="8">
        <f t="shared" si="283"/>
        <v>379.04000000000087</v>
      </c>
      <c r="G2619" s="2">
        <f t="shared" si="287"/>
        <v>0</v>
      </c>
      <c r="H2619" s="2">
        <f t="shared" si="288"/>
        <v>0</v>
      </c>
      <c r="I2619" s="2">
        <f t="shared" si="289"/>
        <v>1</v>
      </c>
    </row>
    <row r="2620" spans="1:9">
      <c r="A2620" s="17">
        <v>44589</v>
      </c>
      <c r="B2620">
        <v>37748.36</v>
      </c>
      <c r="C2620" s="3">
        <f t="shared" si="285"/>
        <v>1.4512867538370409E-2</v>
      </c>
      <c r="D2620" s="10">
        <f t="shared" si="286"/>
        <v>9.5271073243484764E-4</v>
      </c>
      <c r="E2620" s="8">
        <f t="shared" si="284"/>
        <v>-2671.7493684123501</v>
      </c>
      <c r="F2620" s="8">
        <f t="shared" si="283"/>
        <v>540</v>
      </c>
      <c r="G2620" s="2">
        <f t="shared" si="287"/>
        <v>0</v>
      </c>
      <c r="H2620" s="2">
        <f t="shared" si="288"/>
        <v>0</v>
      </c>
      <c r="I2620" s="2">
        <f t="shared" si="289"/>
        <v>1</v>
      </c>
    </row>
    <row r="2621" spans="1:9">
      <c r="A2621" s="17">
        <v>44590</v>
      </c>
      <c r="B2621">
        <v>38192.65</v>
      </c>
      <c r="C2621" s="3">
        <f t="shared" si="285"/>
        <v>1.1769782846195195E-2</v>
      </c>
      <c r="D2621" s="10">
        <f t="shared" si="286"/>
        <v>9.0818548793993384E-4</v>
      </c>
      <c r="E2621" s="8">
        <f t="shared" si="284"/>
        <v>-2646.4276493329303</v>
      </c>
      <c r="F2621" s="8">
        <f t="shared" si="283"/>
        <v>444.29000000000087</v>
      </c>
      <c r="G2621" s="2">
        <f t="shared" si="287"/>
        <v>0</v>
      </c>
      <c r="H2621" s="2">
        <f t="shared" si="288"/>
        <v>0</v>
      </c>
      <c r="I2621" s="2">
        <f t="shared" si="289"/>
        <v>1</v>
      </c>
    </row>
    <row r="2622" spans="1:9">
      <c r="A2622" s="17">
        <v>44591</v>
      </c>
      <c r="B2622">
        <v>37941.82</v>
      </c>
      <c r="C2622" s="3">
        <f t="shared" si="285"/>
        <v>-6.5674940073548634E-3</v>
      </c>
      <c r="D2622" s="10">
        <f t="shared" si="286"/>
        <v>8.6200602595833326E-4</v>
      </c>
      <c r="E2622" s="8">
        <f t="shared" si="284"/>
        <v>-2608.6126863627505</v>
      </c>
      <c r="F2622" s="8">
        <f t="shared" si="283"/>
        <v>-250.83000000000175</v>
      </c>
      <c r="G2622" s="2">
        <f t="shared" si="287"/>
        <v>0</v>
      </c>
      <c r="H2622" s="2">
        <f t="shared" si="288"/>
        <v>0</v>
      </c>
      <c r="I2622" s="2">
        <f t="shared" si="289"/>
        <v>1</v>
      </c>
    </row>
    <row r="2623" spans="1:9">
      <c r="A2623" s="17">
        <v>44592</v>
      </c>
      <c r="B2623">
        <v>38491.919999999998</v>
      </c>
      <c r="C2623" s="3">
        <f t="shared" si="285"/>
        <v>1.449851377714613E-2</v>
      </c>
      <c r="D2623" s="10">
        <f t="shared" si="286"/>
        <v>8.1287358305303173E-4</v>
      </c>
      <c r="E2623" s="8">
        <f t="shared" si="284"/>
        <v>-2516.5428084927971</v>
      </c>
      <c r="F2623" s="8">
        <f t="shared" ref="F2623:F2686" si="290">(INDEX(B:B,LOOKUP(A2622,A:A,ROW(A:A))+$J$4)-INDEX(B:B,LOOKUP(A2622,A:A,ROW(A:A))))</f>
        <v>550.09999999999854</v>
      </c>
      <c r="G2623" s="2">
        <f t="shared" si="287"/>
        <v>0</v>
      </c>
      <c r="H2623" s="2">
        <f t="shared" si="288"/>
        <v>0</v>
      </c>
      <c r="I2623" s="2">
        <f t="shared" si="289"/>
        <v>1</v>
      </c>
    </row>
    <row r="2624" spans="1:9">
      <c r="A2624" s="17">
        <v>44593</v>
      </c>
      <c r="B2624">
        <v>38733.040000000001</v>
      </c>
      <c r="C2624" s="3">
        <f t="shared" si="285"/>
        <v>6.2641718054075408E-3</v>
      </c>
      <c r="D2624" s="10">
        <f t="shared" si="286"/>
        <v>7.7671358217461554E-4</v>
      </c>
      <c r="E2624" s="8">
        <f t="shared" ref="E2624:E2687" si="291">NORMSINV($J$2)*SQRT(D2624*$J$4)*B2623</f>
        <v>-2495.5983076901944</v>
      </c>
      <c r="F2624" s="8">
        <f t="shared" si="290"/>
        <v>241.12000000000262</v>
      </c>
      <c r="G2624" s="2">
        <f t="shared" si="287"/>
        <v>0</v>
      </c>
      <c r="H2624" s="2">
        <f t="shared" si="288"/>
        <v>0</v>
      </c>
      <c r="I2624" s="2">
        <f t="shared" si="289"/>
        <v>1</v>
      </c>
    </row>
    <row r="2625" spans="1:9">
      <c r="A2625" s="17">
        <v>44594</v>
      </c>
      <c r="B2625">
        <v>36923.5</v>
      </c>
      <c r="C2625" s="3">
        <f t="shared" si="285"/>
        <v>-4.6718253976450103E-2</v>
      </c>
      <c r="D2625" s="10">
        <f t="shared" si="286"/>
        <v>7.3246515814859824E-4</v>
      </c>
      <c r="E2625" s="8">
        <f t="shared" si="291"/>
        <v>-2438.6514265242199</v>
      </c>
      <c r="F2625" s="8">
        <f t="shared" si="290"/>
        <v>-1809.5400000000009</v>
      </c>
      <c r="G2625" s="2">
        <f t="shared" si="287"/>
        <v>0</v>
      </c>
      <c r="H2625" s="2">
        <f t="shared" si="288"/>
        <v>0</v>
      </c>
      <c r="I2625" s="2">
        <f t="shared" si="289"/>
        <v>1</v>
      </c>
    </row>
    <row r="2626" spans="1:9">
      <c r="A2626" s="17">
        <v>44595</v>
      </c>
      <c r="B2626">
        <v>37320.11</v>
      </c>
      <c r="C2626" s="3">
        <f t="shared" si="285"/>
        <v>1.0741397754817408E-2</v>
      </c>
      <c r="D2626" s="10">
        <f t="shared" si="286"/>
        <v>8.1947296393616821E-4</v>
      </c>
      <c r="E2626" s="8">
        <f t="shared" si="291"/>
        <v>-2458.9224632459977</v>
      </c>
      <c r="F2626" s="8">
        <f t="shared" si="290"/>
        <v>396.61000000000058</v>
      </c>
      <c r="G2626" s="2">
        <f t="shared" si="287"/>
        <v>0</v>
      </c>
      <c r="H2626" s="2">
        <f t="shared" si="288"/>
        <v>0</v>
      </c>
      <c r="I2626" s="2">
        <f t="shared" si="289"/>
        <v>1</v>
      </c>
    </row>
    <row r="2627" spans="1:9">
      <c r="A2627" s="17">
        <v>44596</v>
      </c>
      <c r="B2627">
        <v>41579.57</v>
      </c>
      <c r="C2627" s="3">
        <f t="shared" si="285"/>
        <v>0.11413310410928583</v>
      </c>
      <c r="D2627" s="10">
        <f t="shared" si="286"/>
        <v>7.7722724364362981E-4</v>
      </c>
      <c r="E2627" s="8">
        <f t="shared" si="291"/>
        <v>-2420.4247263850921</v>
      </c>
      <c r="F2627" s="8">
        <f t="shared" si="290"/>
        <v>4259.4599999999991</v>
      </c>
      <c r="G2627" s="2">
        <f t="shared" si="287"/>
        <v>0</v>
      </c>
      <c r="H2627" s="2">
        <f t="shared" si="288"/>
        <v>0</v>
      </c>
      <c r="I2627" s="2">
        <f t="shared" si="289"/>
        <v>1</v>
      </c>
    </row>
    <row r="2628" spans="1:9">
      <c r="A2628" s="17">
        <v>44597</v>
      </c>
      <c r="B2628">
        <v>41427.72</v>
      </c>
      <c r="C2628" s="3">
        <f t="shared" ref="C2628:C2691" si="292">(B2628-B2627)/B2627</f>
        <v>-3.6520339195426636E-3</v>
      </c>
      <c r="D2628" s="10">
        <f t="shared" si="286"/>
        <v>1.5121755362422773E-3</v>
      </c>
      <c r="E2628" s="8">
        <f t="shared" si="291"/>
        <v>-3761.4540061488078</v>
      </c>
      <c r="F2628" s="8">
        <f t="shared" si="290"/>
        <v>-151.84999999999854</v>
      </c>
      <c r="G2628" s="2">
        <f t="shared" si="287"/>
        <v>0</v>
      </c>
      <c r="H2628" s="2">
        <f t="shared" si="288"/>
        <v>0</v>
      </c>
      <c r="I2628" s="2">
        <f t="shared" si="289"/>
        <v>1</v>
      </c>
    </row>
    <row r="2629" spans="1:9">
      <c r="A2629" s="17">
        <v>44598</v>
      </c>
      <c r="B2629">
        <v>42420.24</v>
      </c>
      <c r="C2629" s="3">
        <f t="shared" si="292"/>
        <v>2.395787168591457E-2</v>
      </c>
      <c r="D2629" s="10">
        <f t="shared" ref="D2629:D2692" si="293">$J$6*D2628+(1-$J$6)*C2628^2</f>
        <v>1.42224524517271E-3</v>
      </c>
      <c r="E2629" s="8">
        <f t="shared" si="291"/>
        <v>-3634.5691474638993</v>
      </c>
      <c r="F2629" s="8">
        <f t="shared" si="290"/>
        <v>992.5199999999968</v>
      </c>
      <c r="G2629" s="2">
        <f t="shared" si="287"/>
        <v>0</v>
      </c>
      <c r="H2629" s="2">
        <f t="shared" si="288"/>
        <v>0</v>
      </c>
      <c r="I2629" s="2">
        <f t="shared" si="289"/>
        <v>1</v>
      </c>
    </row>
    <row r="2630" spans="1:9">
      <c r="A2630" s="17">
        <v>44599</v>
      </c>
      <c r="B2630">
        <v>43869.04</v>
      </c>
      <c r="C2630" s="3">
        <f t="shared" si="292"/>
        <v>3.4153507853798164E-2</v>
      </c>
      <c r="D2630" s="10">
        <f t="shared" si="293"/>
        <v>1.3713493074054722E-3</v>
      </c>
      <c r="E2630" s="8">
        <f t="shared" si="291"/>
        <v>-3654.4483248682409</v>
      </c>
      <c r="F2630" s="8">
        <f t="shared" si="290"/>
        <v>1448.8000000000029</v>
      </c>
      <c r="G2630" s="2">
        <f t="shared" si="287"/>
        <v>0</v>
      </c>
      <c r="H2630" s="2">
        <f t="shared" si="288"/>
        <v>0</v>
      </c>
      <c r="I2630" s="2">
        <f t="shared" si="289"/>
        <v>1</v>
      </c>
    </row>
    <row r="2631" spans="1:9">
      <c r="A2631" s="17">
        <v>44600</v>
      </c>
      <c r="B2631">
        <v>44091.56</v>
      </c>
      <c r="C2631" s="3">
        <f t="shared" si="292"/>
        <v>5.0723699447263217E-3</v>
      </c>
      <c r="D2631" s="10">
        <f t="shared" si="293"/>
        <v>1.359056074884311E-3</v>
      </c>
      <c r="E2631" s="8">
        <f t="shared" si="291"/>
        <v>-3762.2831450149433</v>
      </c>
      <c r="F2631" s="8">
        <f t="shared" si="290"/>
        <v>222.5199999999968</v>
      </c>
      <c r="G2631" s="2">
        <f t="shared" si="287"/>
        <v>0</v>
      </c>
      <c r="H2631" s="2">
        <f t="shared" si="288"/>
        <v>0</v>
      </c>
      <c r="I2631" s="2">
        <f t="shared" si="289"/>
        <v>1</v>
      </c>
    </row>
    <row r="2632" spans="1:9">
      <c r="A2632" s="17">
        <v>44601</v>
      </c>
      <c r="B2632">
        <v>44426.84</v>
      </c>
      <c r="C2632" s="3">
        <f t="shared" si="292"/>
        <v>7.6041764001999216E-3</v>
      </c>
      <c r="D2632" s="10">
        <f t="shared" si="293"/>
        <v>1.2790564466026221E-3</v>
      </c>
      <c r="E2632" s="8">
        <f t="shared" si="291"/>
        <v>-3668.3855871004553</v>
      </c>
      <c r="F2632" s="8">
        <f t="shared" si="290"/>
        <v>335.27999999999884</v>
      </c>
      <c r="G2632" s="2">
        <f t="shared" si="287"/>
        <v>0</v>
      </c>
      <c r="H2632" s="2">
        <f t="shared" si="288"/>
        <v>0</v>
      </c>
      <c r="I2632" s="2">
        <f t="shared" si="289"/>
        <v>1</v>
      </c>
    </row>
    <row r="2633" spans="1:9">
      <c r="A2633" s="17">
        <v>44602</v>
      </c>
      <c r="B2633">
        <v>43524.6</v>
      </c>
      <c r="C2633" s="3">
        <f t="shared" si="292"/>
        <v>-2.030844417473757E-2</v>
      </c>
      <c r="D2633" s="10">
        <f t="shared" si="293"/>
        <v>1.2057824697299861E-3</v>
      </c>
      <c r="E2633" s="8">
        <f t="shared" si="291"/>
        <v>-3588.8438668808676</v>
      </c>
      <c r="F2633" s="8">
        <f t="shared" si="290"/>
        <v>-902.23999999999796</v>
      </c>
      <c r="G2633" s="2">
        <f t="shared" si="287"/>
        <v>0</v>
      </c>
      <c r="H2633" s="2">
        <f t="shared" si="288"/>
        <v>0</v>
      </c>
      <c r="I2633" s="2">
        <f t="shared" si="289"/>
        <v>1</v>
      </c>
    </row>
    <row r="2634" spans="1:9">
      <c r="A2634" s="17">
        <v>44603</v>
      </c>
      <c r="B2634">
        <v>42406.19</v>
      </c>
      <c r="C2634" s="3">
        <f t="shared" si="292"/>
        <v>-2.5696043157202968E-2</v>
      </c>
      <c r="D2634" s="10">
        <f t="shared" si="293"/>
        <v>1.1581814958340928E-3</v>
      </c>
      <c r="E2634" s="8">
        <f t="shared" si="291"/>
        <v>-3445.8610229929145</v>
      </c>
      <c r="F2634" s="8">
        <f t="shared" si="290"/>
        <v>-1118.4099999999962</v>
      </c>
      <c r="G2634" s="2">
        <f t="shared" si="287"/>
        <v>0</v>
      </c>
      <c r="H2634" s="2">
        <f t="shared" si="288"/>
        <v>0</v>
      </c>
      <c r="I2634" s="2">
        <f t="shared" si="289"/>
        <v>1</v>
      </c>
    </row>
    <row r="2635" spans="1:9">
      <c r="A2635" s="17">
        <v>44604</v>
      </c>
      <c r="B2635">
        <v>42241.11</v>
      </c>
      <c r="C2635" s="3">
        <f t="shared" si="292"/>
        <v>-3.892827910265028E-3</v>
      </c>
      <c r="D2635" s="10">
        <f t="shared" si="293"/>
        <v>1.1283078041202574E-3</v>
      </c>
      <c r="E2635" s="8">
        <f t="shared" si="291"/>
        <v>-3313.7344976157774</v>
      </c>
      <c r="F2635" s="8">
        <f t="shared" si="290"/>
        <v>-165.08000000000175</v>
      </c>
      <c r="G2635" s="2">
        <f t="shared" si="287"/>
        <v>0</v>
      </c>
      <c r="H2635" s="2">
        <f t="shared" si="288"/>
        <v>0</v>
      </c>
      <c r="I2635" s="2">
        <f t="shared" si="289"/>
        <v>1</v>
      </c>
    </row>
    <row r="2636" spans="1:9">
      <c r="A2636" s="17">
        <v>44605</v>
      </c>
      <c r="B2636">
        <v>42077.74</v>
      </c>
      <c r="C2636" s="3">
        <f t="shared" si="292"/>
        <v>-3.8675593515417237E-3</v>
      </c>
      <c r="D2636" s="10">
        <f t="shared" si="293"/>
        <v>1.0615185824213783E-3</v>
      </c>
      <c r="E2636" s="8">
        <f t="shared" si="291"/>
        <v>-3201.6494614679982</v>
      </c>
      <c r="F2636" s="8">
        <f t="shared" si="290"/>
        <v>-163.37000000000262</v>
      </c>
      <c r="G2636" s="2">
        <f t="shared" si="287"/>
        <v>0</v>
      </c>
      <c r="H2636" s="2">
        <f t="shared" si="288"/>
        <v>0</v>
      </c>
      <c r="I2636" s="2">
        <f t="shared" si="289"/>
        <v>1</v>
      </c>
    </row>
    <row r="2637" spans="1:9">
      <c r="A2637" s="17">
        <v>44606</v>
      </c>
      <c r="B2637">
        <v>42540.3</v>
      </c>
      <c r="C2637" s="3">
        <f t="shared" si="292"/>
        <v>1.0992985840019093E-2</v>
      </c>
      <c r="D2637" s="10">
        <f t="shared" si="293"/>
        <v>9.9872494839635742E-4</v>
      </c>
      <c r="E2637" s="8">
        <f t="shared" si="291"/>
        <v>-3093.4992375348857</v>
      </c>
      <c r="F2637" s="8">
        <f t="shared" si="290"/>
        <v>462.56000000000495</v>
      </c>
      <c r="G2637" s="2">
        <f t="shared" si="287"/>
        <v>0</v>
      </c>
      <c r="H2637" s="2">
        <f t="shared" si="288"/>
        <v>0</v>
      </c>
      <c r="I2637" s="2">
        <f t="shared" si="289"/>
        <v>1</v>
      </c>
    </row>
    <row r="2638" spans="1:9">
      <c r="A2638" s="17">
        <v>44607</v>
      </c>
      <c r="B2638">
        <v>44582.48</v>
      </c>
      <c r="C2638" s="3">
        <f t="shared" si="292"/>
        <v>4.8005773349036093E-2</v>
      </c>
      <c r="D2638" s="10">
        <f t="shared" si="293"/>
        <v>9.4605219575330751E-4</v>
      </c>
      <c r="E2638" s="8">
        <f t="shared" si="291"/>
        <v>-3043.9166447164575</v>
      </c>
      <c r="F2638" s="8">
        <f t="shared" si="290"/>
        <v>2042.1800000000003</v>
      </c>
      <c r="G2638" s="2">
        <f t="shared" si="287"/>
        <v>0</v>
      </c>
      <c r="H2638" s="2">
        <f t="shared" si="288"/>
        <v>0</v>
      </c>
      <c r="I2638" s="2">
        <f t="shared" si="289"/>
        <v>1</v>
      </c>
    </row>
    <row r="2639" spans="1:9">
      <c r="A2639" s="17">
        <v>44608</v>
      </c>
      <c r="B2639">
        <v>43901.48</v>
      </c>
      <c r="C2639" s="3">
        <f t="shared" si="292"/>
        <v>-1.5275058722619288E-2</v>
      </c>
      <c r="D2639" s="10">
        <f t="shared" si="293"/>
        <v>1.0275623204984506E-3</v>
      </c>
      <c r="E2639" s="8">
        <f t="shared" si="291"/>
        <v>-3324.6273017583271</v>
      </c>
      <c r="F2639" s="8">
        <f t="shared" si="290"/>
        <v>-681</v>
      </c>
      <c r="G2639" s="2">
        <f t="shared" ref="G2639:G2702" si="294">IF(F2639&lt;E2639,1,0)</f>
        <v>0</v>
      </c>
      <c r="H2639" s="2">
        <f t="shared" ref="H2639:H2702" si="295">IF(G2639=G2638,IF(G2638=1,1,0),0)</f>
        <v>0</v>
      </c>
      <c r="I2639" s="2">
        <f t="shared" ref="I2639:I2702" si="296">IF(G2639=G2638,IF(G2638=0,1,0),0)</f>
        <v>1</v>
      </c>
    </row>
    <row r="2640" spans="1:9">
      <c r="A2640" s="17">
        <v>44609</v>
      </c>
      <c r="B2640">
        <v>40556.11</v>
      </c>
      <c r="C2640" s="3">
        <f t="shared" si="292"/>
        <v>-7.6201759029536187E-2</v>
      </c>
      <c r="D2640" s="10">
        <f t="shared" si="293"/>
        <v>9.7990822640731156E-4</v>
      </c>
      <c r="E2640" s="8">
        <f t="shared" si="291"/>
        <v>-3197.0285993577236</v>
      </c>
      <c r="F2640" s="8">
        <f t="shared" si="290"/>
        <v>-3345.3700000000026</v>
      </c>
      <c r="G2640" s="2">
        <f t="shared" si="294"/>
        <v>1</v>
      </c>
      <c r="H2640" s="2">
        <f t="shared" si="295"/>
        <v>0</v>
      </c>
      <c r="I2640" s="2">
        <f t="shared" si="296"/>
        <v>0</v>
      </c>
    </row>
    <row r="2641" spans="1:9">
      <c r="A2641" s="17">
        <v>44610</v>
      </c>
      <c r="B2641">
        <v>39996.99</v>
      </c>
      <c r="C2641" s="3">
        <f t="shared" si="292"/>
        <v>-1.3786332071789E-2</v>
      </c>
      <c r="D2641" s="10">
        <f t="shared" si="293"/>
        <v>1.2695162175746031E-3</v>
      </c>
      <c r="E2641" s="8">
        <f t="shared" si="291"/>
        <v>-3361.6312867038637</v>
      </c>
      <c r="F2641" s="8">
        <f t="shared" si="290"/>
        <v>-559.12000000000262</v>
      </c>
      <c r="G2641" s="2">
        <f t="shared" si="294"/>
        <v>0</v>
      </c>
      <c r="H2641" s="2">
        <f t="shared" si="295"/>
        <v>0</v>
      </c>
      <c r="I2641" s="2">
        <f t="shared" si="296"/>
        <v>0</v>
      </c>
    </row>
    <row r="2642" spans="1:9">
      <c r="A2642" s="17">
        <v>44611</v>
      </c>
      <c r="B2642">
        <v>40109.019999999997</v>
      </c>
      <c r="C2642" s="3">
        <f t="shared" si="292"/>
        <v>2.8009607722980865E-3</v>
      </c>
      <c r="D2642" s="10">
        <f t="shared" si="293"/>
        <v>1.2047490216397453E-3</v>
      </c>
      <c r="E2642" s="8">
        <f t="shared" si="291"/>
        <v>-3229.6113207095736</v>
      </c>
      <c r="F2642" s="8">
        <f t="shared" si="290"/>
        <v>112.02999999999884</v>
      </c>
      <c r="G2642" s="2">
        <f t="shared" si="294"/>
        <v>0</v>
      </c>
      <c r="H2642" s="2">
        <f t="shared" si="295"/>
        <v>0</v>
      </c>
      <c r="I2642" s="2">
        <f t="shared" si="296"/>
        <v>1</v>
      </c>
    </row>
    <row r="2643" spans="1:9">
      <c r="A2643" s="17">
        <v>44612</v>
      </c>
      <c r="B2643">
        <v>38373.9</v>
      </c>
      <c r="C2643" s="3">
        <f t="shared" si="292"/>
        <v>-4.3260094612134516E-2</v>
      </c>
      <c r="D2643" s="10">
        <f t="shared" si="293"/>
        <v>1.1329348032162376E-3</v>
      </c>
      <c r="E2643" s="8">
        <f t="shared" si="291"/>
        <v>-3140.6473071838896</v>
      </c>
      <c r="F2643" s="8">
        <f t="shared" si="290"/>
        <v>-1735.1199999999953</v>
      </c>
      <c r="G2643" s="2">
        <f t="shared" si="294"/>
        <v>0</v>
      </c>
      <c r="H2643" s="2">
        <f t="shared" si="295"/>
        <v>0</v>
      </c>
      <c r="I2643" s="2">
        <f t="shared" si="296"/>
        <v>1</v>
      </c>
    </row>
    <row r="2644" spans="1:9">
      <c r="A2644" s="17">
        <v>44613</v>
      </c>
      <c r="B2644">
        <v>37076.6</v>
      </c>
      <c r="C2644" s="3">
        <f t="shared" si="292"/>
        <v>-3.3806832247960279E-2</v>
      </c>
      <c r="D2644" s="10">
        <f t="shared" si="293"/>
        <v>1.1772448621743131E-3</v>
      </c>
      <c r="E2644" s="8">
        <f t="shared" si="291"/>
        <v>-3062.9788605519739</v>
      </c>
      <c r="F2644" s="8">
        <f t="shared" si="290"/>
        <v>-1297.3000000000029</v>
      </c>
      <c r="G2644" s="2">
        <f t="shared" si="294"/>
        <v>0</v>
      </c>
      <c r="H2644" s="2">
        <f t="shared" si="295"/>
        <v>0</v>
      </c>
      <c r="I2644" s="2">
        <f t="shared" si="296"/>
        <v>1</v>
      </c>
    </row>
    <row r="2645" spans="1:9">
      <c r="A2645" s="17">
        <v>44614</v>
      </c>
      <c r="B2645">
        <v>38269.94</v>
      </c>
      <c r="C2645" s="3">
        <f t="shared" si="292"/>
        <v>3.2185799129370113E-2</v>
      </c>
      <c r="D2645" s="10">
        <f t="shared" si="293"/>
        <v>1.1751842848423579E-3</v>
      </c>
      <c r="E2645" s="8">
        <f t="shared" si="291"/>
        <v>-2956.8381118112134</v>
      </c>
      <c r="F2645" s="8">
        <f t="shared" si="290"/>
        <v>1193.3400000000038</v>
      </c>
      <c r="G2645" s="2">
        <f t="shared" si="294"/>
        <v>0</v>
      </c>
      <c r="H2645" s="2">
        <f t="shared" si="295"/>
        <v>0</v>
      </c>
      <c r="I2645" s="2">
        <f t="shared" si="296"/>
        <v>1</v>
      </c>
    </row>
    <row r="2646" spans="1:9">
      <c r="A2646" s="17">
        <v>44615</v>
      </c>
      <c r="B2646">
        <v>37274.18</v>
      </c>
      <c r="C2646" s="3">
        <f t="shared" si="292"/>
        <v>-2.6019377088127182E-2</v>
      </c>
      <c r="D2646" s="10">
        <f t="shared" si="293"/>
        <v>1.1668287676875862E-3</v>
      </c>
      <c r="E2646" s="8">
        <f t="shared" si="291"/>
        <v>-3041.1371285535661</v>
      </c>
      <c r="F2646" s="8">
        <f t="shared" si="290"/>
        <v>-995.76000000000204</v>
      </c>
      <c r="G2646" s="2">
        <f t="shared" si="294"/>
        <v>0</v>
      </c>
      <c r="H2646" s="2">
        <f t="shared" si="295"/>
        <v>0</v>
      </c>
      <c r="I2646" s="2">
        <f t="shared" si="296"/>
        <v>1</v>
      </c>
    </row>
    <row r="2647" spans="1:9">
      <c r="A2647" s="17">
        <v>44616</v>
      </c>
      <c r="B2647">
        <v>38376.879999999997</v>
      </c>
      <c r="C2647" s="3">
        <f t="shared" si="292"/>
        <v>2.9583481112126331E-2</v>
      </c>
      <c r="D2647" s="10">
        <f t="shared" si="293"/>
        <v>1.1374395206695804E-3</v>
      </c>
      <c r="E2647" s="8">
        <f t="shared" si="291"/>
        <v>-2924.468266663871</v>
      </c>
      <c r="F2647" s="8">
        <f t="shared" si="290"/>
        <v>1102.6999999999971</v>
      </c>
      <c r="G2647" s="2">
        <f t="shared" si="294"/>
        <v>0</v>
      </c>
      <c r="H2647" s="2">
        <f t="shared" si="295"/>
        <v>0</v>
      </c>
      <c r="I2647" s="2">
        <f t="shared" si="296"/>
        <v>1</v>
      </c>
    </row>
    <row r="2648" spans="1:9">
      <c r="A2648" s="17">
        <v>44617</v>
      </c>
      <c r="B2648">
        <v>39231.64</v>
      </c>
      <c r="C2648" s="3">
        <f t="shared" si="292"/>
        <v>2.227278507267923E-2</v>
      </c>
      <c r="D2648" s="10">
        <f t="shared" si="293"/>
        <v>1.1217040907120976E-3</v>
      </c>
      <c r="E2648" s="8">
        <f t="shared" si="291"/>
        <v>-2990.0845857446534</v>
      </c>
      <c r="F2648" s="8">
        <f t="shared" si="290"/>
        <v>854.76000000000204</v>
      </c>
      <c r="G2648" s="2">
        <f t="shared" si="294"/>
        <v>0</v>
      </c>
      <c r="H2648" s="2">
        <f t="shared" si="295"/>
        <v>0</v>
      </c>
      <c r="I2648" s="2">
        <f t="shared" si="296"/>
        <v>1</v>
      </c>
    </row>
    <row r="2649" spans="1:9">
      <c r="A2649" s="17">
        <v>44618</v>
      </c>
      <c r="B2649">
        <v>39146.660000000003</v>
      </c>
      <c r="C2649" s="3">
        <f t="shared" si="292"/>
        <v>-2.1661087836245419E-3</v>
      </c>
      <c r="D2649" s="10">
        <f t="shared" si="293"/>
        <v>1.0841664625629976E-3</v>
      </c>
      <c r="E2649" s="8">
        <f t="shared" si="291"/>
        <v>-3005.1012271739996</v>
      </c>
      <c r="F2649" s="8">
        <f t="shared" si="290"/>
        <v>-84.979999999995925</v>
      </c>
      <c r="G2649" s="2">
        <f t="shared" si="294"/>
        <v>0</v>
      </c>
      <c r="H2649" s="2">
        <f t="shared" si="295"/>
        <v>0</v>
      </c>
      <c r="I2649" s="2">
        <f t="shared" si="296"/>
        <v>1</v>
      </c>
    </row>
    <row r="2650" spans="1:9">
      <c r="A2650" s="17">
        <v>44619</v>
      </c>
      <c r="B2650">
        <v>37712.68</v>
      </c>
      <c r="C2650" s="3">
        <f t="shared" si="292"/>
        <v>-3.663096672870695E-2</v>
      </c>
      <c r="D2650" s="10">
        <f t="shared" si="293"/>
        <v>1.0193979964449673E-3</v>
      </c>
      <c r="E2650" s="8">
        <f t="shared" si="291"/>
        <v>-2907.6441852650887</v>
      </c>
      <c r="F2650" s="8">
        <f t="shared" si="290"/>
        <v>-1433.9800000000032</v>
      </c>
      <c r="G2650" s="2">
        <f t="shared" si="294"/>
        <v>0</v>
      </c>
      <c r="H2650" s="2">
        <f t="shared" si="295"/>
        <v>0</v>
      </c>
      <c r="I2650" s="2">
        <f t="shared" si="296"/>
        <v>1</v>
      </c>
    </row>
    <row r="2651" spans="1:9">
      <c r="A2651" s="17">
        <v>44620</v>
      </c>
      <c r="B2651">
        <v>43178.98</v>
      </c>
      <c r="C2651" s="3">
        <f t="shared" si="292"/>
        <v>0.14494594391064233</v>
      </c>
      <c r="D2651" s="10">
        <f t="shared" si="293"/>
        <v>1.0387437800670474E-3</v>
      </c>
      <c r="E2651" s="8">
        <f t="shared" si="291"/>
        <v>-2827.5889273828284</v>
      </c>
      <c r="F2651" s="8">
        <f t="shared" si="290"/>
        <v>5466.3000000000029</v>
      </c>
      <c r="G2651" s="2">
        <f t="shared" si="294"/>
        <v>0</v>
      </c>
      <c r="H2651" s="2">
        <f t="shared" si="295"/>
        <v>0</v>
      </c>
      <c r="I2651" s="2">
        <f t="shared" si="296"/>
        <v>1</v>
      </c>
    </row>
    <row r="2652" spans="1:9">
      <c r="A2652" s="17">
        <v>44621</v>
      </c>
      <c r="B2652">
        <v>44443.96</v>
      </c>
      <c r="C2652" s="3">
        <f t="shared" si="292"/>
        <v>2.9296199215451495E-2</v>
      </c>
      <c r="D2652" s="10">
        <f t="shared" si="293"/>
        <v>2.2369787526318498E-3</v>
      </c>
      <c r="E2652" s="8">
        <f t="shared" si="291"/>
        <v>-4750.9227258516285</v>
      </c>
      <c r="F2652" s="8">
        <f t="shared" si="290"/>
        <v>1264.9799999999959</v>
      </c>
      <c r="G2652" s="2">
        <f t="shared" si="294"/>
        <v>0</v>
      </c>
      <c r="H2652" s="2">
        <f t="shared" si="295"/>
        <v>0</v>
      </c>
      <c r="I2652" s="2">
        <f t="shared" si="296"/>
        <v>1</v>
      </c>
    </row>
    <row r="2653" spans="1:9">
      <c r="A2653" s="17">
        <v>44622</v>
      </c>
      <c r="B2653">
        <v>43936.72</v>
      </c>
      <c r="C2653" s="3">
        <f t="shared" si="292"/>
        <v>-1.1413024401965935E-2</v>
      </c>
      <c r="D2653" s="10">
        <f t="shared" si="293"/>
        <v>2.1542560647822241E-3</v>
      </c>
      <c r="E2653" s="8">
        <f t="shared" si="291"/>
        <v>-4798.8377695459685</v>
      </c>
      <c r="F2653" s="8">
        <f t="shared" si="290"/>
        <v>-507.23999999999796</v>
      </c>
      <c r="G2653" s="2">
        <f t="shared" si="294"/>
        <v>0</v>
      </c>
      <c r="H2653" s="2">
        <f t="shared" si="295"/>
        <v>0</v>
      </c>
      <c r="I2653" s="2">
        <f t="shared" si="296"/>
        <v>1</v>
      </c>
    </row>
    <row r="2654" spans="1:9">
      <c r="A2654" s="17">
        <v>44623</v>
      </c>
      <c r="B2654">
        <v>42476.26</v>
      </c>
      <c r="C2654" s="3">
        <f t="shared" si="292"/>
        <v>-3.32400780030917E-2</v>
      </c>
      <c r="D2654" s="10">
        <f t="shared" si="293"/>
        <v>2.0328161284552827E-3</v>
      </c>
      <c r="E2654" s="8">
        <f t="shared" si="291"/>
        <v>-4608.4124317843452</v>
      </c>
      <c r="F2654" s="8">
        <f t="shared" si="290"/>
        <v>-1460.4599999999991</v>
      </c>
      <c r="G2654" s="2">
        <f t="shared" si="294"/>
        <v>0</v>
      </c>
      <c r="H2654" s="2">
        <f t="shared" si="295"/>
        <v>0</v>
      </c>
      <c r="I2654" s="2">
        <f t="shared" si="296"/>
        <v>1</v>
      </c>
    </row>
    <row r="2655" spans="1:9">
      <c r="A2655" s="17">
        <v>44624</v>
      </c>
      <c r="B2655">
        <v>39175.56</v>
      </c>
      <c r="C2655" s="3">
        <f t="shared" si="292"/>
        <v>-7.7706935591787138E-2</v>
      </c>
      <c r="D2655" s="10">
        <f t="shared" si="293"/>
        <v>1.977141327887063E-3</v>
      </c>
      <c r="E2655" s="8">
        <f t="shared" si="291"/>
        <v>-4393.7949536635733</v>
      </c>
      <c r="F2655" s="8">
        <f t="shared" si="290"/>
        <v>-3300.7000000000044</v>
      </c>
      <c r="G2655" s="2">
        <f t="shared" si="294"/>
        <v>0</v>
      </c>
      <c r="H2655" s="2">
        <f t="shared" si="295"/>
        <v>0</v>
      </c>
      <c r="I2655" s="2">
        <f t="shared" si="296"/>
        <v>1</v>
      </c>
    </row>
    <row r="2656" spans="1:9">
      <c r="A2656" s="17">
        <v>44625</v>
      </c>
      <c r="B2656">
        <v>39416.79</v>
      </c>
      <c r="C2656" s="3">
        <f t="shared" si="292"/>
        <v>6.15766564664304E-3</v>
      </c>
      <c r="D2656" s="10">
        <f t="shared" si="293"/>
        <v>2.2208149185578086E-3</v>
      </c>
      <c r="E2656" s="8">
        <f t="shared" si="291"/>
        <v>-4294.8307560814746</v>
      </c>
      <c r="F2656" s="8">
        <f t="shared" si="290"/>
        <v>241.2300000000032</v>
      </c>
      <c r="G2656" s="2">
        <f t="shared" si="294"/>
        <v>0</v>
      </c>
      <c r="H2656" s="2">
        <f t="shared" si="295"/>
        <v>0</v>
      </c>
      <c r="I2656" s="2">
        <f t="shared" si="296"/>
        <v>1</v>
      </c>
    </row>
    <row r="2657" spans="1:9">
      <c r="A2657" s="17">
        <v>44626</v>
      </c>
      <c r="B2657">
        <v>38438.89</v>
      </c>
      <c r="C2657" s="3">
        <f t="shared" si="292"/>
        <v>-2.4809224698409012E-2</v>
      </c>
      <c r="D2657" s="10">
        <f t="shared" si="293"/>
        <v>2.0898410342172912E-3</v>
      </c>
      <c r="E2657" s="8">
        <f t="shared" si="291"/>
        <v>-4191.9156763968558</v>
      </c>
      <c r="F2657" s="8">
        <f t="shared" si="290"/>
        <v>-977.90000000000146</v>
      </c>
      <c r="G2657" s="2">
        <f t="shared" si="294"/>
        <v>0</v>
      </c>
      <c r="H2657" s="2">
        <f t="shared" si="295"/>
        <v>0</v>
      </c>
      <c r="I2657" s="2">
        <f t="shared" si="296"/>
        <v>1</v>
      </c>
    </row>
    <row r="2658" spans="1:9">
      <c r="A2658" s="17">
        <v>44627</v>
      </c>
      <c r="B2658">
        <v>38016.47</v>
      </c>
      <c r="C2658" s="3">
        <f t="shared" si="292"/>
        <v>-1.0989391212909589E-2</v>
      </c>
      <c r="D2658" s="10">
        <f t="shared" si="293"/>
        <v>2.0013804299724223E-3</v>
      </c>
      <c r="E2658" s="8">
        <f t="shared" si="291"/>
        <v>-4000.4635767121758</v>
      </c>
      <c r="F2658" s="8">
        <f t="shared" si="290"/>
        <v>-422.41999999999825</v>
      </c>
      <c r="G2658" s="2">
        <f t="shared" si="294"/>
        <v>0</v>
      </c>
      <c r="H2658" s="2">
        <f t="shared" si="295"/>
        <v>0</v>
      </c>
      <c r="I2658" s="2">
        <f t="shared" si="296"/>
        <v>1</v>
      </c>
    </row>
    <row r="2659" spans="1:9">
      <c r="A2659" s="17">
        <v>44628</v>
      </c>
      <c r="B2659">
        <v>38753.65</v>
      </c>
      <c r="C2659" s="3">
        <f t="shared" si="292"/>
        <v>1.939106918659203E-2</v>
      </c>
      <c r="D2659" s="10">
        <f t="shared" si="293"/>
        <v>1.8885436073278995E-3</v>
      </c>
      <c r="E2659" s="8">
        <f t="shared" si="291"/>
        <v>-3843.3501692880382</v>
      </c>
      <c r="F2659" s="8">
        <f t="shared" si="290"/>
        <v>737.18000000000029</v>
      </c>
      <c r="G2659" s="2">
        <f t="shared" si="294"/>
        <v>0</v>
      </c>
      <c r="H2659" s="2">
        <f t="shared" si="295"/>
        <v>0</v>
      </c>
      <c r="I2659" s="2">
        <f t="shared" si="296"/>
        <v>1</v>
      </c>
    </row>
    <row r="2660" spans="1:9">
      <c r="A2660" s="17">
        <v>44629</v>
      </c>
      <c r="B2660">
        <v>41960.02</v>
      </c>
      <c r="C2660" s="3">
        <f t="shared" si="292"/>
        <v>8.2737238943944511E-2</v>
      </c>
      <c r="D2660" s="10">
        <f t="shared" si="293"/>
        <v>1.7977918047401775E-3</v>
      </c>
      <c r="E2660" s="8">
        <f t="shared" si="291"/>
        <v>-3822.5833954627569</v>
      </c>
      <c r="F2660" s="8">
        <f t="shared" si="290"/>
        <v>3206.3699999999953</v>
      </c>
      <c r="G2660" s="2">
        <f t="shared" si="294"/>
        <v>0</v>
      </c>
      <c r="H2660" s="2">
        <f t="shared" si="295"/>
        <v>0</v>
      </c>
      <c r="I2660" s="2">
        <f t="shared" si="296"/>
        <v>1</v>
      </c>
    </row>
    <row r="2661" spans="1:9">
      <c r="A2661" s="17">
        <v>44630</v>
      </c>
      <c r="B2661">
        <v>39444.449999999997</v>
      </c>
      <c r="C2661" s="3">
        <f t="shared" si="292"/>
        <v>-5.9951592015447086E-2</v>
      </c>
      <c r="D2661" s="10">
        <f t="shared" si="293"/>
        <v>2.1006513389398092E-3</v>
      </c>
      <c r="E2661" s="8">
        <f t="shared" si="291"/>
        <v>-4473.9109166730441</v>
      </c>
      <c r="F2661" s="8">
        <f t="shared" si="290"/>
        <v>-2515.5699999999997</v>
      </c>
      <c r="G2661" s="2">
        <f t="shared" si="294"/>
        <v>0</v>
      </c>
      <c r="H2661" s="2">
        <f t="shared" si="295"/>
        <v>0</v>
      </c>
      <c r="I2661" s="2">
        <f t="shared" si="296"/>
        <v>1</v>
      </c>
    </row>
    <row r="2662" spans="1:9">
      <c r="A2662" s="17">
        <v>44631</v>
      </c>
      <c r="B2662">
        <v>38729.79</v>
      </c>
      <c r="C2662" s="3">
        <f t="shared" si="292"/>
        <v>-1.8118138293219864E-2</v>
      </c>
      <c r="D2662" s="10">
        <f t="shared" si="293"/>
        <v>2.1902638617146176E-3</v>
      </c>
      <c r="E2662" s="8">
        <f t="shared" si="291"/>
        <v>-4294.4621732898622</v>
      </c>
      <c r="F2662" s="8">
        <f t="shared" si="290"/>
        <v>-714.65999999999622</v>
      </c>
      <c r="G2662" s="2">
        <f t="shared" si="294"/>
        <v>0</v>
      </c>
      <c r="H2662" s="2">
        <f t="shared" si="295"/>
        <v>0</v>
      </c>
      <c r="I2662" s="2">
        <f t="shared" si="296"/>
        <v>1</v>
      </c>
    </row>
    <row r="2663" spans="1:9">
      <c r="A2663" s="17">
        <v>44632</v>
      </c>
      <c r="B2663">
        <v>38822.019999999997</v>
      </c>
      <c r="C2663" s="3">
        <f t="shared" si="292"/>
        <v>2.3813710324790279E-3</v>
      </c>
      <c r="D2663" s="10">
        <f t="shared" si="293"/>
        <v>2.0785440461244748E-3</v>
      </c>
      <c r="E2663" s="8">
        <f t="shared" si="291"/>
        <v>-4107.7066049030454</v>
      </c>
      <c r="F2663" s="8">
        <f t="shared" si="290"/>
        <v>92.229999999995925</v>
      </c>
      <c r="G2663" s="2">
        <f t="shared" si="294"/>
        <v>0</v>
      </c>
      <c r="H2663" s="2">
        <f t="shared" si="295"/>
        <v>0</v>
      </c>
      <c r="I2663" s="2">
        <f t="shared" si="296"/>
        <v>1</v>
      </c>
    </row>
    <row r="2664" spans="1:9">
      <c r="A2664" s="17">
        <v>44633</v>
      </c>
      <c r="B2664">
        <v>37790.54</v>
      </c>
      <c r="C2664" s="3">
        <f t="shared" si="292"/>
        <v>-2.6569457230715868E-2</v>
      </c>
      <c r="D2664" s="10">
        <f t="shared" si="293"/>
        <v>1.9541716590366662E-3</v>
      </c>
      <c r="E2664" s="8">
        <f t="shared" si="291"/>
        <v>-3992.4008777124436</v>
      </c>
      <c r="F2664" s="8">
        <f t="shared" si="290"/>
        <v>-1031.4799999999959</v>
      </c>
      <c r="G2664" s="2">
        <f t="shared" si="294"/>
        <v>0</v>
      </c>
      <c r="H2664" s="2">
        <f t="shared" si="295"/>
        <v>0</v>
      </c>
      <c r="I2664" s="2">
        <f t="shared" si="296"/>
        <v>1</v>
      </c>
    </row>
    <row r="2665" spans="1:9">
      <c r="A2665" s="17">
        <v>44634</v>
      </c>
      <c r="B2665">
        <v>39665.71</v>
      </c>
      <c r="C2665" s="3">
        <f t="shared" si="292"/>
        <v>4.962009010720668E-2</v>
      </c>
      <c r="D2665" s="10">
        <f t="shared" si="293"/>
        <v>1.8792775229465567E-3</v>
      </c>
      <c r="E2665" s="8">
        <f t="shared" si="291"/>
        <v>-3811.1251954633062</v>
      </c>
      <c r="F2665" s="8">
        <f t="shared" si="290"/>
        <v>1875.1699999999983</v>
      </c>
      <c r="G2665" s="2">
        <f t="shared" si="294"/>
        <v>0</v>
      </c>
      <c r="H2665" s="2">
        <f t="shared" si="295"/>
        <v>0</v>
      </c>
      <c r="I2665" s="2">
        <f t="shared" si="296"/>
        <v>1</v>
      </c>
    </row>
    <row r="2666" spans="1:9">
      <c r="A2666" s="17">
        <v>44635</v>
      </c>
      <c r="B2666">
        <v>39302.699999999997</v>
      </c>
      <c r="C2666" s="3">
        <f t="shared" si="292"/>
        <v>-9.1517333233163359E-3</v>
      </c>
      <c r="D2666" s="10">
        <f t="shared" si="293"/>
        <v>1.914250072104602E-3</v>
      </c>
      <c r="E2666" s="8">
        <f t="shared" si="291"/>
        <v>-4037.2833117181799</v>
      </c>
      <c r="F2666" s="8">
        <f t="shared" si="290"/>
        <v>-363.01000000000204</v>
      </c>
      <c r="G2666" s="2">
        <f t="shared" si="294"/>
        <v>0</v>
      </c>
      <c r="H2666" s="2">
        <f t="shared" si="295"/>
        <v>0</v>
      </c>
      <c r="I2666" s="2">
        <f t="shared" si="296"/>
        <v>1</v>
      </c>
    </row>
    <row r="2667" spans="1:9">
      <c r="A2667" s="17">
        <v>44636</v>
      </c>
      <c r="B2667">
        <v>41142.76</v>
      </c>
      <c r="C2667" s="3">
        <f t="shared" si="292"/>
        <v>4.6817648660270286E-2</v>
      </c>
      <c r="D2667" s="10">
        <f t="shared" si="293"/>
        <v>1.8044203211475917E-3</v>
      </c>
      <c r="E2667" s="8">
        <f t="shared" si="291"/>
        <v>-3883.8808599671488</v>
      </c>
      <c r="F2667" s="8">
        <f t="shared" si="290"/>
        <v>1840.0600000000049</v>
      </c>
      <c r="G2667" s="2">
        <f t="shared" si="294"/>
        <v>0</v>
      </c>
      <c r="H2667" s="2">
        <f t="shared" si="295"/>
        <v>0</v>
      </c>
      <c r="I2667" s="2">
        <f t="shared" si="296"/>
        <v>1</v>
      </c>
    </row>
    <row r="2668" spans="1:9">
      <c r="A2668" s="17">
        <v>44637</v>
      </c>
      <c r="B2668">
        <v>40963.22</v>
      </c>
      <c r="C2668" s="3">
        <f t="shared" si="292"/>
        <v>-4.3638297479313701E-3</v>
      </c>
      <c r="D2668" s="10">
        <f t="shared" si="293"/>
        <v>1.8276686354433266E-3</v>
      </c>
      <c r="E2668" s="8">
        <f t="shared" si="291"/>
        <v>-4091.8227248857388</v>
      </c>
      <c r="F2668" s="8">
        <f t="shared" si="290"/>
        <v>-179.54000000000087</v>
      </c>
      <c r="G2668" s="2">
        <f t="shared" si="294"/>
        <v>0</v>
      </c>
      <c r="H2668" s="2">
        <f t="shared" si="295"/>
        <v>0</v>
      </c>
      <c r="I2668" s="2">
        <f t="shared" si="296"/>
        <v>1</v>
      </c>
    </row>
    <row r="2669" spans="1:9">
      <c r="A2669" s="17">
        <v>44638</v>
      </c>
      <c r="B2669">
        <v>41794.370000000003</v>
      </c>
      <c r="C2669" s="3">
        <f t="shared" si="292"/>
        <v>2.0290152971372891E-2</v>
      </c>
      <c r="D2669" s="10">
        <f t="shared" si="293"/>
        <v>1.7191510979208628E-3</v>
      </c>
      <c r="E2669" s="8">
        <f t="shared" si="291"/>
        <v>-3951.1704990798139</v>
      </c>
      <c r="F2669" s="8">
        <f t="shared" si="290"/>
        <v>831.15000000000146</v>
      </c>
      <c r="G2669" s="2">
        <f t="shared" si="294"/>
        <v>0</v>
      </c>
      <c r="H2669" s="2">
        <f t="shared" si="295"/>
        <v>0</v>
      </c>
      <c r="I2669" s="2">
        <f t="shared" si="296"/>
        <v>1</v>
      </c>
    </row>
    <row r="2670" spans="1:9">
      <c r="A2670" s="17">
        <v>44639</v>
      </c>
      <c r="B2670">
        <v>42235.31</v>
      </c>
      <c r="C2670" s="3">
        <f t="shared" si="292"/>
        <v>1.0550224826932313E-2</v>
      </c>
      <c r="D2670" s="10">
        <f t="shared" si="293"/>
        <v>1.6407034505017135E-3</v>
      </c>
      <c r="E2670" s="8">
        <f t="shared" si="291"/>
        <v>-3938.2881348555002</v>
      </c>
      <c r="F2670" s="8">
        <f t="shared" si="290"/>
        <v>440.93999999999505</v>
      </c>
      <c r="G2670" s="2">
        <f t="shared" si="294"/>
        <v>0</v>
      </c>
      <c r="H2670" s="2">
        <f t="shared" si="295"/>
        <v>0</v>
      </c>
      <c r="I2670" s="2">
        <f t="shared" si="296"/>
        <v>1</v>
      </c>
    </row>
    <row r="2671" spans="1:9">
      <c r="A2671" s="17">
        <v>44640</v>
      </c>
      <c r="B2671">
        <v>41242.14</v>
      </c>
      <c r="C2671" s="3">
        <f t="shared" si="292"/>
        <v>-2.3515158288171634E-2</v>
      </c>
      <c r="D2671" s="10">
        <f t="shared" si="293"/>
        <v>1.5489396781055396E-3</v>
      </c>
      <c r="E2671" s="8">
        <f t="shared" si="291"/>
        <v>-3866.9414534885354</v>
      </c>
      <c r="F2671" s="8">
        <f t="shared" si="290"/>
        <v>-993.16999999999825</v>
      </c>
      <c r="G2671" s="2">
        <f t="shared" si="294"/>
        <v>0</v>
      </c>
      <c r="H2671" s="2">
        <f t="shared" si="295"/>
        <v>0</v>
      </c>
      <c r="I2671" s="2">
        <f t="shared" si="296"/>
        <v>1</v>
      </c>
    </row>
    <row r="2672" spans="1:9">
      <c r="A2672" s="17">
        <v>44641</v>
      </c>
      <c r="B2672">
        <v>41043.14</v>
      </c>
      <c r="C2672" s="3">
        <f t="shared" si="292"/>
        <v>-4.8251618368978918E-3</v>
      </c>
      <c r="D2672" s="10">
        <f t="shared" si="293"/>
        <v>1.4891810575782731E-3</v>
      </c>
      <c r="E2672" s="8">
        <f t="shared" si="291"/>
        <v>-3702.4534076090545</v>
      </c>
      <c r="F2672" s="8">
        <f t="shared" si="290"/>
        <v>-199</v>
      </c>
      <c r="G2672" s="2">
        <f t="shared" si="294"/>
        <v>0</v>
      </c>
      <c r="H2672" s="2">
        <f t="shared" si="295"/>
        <v>0</v>
      </c>
      <c r="I2672" s="2">
        <f t="shared" si="296"/>
        <v>1</v>
      </c>
    </row>
    <row r="2673" spans="1:9">
      <c r="A2673" s="17">
        <v>44642</v>
      </c>
      <c r="B2673">
        <v>42393.41</v>
      </c>
      <c r="C2673" s="3">
        <f t="shared" si="292"/>
        <v>3.2898798678658699E-2</v>
      </c>
      <c r="D2673" s="10">
        <f t="shared" si="293"/>
        <v>1.4012271253287121E-3</v>
      </c>
      <c r="E2673" s="8">
        <f t="shared" si="291"/>
        <v>-3574.1230894537425</v>
      </c>
      <c r="F2673" s="8">
        <f t="shared" si="290"/>
        <v>1350.2700000000041</v>
      </c>
      <c r="G2673" s="2">
        <f t="shared" si="294"/>
        <v>0</v>
      </c>
      <c r="H2673" s="2">
        <f t="shared" si="295"/>
        <v>0</v>
      </c>
      <c r="I2673" s="2">
        <f t="shared" si="296"/>
        <v>1</v>
      </c>
    </row>
    <row r="2674" spans="1:9">
      <c r="A2674" s="17">
        <v>44643</v>
      </c>
      <c r="B2674">
        <v>42925.41</v>
      </c>
      <c r="C2674" s="3">
        <f t="shared" si="292"/>
        <v>1.254912025241659E-2</v>
      </c>
      <c r="D2674" s="10">
        <f t="shared" si="293"/>
        <v>1.3820933550789242E-3</v>
      </c>
      <c r="E2674" s="8">
        <f t="shared" si="291"/>
        <v>-3666.4156579186197</v>
      </c>
      <c r="F2674" s="8">
        <f t="shared" si="290"/>
        <v>532</v>
      </c>
      <c r="G2674" s="2">
        <f t="shared" si="294"/>
        <v>0</v>
      </c>
      <c r="H2674" s="2">
        <f t="shared" si="295"/>
        <v>0</v>
      </c>
      <c r="I2674" s="2">
        <f t="shared" si="296"/>
        <v>1</v>
      </c>
    </row>
    <row r="2675" spans="1:9">
      <c r="A2675" s="17">
        <v>44644</v>
      </c>
      <c r="B2675">
        <v>44025.99</v>
      </c>
      <c r="C2675" s="3">
        <f t="shared" si="292"/>
        <v>2.5639359064945317E-2</v>
      </c>
      <c r="D2675" s="10">
        <f t="shared" si="293"/>
        <v>1.3086165789207654E-3</v>
      </c>
      <c r="E2675" s="8">
        <f t="shared" si="291"/>
        <v>-3612.3957211693833</v>
      </c>
      <c r="F2675" s="8">
        <f t="shared" si="290"/>
        <v>1100.5799999999945</v>
      </c>
      <c r="G2675" s="2">
        <f t="shared" si="294"/>
        <v>0</v>
      </c>
      <c r="H2675" s="2">
        <f t="shared" si="295"/>
        <v>0</v>
      </c>
      <c r="I2675" s="2">
        <f t="shared" si="296"/>
        <v>1</v>
      </c>
    </row>
    <row r="2676" spans="1:9">
      <c r="A2676" s="17">
        <v>44645</v>
      </c>
      <c r="B2676">
        <v>44320.6</v>
      </c>
      <c r="C2676" s="3">
        <f t="shared" si="292"/>
        <v>6.6917291354493241E-3</v>
      </c>
      <c r="D2676" s="10">
        <f t="shared" si="293"/>
        <v>1.2695421881811909E-3</v>
      </c>
      <c r="E2676" s="8">
        <f t="shared" si="291"/>
        <v>-3649.281433062341</v>
      </c>
      <c r="F2676" s="8">
        <f t="shared" si="290"/>
        <v>294.61000000000058</v>
      </c>
      <c r="G2676" s="2">
        <f t="shared" si="294"/>
        <v>0</v>
      </c>
      <c r="H2676" s="2">
        <f t="shared" si="295"/>
        <v>0</v>
      </c>
      <c r="I2676" s="2">
        <f t="shared" si="296"/>
        <v>1</v>
      </c>
    </row>
    <row r="2677" spans="1:9">
      <c r="A2677" s="17">
        <v>44646</v>
      </c>
      <c r="B2677">
        <v>44535.65</v>
      </c>
      <c r="C2677" s="3">
        <f t="shared" si="292"/>
        <v>4.852145503445416E-3</v>
      </c>
      <c r="D2677" s="10">
        <f t="shared" si="293"/>
        <v>1.1960564112196528E-3</v>
      </c>
      <c r="E2677" s="8">
        <f t="shared" si="291"/>
        <v>-3565.7929413932461</v>
      </c>
      <c r="F2677" s="8">
        <f t="shared" si="290"/>
        <v>215.05000000000291</v>
      </c>
      <c r="G2677" s="2">
        <f t="shared" si="294"/>
        <v>0</v>
      </c>
      <c r="H2677" s="2">
        <f t="shared" si="295"/>
        <v>0</v>
      </c>
      <c r="I2677" s="2">
        <f t="shared" si="296"/>
        <v>1</v>
      </c>
    </row>
    <row r="2678" spans="1:9">
      <c r="A2678" s="17">
        <v>44647</v>
      </c>
      <c r="B2678">
        <v>46864.39</v>
      </c>
      <c r="C2678" s="3">
        <f t="shared" si="292"/>
        <v>5.2289345726401162E-2</v>
      </c>
      <c r="D2678" s="10">
        <f t="shared" si="293"/>
        <v>1.1257056255056699E-3</v>
      </c>
      <c r="E2678" s="8">
        <f t="shared" si="291"/>
        <v>-3476.1208898355712</v>
      </c>
      <c r="F2678" s="8">
        <f t="shared" si="290"/>
        <v>2328.739999999998</v>
      </c>
      <c r="G2678" s="2">
        <f t="shared" si="294"/>
        <v>0</v>
      </c>
      <c r="H2678" s="2">
        <f t="shared" si="295"/>
        <v>0</v>
      </c>
      <c r="I2678" s="2">
        <f t="shared" si="296"/>
        <v>1</v>
      </c>
    </row>
    <row r="2679" spans="1:9">
      <c r="A2679" s="17">
        <v>44648</v>
      </c>
      <c r="B2679">
        <v>47152.38</v>
      </c>
      <c r="C2679" s="3">
        <f t="shared" si="292"/>
        <v>6.145177607134073E-3</v>
      </c>
      <c r="D2679" s="10">
        <f t="shared" si="293"/>
        <v>1.2222138285650362E-3</v>
      </c>
      <c r="E2679" s="8">
        <f t="shared" si="291"/>
        <v>-3811.4587439657253</v>
      </c>
      <c r="F2679" s="8">
        <f t="shared" si="290"/>
        <v>287.98999999999796</v>
      </c>
      <c r="G2679" s="2">
        <f t="shared" si="294"/>
        <v>0</v>
      </c>
      <c r="H2679" s="2">
        <f t="shared" si="295"/>
        <v>0</v>
      </c>
      <c r="I2679" s="2">
        <f t="shared" si="296"/>
        <v>1</v>
      </c>
    </row>
    <row r="2680" spans="1:9">
      <c r="A2680" s="17">
        <v>44649</v>
      </c>
      <c r="B2680">
        <v>47459.03</v>
      </c>
      <c r="C2680" s="3">
        <f t="shared" si="292"/>
        <v>6.5033832862731742E-3</v>
      </c>
      <c r="D2680" s="10">
        <f t="shared" si="293"/>
        <v>1.1511467913205274E-3</v>
      </c>
      <c r="E2680" s="8">
        <f t="shared" si="291"/>
        <v>-3721.7194342796665</v>
      </c>
      <c r="F2680" s="8">
        <f t="shared" si="290"/>
        <v>306.65000000000146</v>
      </c>
      <c r="G2680" s="2">
        <f t="shared" si="294"/>
        <v>0</v>
      </c>
      <c r="H2680" s="2">
        <f t="shared" si="295"/>
        <v>0</v>
      </c>
      <c r="I2680" s="2">
        <f t="shared" si="296"/>
        <v>1</v>
      </c>
    </row>
    <row r="2681" spans="1:9">
      <c r="A2681" s="17">
        <v>44650</v>
      </c>
      <c r="B2681">
        <v>47068.08</v>
      </c>
      <c r="C2681" s="3">
        <f t="shared" si="292"/>
        <v>-8.2376314897290807E-3</v>
      </c>
      <c r="D2681" s="10">
        <f t="shared" si="293"/>
        <v>1.0846156234913863E-3</v>
      </c>
      <c r="E2681" s="8">
        <f t="shared" si="291"/>
        <v>-3636.0633710897609</v>
      </c>
      <c r="F2681" s="8">
        <f t="shared" si="290"/>
        <v>-390.94999999999709</v>
      </c>
      <c r="G2681" s="2">
        <f t="shared" si="294"/>
        <v>0</v>
      </c>
      <c r="H2681" s="2">
        <f t="shared" si="295"/>
        <v>0</v>
      </c>
      <c r="I2681" s="2">
        <f t="shared" si="296"/>
        <v>1</v>
      </c>
    </row>
    <row r="2682" spans="1:9">
      <c r="A2682" s="17">
        <v>44651</v>
      </c>
      <c r="B2682">
        <v>45517.27</v>
      </c>
      <c r="C2682" s="3">
        <f t="shared" si="292"/>
        <v>-3.2948231582847758E-2</v>
      </c>
      <c r="D2682" s="10">
        <f t="shared" si="293"/>
        <v>1.0236102004355376E-3</v>
      </c>
      <c r="E2682" s="8">
        <f t="shared" si="291"/>
        <v>-3503.2283247405403</v>
      </c>
      <c r="F2682" s="8">
        <f t="shared" si="290"/>
        <v>-1550.8100000000049</v>
      </c>
      <c r="G2682" s="2">
        <f t="shared" si="294"/>
        <v>0</v>
      </c>
      <c r="H2682" s="2">
        <f t="shared" si="295"/>
        <v>0</v>
      </c>
      <c r="I2682" s="2">
        <f t="shared" si="296"/>
        <v>1</v>
      </c>
    </row>
    <row r="2683" spans="1:9">
      <c r="A2683" s="17">
        <v>44652</v>
      </c>
      <c r="B2683">
        <v>46307.81</v>
      </c>
      <c r="C2683" s="3">
        <f t="shared" si="292"/>
        <v>1.7367913321690888E-2</v>
      </c>
      <c r="D2683" s="10">
        <f t="shared" si="293"/>
        <v>1.0273287462756232E-3</v>
      </c>
      <c r="E2683" s="8">
        <f t="shared" si="291"/>
        <v>-3393.9511318837313</v>
      </c>
      <c r="F2683" s="8">
        <f t="shared" si="290"/>
        <v>790.54000000000087</v>
      </c>
      <c r="G2683" s="2">
        <f t="shared" si="294"/>
        <v>0</v>
      </c>
      <c r="H2683" s="2">
        <f t="shared" si="295"/>
        <v>0</v>
      </c>
      <c r="I2683" s="2">
        <f t="shared" si="296"/>
        <v>1</v>
      </c>
    </row>
    <row r="2684" spans="1:9">
      <c r="A2684" s="17">
        <v>44653</v>
      </c>
      <c r="B2684">
        <v>45820.28</v>
      </c>
      <c r="C2684" s="3">
        <f t="shared" si="292"/>
        <v>-1.0528029721120451E-2</v>
      </c>
      <c r="D2684" s="10">
        <f t="shared" si="293"/>
        <v>9.837876862880718E-4</v>
      </c>
      <c r="E2684" s="8">
        <f t="shared" si="291"/>
        <v>-3378.933091024373</v>
      </c>
      <c r="F2684" s="8">
        <f t="shared" si="290"/>
        <v>-487.52999999999884</v>
      </c>
      <c r="G2684" s="2">
        <f t="shared" si="294"/>
        <v>0</v>
      </c>
      <c r="H2684" s="2">
        <f t="shared" si="295"/>
        <v>0</v>
      </c>
      <c r="I2684" s="2">
        <f t="shared" si="296"/>
        <v>1</v>
      </c>
    </row>
    <row r="2685" spans="1:9">
      <c r="A2685" s="17">
        <v>44654</v>
      </c>
      <c r="B2685">
        <v>46401.57</v>
      </c>
      <c r="C2685" s="3">
        <f t="shared" si="292"/>
        <v>1.2686303968461146E-2</v>
      </c>
      <c r="D2685" s="10">
        <f t="shared" si="293"/>
        <v>9.3141078969931519E-4</v>
      </c>
      <c r="E2685" s="8">
        <f t="shared" si="291"/>
        <v>-3253.1420637827791</v>
      </c>
      <c r="F2685" s="8">
        <f t="shared" si="290"/>
        <v>581.29000000000087</v>
      </c>
      <c r="G2685" s="2">
        <f t="shared" si="294"/>
        <v>0</v>
      </c>
      <c r="H2685" s="2">
        <f t="shared" si="295"/>
        <v>0</v>
      </c>
      <c r="I2685" s="2">
        <f t="shared" si="296"/>
        <v>1</v>
      </c>
    </row>
    <row r="2686" spans="1:9">
      <c r="A2686" s="17">
        <v>44655</v>
      </c>
      <c r="B2686">
        <v>46598.2</v>
      </c>
      <c r="C2686" s="3">
        <f t="shared" si="292"/>
        <v>4.2375721338738619E-3</v>
      </c>
      <c r="D2686" s="10">
        <f t="shared" si="293"/>
        <v>8.851826808201678E-4</v>
      </c>
      <c r="E2686" s="8">
        <f t="shared" si="291"/>
        <v>-3211.6172904752525</v>
      </c>
      <c r="F2686" s="8">
        <f t="shared" si="290"/>
        <v>196.62999999999738</v>
      </c>
      <c r="G2686" s="2">
        <f t="shared" si="294"/>
        <v>0</v>
      </c>
      <c r="H2686" s="2">
        <f t="shared" si="295"/>
        <v>0</v>
      </c>
      <c r="I2686" s="2">
        <f t="shared" si="296"/>
        <v>1</v>
      </c>
    </row>
    <row r="2687" spans="1:9">
      <c r="A2687" s="17">
        <v>44656</v>
      </c>
      <c r="B2687">
        <v>45502.73</v>
      </c>
      <c r="C2687" s="3">
        <f t="shared" si="292"/>
        <v>-2.3508847981252363E-2</v>
      </c>
      <c r="D2687" s="10">
        <f t="shared" si="293"/>
        <v>8.3314914102634483E-4</v>
      </c>
      <c r="E2687" s="8">
        <f t="shared" si="291"/>
        <v>-3128.9972008989389</v>
      </c>
      <c r="F2687" s="8">
        <f t="shared" ref="F2687:F2750" si="297">(INDEX(B:B,LOOKUP(A2686,A:A,ROW(A:A))+$J$4)-INDEX(B:B,LOOKUP(A2686,A:A,ROW(A:A))))</f>
        <v>-1095.4699999999939</v>
      </c>
      <c r="G2687" s="2">
        <f t="shared" si="294"/>
        <v>0</v>
      </c>
      <c r="H2687" s="2">
        <f t="shared" si="295"/>
        <v>0</v>
      </c>
      <c r="I2687" s="2">
        <f t="shared" si="296"/>
        <v>1</v>
      </c>
    </row>
    <row r="2688" spans="1:9">
      <c r="A2688" s="17">
        <v>44657</v>
      </c>
      <c r="B2688">
        <v>43191.59</v>
      </c>
      <c r="C2688" s="3">
        <f t="shared" si="292"/>
        <v>-5.079123823999146E-2</v>
      </c>
      <c r="D2688" s="10">
        <f t="shared" si="293"/>
        <v>8.1632014856910216E-4</v>
      </c>
      <c r="E2688" s="8">
        <f t="shared" ref="E2688:E2751" si="298">NORMSINV($J$2)*SQRT(D2688*$J$4)*B2687</f>
        <v>-3024.4218688485516</v>
      </c>
      <c r="F2688" s="8">
        <f t="shared" si="297"/>
        <v>-2311.1400000000067</v>
      </c>
      <c r="G2688" s="2">
        <f t="shared" si="294"/>
        <v>0</v>
      </c>
      <c r="H2688" s="2">
        <f t="shared" si="295"/>
        <v>0</v>
      </c>
      <c r="I2688" s="2">
        <f t="shared" si="296"/>
        <v>1</v>
      </c>
    </row>
    <row r="2689" spans="1:9">
      <c r="A2689" s="17">
        <v>44658</v>
      </c>
      <c r="B2689">
        <v>43454.53</v>
      </c>
      <c r="C2689" s="3">
        <f t="shared" si="292"/>
        <v>6.0877592142359743E-3</v>
      </c>
      <c r="D2689" s="10">
        <f t="shared" si="293"/>
        <v>9.2212593257205038E-4</v>
      </c>
      <c r="E2689" s="8">
        <f t="shared" si="298"/>
        <v>-3051.1880015561514</v>
      </c>
      <c r="F2689" s="8">
        <f t="shared" si="297"/>
        <v>262.94000000000233</v>
      </c>
      <c r="G2689" s="2">
        <f t="shared" si="294"/>
        <v>0</v>
      </c>
      <c r="H2689" s="2">
        <f t="shared" si="295"/>
        <v>0</v>
      </c>
      <c r="I2689" s="2">
        <f t="shared" si="296"/>
        <v>1</v>
      </c>
    </row>
    <row r="2690" spans="1:9">
      <c r="A2690" s="17">
        <v>44659</v>
      </c>
      <c r="B2690">
        <v>42290.11</v>
      </c>
      <c r="C2690" s="3">
        <f t="shared" si="292"/>
        <v>-2.6796285680687336E-2</v>
      </c>
      <c r="D2690" s="10">
        <f t="shared" si="293"/>
        <v>8.6902202535275831E-4</v>
      </c>
      <c r="E2690" s="8">
        <f t="shared" si="298"/>
        <v>-2980.0606783732264</v>
      </c>
      <c r="F2690" s="8">
        <f t="shared" si="297"/>
        <v>-1164.4199999999983</v>
      </c>
      <c r="G2690" s="2">
        <f t="shared" si="294"/>
        <v>0</v>
      </c>
      <c r="H2690" s="2">
        <f t="shared" si="295"/>
        <v>0</v>
      </c>
      <c r="I2690" s="2">
        <f t="shared" si="296"/>
        <v>1</v>
      </c>
    </row>
    <row r="2691" spans="1:9">
      <c r="A2691" s="17">
        <v>44660</v>
      </c>
      <c r="B2691">
        <v>42767.89</v>
      </c>
      <c r="C2691" s="3">
        <f t="shared" si="292"/>
        <v>1.1297676927300469E-2</v>
      </c>
      <c r="D2691" s="10">
        <f t="shared" si="293"/>
        <v>8.5996315940845339E-4</v>
      </c>
      <c r="E2691" s="8">
        <f t="shared" si="298"/>
        <v>-2885.0503456325309</v>
      </c>
      <c r="F2691" s="8">
        <f t="shared" si="297"/>
        <v>477.77999999999884</v>
      </c>
      <c r="G2691" s="2">
        <f t="shared" si="294"/>
        <v>0</v>
      </c>
      <c r="H2691" s="2">
        <f t="shared" si="295"/>
        <v>0</v>
      </c>
      <c r="I2691" s="2">
        <f t="shared" si="296"/>
        <v>1</v>
      </c>
    </row>
    <row r="2692" spans="1:9">
      <c r="A2692" s="17">
        <v>44661</v>
      </c>
      <c r="B2692">
        <v>42133.85</v>
      </c>
      <c r="C2692" s="3">
        <f t="shared" ref="C2692:C2755" si="299">(B2692-B2691)/B2691</f>
        <v>-1.4825141011165173E-2</v>
      </c>
      <c r="D2692" s="10">
        <f t="shared" si="293"/>
        <v>8.1602362008116559E-4</v>
      </c>
      <c r="E2692" s="8">
        <f t="shared" si="298"/>
        <v>-2842.1294017974733</v>
      </c>
      <c r="F2692" s="8">
        <f t="shared" si="297"/>
        <v>-634.04000000000087</v>
      </c>
      <c r="G2692" s="2">
        <f t="shared" si="294"/>
        <v>0</v>
      </c>
      <c r="H2692" s="2">
        <f t="shared" si="295"/>
        <v>0</v>
      </c>
      <c r="I2692" s="2">
        <f t="shared" si="296"/>
        <v>1</v>
      </c>
    </row>
    <row r="2693" spans="1:9">
      <c r="A2693" s="17">
        <v>44662</v>
      </c>
      <c r="B2693">
        <v>39524.86</v>
      </c>
      <c r="C2693" s="3">
        <f t="shared" si="299"/>
        <v>-6.192147169081387E-2</v>
      </c>
      <c r="D2693" s="10">
        <f t="shared" ref="D2693:D2756" si="300">$J$6*D2692+(1-$J$6)*C2692^2</f>
        <v>7.8024929123635155E-4</v>
      </c>
      <c r="E2693" s="8">
        <f t="shared" si="298"/>
        <v>-2737.9309704006223</v>
      </c>
      <c r="F2693" s="8">
        <f t="shared" si="297"/>
        <v>-2608.989999999998</v>
      </c>
      <c r="G2693" s="2">
        <f t="shared" si="294"/>
        <v>0</v>
      </c>
      <c r="H2693" s="2">
        <f t="shared" si="295"/>
        <v>0</v>
      </c>
      <c r="I2693" s="2">
        <f t="shared" si="296"/>
        <v>1</v>
      </c>
    </row>
    <row r="2694" spans="1:9">
      <c r="A2694" s="17">
        <v>44663</v>
      </c>
      <c r="B2694">
        <v>40097.46</v>
      </c>
      <c r="C2694" s="3">
        <f t="shared" si="299"/>
        <v>1.4487084837239109E-2</v>
      </c>
      <c r="D2694" s="10">
        <f t="shared" si="300"/>
        <v>9.6349045314354646E-4</v>
      </c>
      <c r="E2694" s="8">
        <f t="shared" si="298"/>
        <v>-2854.0968506066774</v>
      </c>
      <c r="F2694" s="8">
        <f t="shared" si="297"/>
        <v>572.59999999999854</v>
      </c>
      <c r="G2694" s="2">
        <f t="shared" si="294"/>
        <v>0</v>
      </c>
      <c r="H2694" s="2">
        <f t="shared" si="295"/>
        <v>0</v>
      </c>
      <c r="I2694" s="2">
        <f t="shared" si="296"/>
        <v>1</v>
      </c>
    </row>
    <row r="2695" spans="1:9">
      <c r="A2695" s="17">
        <v>44664</v>
      </c>
      <c r="B2695">
        <v>41147.74</v>
      </c>
      <c r="C2695" s="3">
        <f t="shared" si="299"/>
        <v>2.6193180316159647E-2</v>
      </c>
      <c r="D2695" s="10">
        <f t="shared" si="300"/>
        <v>9.1827356357981546E-4</v>
      </c>
      <c r="E2695" s="8">
        <f t="shared" si="298"/>
        <v>-2826.6859594620855</v>
      </c>
      <c r="F2695" s="8">
        <f t="shared" si="297"/>
        <v>1050.2799999999988</v>
      </c>
      <c r="G2695" s="2">
        <f t="shared" si="294"/>
        <v>0</v>
      </c>
      <c r="H2695" s="2">
        <f t="shared" si="295"/>
        <v>0</v>
      </c>
      <c r="I2695" s="2">
        <f t="shared" si="296"/>
        <v>1</v>
      </c>
    </row>
    <row r="2696" spans="1:9">
      <c r="A2696" s="17">
        <v>44665</v>
      </c>
      <c r="B2696">
        <v>39961.53</v>
      </c>
      <c r="C2696" s="3">
        <f t="shared" si="299"/>
        <v>-2.8828071723987738E-2</v>
      </c>
      <c r="D2696" s="10">
        <f t="shared" si="300"/>
        <v>9.0434211146951768E-4</v>
      </c>
      <c r="E2696" s="8">
        <f t="shared" si="298"/>
        <v>-2878.6377903428443</v>
      </c>
      <c r="F2696" s="8">
        <f t="shared" si="297"/>
        <v>-1186.2099999999991</v>
      </c>
      <c r="G2696" s="2">
        <f t="shared" si="294"/>
        <v>0</v>
      </c>
      <c r="H2696" s="2">
        <f t="shared" si="295"/>
        <v>0</v>
      </c>
      <c r="I2696" s="2">
        <f t="shared" si="296"/>
        <v>1</v>
      </c>
    </row>
    <row r="2697" spans="1:9">
      <c r="A2697" s="17">
        <v>44666</v>
      </c>
      <c r="B2697">
        <v>40563.18</v>
      </c>
      <c r="C2697" s="3">
        <f t="shared" si="299"/>
        <v>1.5055729848181525E-2</v>
      </c>
      <c r="D2697" s="10">
        <f t="shared" si="300"/>
        <v>8.9994504794074944E-4</v>
      </c>
      <c r="E2697" s="8">
        <f t="shared" si="298"/>
        <v>-2788.8474663622787</v>
      </c>
      <c r="F2697" s="8">
        <f t="shared" si="297"/>
        <v>601.65000000000146</v>
      </c>
      <c r="G2697" s="2">
        <f t="shared" si="294"/>
        <v>0</v>
      </c>
      <c r="H2697" s="2">
        <f t="shared" si="295"/>
        <v>0</v>
      </c>
      <c r="I2697" s="2">
        <f t="shared" si="296"/>
        <v>1</v>
      </c>
    </row>
    <row r="2698" spans="1:9">
      <c r="A2698" s="17">
        <v>44667</v>
      </c>
      <c r="B2698">
        <v>40395.67</v>
      </c>
      <c r="C2698" s="3">
        <f t="shared" si="299"/>
        <v>-4.1296071954911332E-3</v>
      </c>
      <c r="D2698" s="10">
        <f t="shared" si="300"/>
        <v>8.5954884513998991E-4</v>
      </c>
      <c r="E2698" s="8">
        <f t="shared" si="298"/>
        <v>-2766.5717211432361</v>
      </c>
      <c r="F2698" s="8">
        <f t="shared" si="297"/>
        <v>-167.51000000000204</v>
      </c>
      <c r="G2698" s="2">
        <f t="shared" si="294"/>
        <v>0</v>
      </c>
      <c r="H2698" s="2">
        <f t="shared" si="295"/>
        <v>0</v>
      </c>
      <c r="I2698" s="2">
        <f t="shared" si="296"/>
        <v>1</v>
      </c>
    </row>
    <row r="2699" spans="1:9">
      <c r="A2699" s="17">
        <v>44668</v>
      </c>
      <c r="B2699">
        <v>39691.269999999997</v>
      </c>
      <c r="C2699" s="3">
        <f t="shared" si="299"/>
        <v>-1.7437512485867952E-2</v>
      </c>
      <c r="D2699" s="10">
        <f t="shared" si="300"/>
        <v>8.0899913376693364E-4</v>
      </c>
      <c r="E2699" s="8">
        <f t="shared" si="298"/>
        <v>-2672.9048692305078</v>
      </c>
      <c r="F2699" s="8">
        <f t="shared" si="297"/>
        <v>-704.40000000000146</v>
      </c>
      <c r="G2699" s="2">
        <f t="shared" si="294"/>
        <v>0</v>
      </c>
      <c r="H2699" s="2">
        <f t="shared" si="295"/>
        <v>0</v>
      </c>
      <c r="I2699" s="2">
        <f t="shared" si="296"/>
        <v>1</v>
      </c>
    </row>
    <row r="2700" spans="1:9">
      <c r="A2700" s="17">
        <v>44669</v>
      </c>
      <c r="B2700">
        <v>40814.6</v>
      </c>
      <c r="C2700" s="3">
        <f t="shared" si="299"/>
        <v>2.8301689515099968E-2</v>
      </c>
      <c r="D2700" s="10">
        <f t="shared" si="300"/>
        <v>7.7870319624260566E-4</v>
      </c>
      <c r="E2700" s="8">
        <f t="shared" si="298"/>
        <v>-2576.651198379881</v>
      </c>
      <c r="F2700" s="8">
        <f t="shared" si="297"/>
        <v>1123.3300000000017</v>
      </c>
      <c r="G2700" s="2">
        <f t="shared" si="294"/>
        <v>0</v>
      </c>
      <c r="H2700" s="2">
        <f t="shared" si="295"/>
        <v>0</v>
      </c>
      <c r="I2700" s="2">
        <f t="shared" si="296"/>
        <v>1</v>
      </c>
    </row>
    <row r="2701" spans="1:9">
      <c r="A2701" s="17">
        <v>44670</v>
      </c>
      <c r="B2701">
        <v>41505.769999999997</v>
      </c>
      <c r="C2701" s="3">
        <f t="shared" si="299"/>
        <v>1.6934381324329978E-2</v>
      </c>
      <c r="D2701" s="10">
        <f t="shared" si="300"/>
        <v>7.8004014223259643E-4</v>
      </c>
      <c r="E2701" s="8">
        <f t="shared" si="298"/>
        <v>-2651.8483164134464</v>
      </c>
      <c r="F2701" s="8">
        <f t="shared" si="297"/>
        <v>691.16999999999825</v>
      </c>
      <c r="G2701" s="2">
        <f t="shared" si="294"/>
        <v>0</v>
      </c>
      <c r="H2701" s="2">
        <f t="shared" si="295"/>
        <v>0</v>
      </c>
      <c r="I2701" s="2">
        <f t="shared" si="296"/>
        <v>1</v>
      </c>
    </row>
    <row r="2702" spans="1:9">
      <c r="A2702" s="17">
        <v>44671</v>
      </c>
      <c r="B2702">
        <v>41375.85</v>
      </c>
      <c r="C2702" s="3">
        <f t="shared" si="299"/>
        <v>-3.1301672032586856E-3</v>
      </c>
      <c r="D2702" s="10">
        <f t="shared" si="300"/>
        <v>7.5044412994890956E-4</v>
      </c>
      <c r="E2702" s="8">
        <f t="shared" si="298"/>
        <v>-2645.1013412014818</v>
      </c>
      <c r="F2702" s="8">
        <f t="shared" si="297"/>
        <v>-129.91999999999825</v>
      </c>
      <c r="G2702" s="2">
        <f t="shared" si="294"/>
        <v>0</v>
      </c>
      <c r="H2702" s="2">
        <f t="shared" si="295"/>
        <v>0</v>
      </c>
      <c r="I2702" s="2">
        <f t="shared" si="296"/>
        <v>1</v>
      </c>
    </row>
    <row r="2703" spans="1:9">
      <c r="A2703" s="17">
        <v>44672</v>
      </c>
      <c r="B2703">
        <v>40470.76</v>
      </c>
      <c r="C2703" s="3">
        <f t="shared" si="299"/>
        <v>-2.187483761662894E-2</v>
      </c>
      <c r="D2703" s="10">
        <f t="shared" si="300"/>
        <v>7.0600535895519641E-4</v>
      </c>
      <c r="E2703" s="8">
        <f t="shared" si="298"/>
        <v>-2557.5585554613108</v>
      </c>
      <c r="F2703" s="8">
        <f t="shared" si="297"/>
        <v>-905.08999999999651</v>
      </c>
      <c r="G2703" s="2">
        <f t="shared" ref="G2703:G2766" si="301">IF(F2703&lt;E2703,1,0)</f>
        <v>0</v>
      </c>
      <c r="H2703" s="2">
        <f t="shared" ref="H2703:H2766" si="302">IF(G2703=G2702,IF(G2702=1,1,0),0)</f>
        <v>0</v>
      </c>
      <c r="I2703" s="2">
        <f t="shared" ref="I2703:I2766" si="303">IF(G2703=G2702,IF(G2702=0,1,0),0)</f>
        <v>1</v>
      </c>
    </row>
    <row r="2704" spans="1:9">
      <c r="A2704" s="17">
        <v>44673</v>
      </c>
      <c r="B2704">
        <v>39726.03</v>
      </c>
      <c r="C2704" s="3">
        <f t="shared" si="299"/>
        <v>-1.8401680620774189E-2</v>
      </c>
      <c r="D2704" s="10">
        <f t="shared" si="300"/>
        <v>6.9235554866311773E-4</v>
      </c>
      <c r="E2704" s="8">
        <f t="shared" si="298"/>
        <v>-2477.3114318623511</v>
      </c>
      <c r="F2704" s="8">
        <f t="shared" si="297"/>
        <v>-744.7300000000032</v>
      </c>
      <c r="G2704" s="2">
        <f t="shared" si="301"/>
        <v>0</v>
      </c>
      <c r="H2704" s="2">
        <f t="shared" si="302"/>
        <v>0</v>
      </c>
      <c r="I2704" s="2">
        <f t="shared" si="303"/>
        <v>1</v>
      </c>
    </row>
    <row r="2705" spans="1:9">
      <c r="A2705" s="17">
        <v>44674</v>
      </c>
      <c r="B2705">
        <v>39421.589999999997</v>
      </c>
      <c r="C2705" s="3">
        <f t="shared" si="299"/>
        <v>-7.6634891530818041E-3</v>
      </c>
      <c r="D2705" s="10">
        <f t="shared" si="300"/>
        <v>6.7113152672346925E-4</v>
      </c>
      <c r="E2705" s="8">
        <f t="shared" si="298"/>
        <v>-2394.1626130128557</v>
      </c>
      <c r="F2705" s="8">
        <f t="shared" si="297"/>
        <v>-304.44000000000233</v>
      </c>
      <c r="G2705" s="2">
        <f t="shared" si="301"/>
        <v>0</v>
      </c>
      <c r="H2705" s="2">
        <f t="shared" si="302"/>
        <v>0</v>
      </c>
      <c r="I2705" s="2">
        <f t="shared" si="303"/>
        <v>1</v>
      </c>
    </row>
    <row r="2706" spans="1:9">
      <c r="A2706" s="17">
        <v>44675</v>
      </c>
      <c r="B2706">
        <v>39467.4</v>
      </c>
      <c r="C2706" s="3">
        <f t="shared" si="299"/>
        <v>1.1620535853577938E-3</v>
      </c>
      <c r="D2706" s="10">
        <f t="shared" si="300"/>
        <v>6.3438737908002522E-4</v>
      </c>
      <c r="E2706" s="8">
        <f t="shared" si="298"/>
        <v>-2309.8621479601197</v>
      </c>
      <c r="F2706" s="8">
        <f t="shared" si="297"/>
        <v>45.810000000004948</v>
      </c>
      <c r="G2706" s="2">
        <f t="shared" si="301"/>
        <v>0</v>
      </c>
      <c r="H2706" s="2">
        <f t="shared" si="302"/>
        <v>0</v>
      </c>
      <c r="I2706" s="2">
        <f t="shared" si="303"/>
        <v>1</v>
      </c>
    </row>
    <row r="2707" spans="1:9">
      <c r="A2707" s="17">
        <v>44676</v>
      </c>
      <c r="B2707">
        <v>40441.11</v>
      </c>
      <c r="C2707" s="3">
        <f t="shared" si="299"/>
        <v>2.4671247662627866E-2</v>
      </c>
      <c r="D2707" s="10">
        <f t="shared" si="300"/>
        <v>5.964051584473382E-4</v>
      </c>
      <c r="E2707" s="8">
        <f t="shared" si="298"/>
        <v>-2242.2491649938252</v>
      </c>
      <c r="F2707" s="8">
        <f t="shared" si="297"/>
        <v>973.70999999999913</v>
      </c>
      <c r="G2707" s="2">
        <f t="shared" si="301"/>
        <v>0</v>
      </c>
      <c r="H2707" s="2">
        <f t="shared" si="302"/>
        <v>0</v>
      </c>
      <c r="I2707" s="2">
        <f t="shared" si="303"/>
        <v>1</v>
      </c>
    </row>
    <row r="2708" spans="1:9">
      <c r="A2708" s="17">
        <v>44677</v>
      </c>
      <c r="B2708">
        <v>38137.67</v>
      </c>
      <c r="C2708" s="3">
        <f t="shared" si="299"/>
        <v>-5.6957882708956367E-2</v>
      </c>
      <c r="D2708" s="10">
        <f t="shared" si="300"/>
        <v>5.971410766143411E-4</v>
      </c>
      <c r="E2708" s="8">
        <f t="shared" si="298"/>
        <v>-2298.9853238529213</v>
      </c>
      <c r="F2708" s="8">
        <f t="shared" si="297"/>
        <v>-2303.4400000000023</v>
      </c>
      <c r="G2708" s="2">
        <f t="shared" si="301"/>
        <v>1</v>
      </c>
      <c r="H2708" s="2">
        <f t="shared" si="302"/>
        <v>0</v>
      </c>
      <c r="I2708" s="2">
        <f t="shared" si="303"/>
        <v>0</v>
      </c>
    </row>
    <row r="2709" spans="1:9">
      <c r="A2709" s="17">
        <v>44678</v>
      </c>
      <c r="B2709">
        <v>39256.050000000003</v>
      </c>
      <c r="C2709" s="3">
        <f t="shared" si="299"/>
        <v>2.9324811924797838E-2</v>
      </c>
      <c r="D2709" s="10">
        <f t="shared" si="300"/>
        <v>7.5596463617871466E-4</v>
      </c>
      <c r="E2709" s="8">
        <f t="shared" si="298"/>
        <v>-2439.3805380108129</v>
      </c>
      <c r="F2709" s="8">
        <f t="shared" si="297"/>
        <v>1118.3800000000047</v>
      </c>
      <c r="G2709" s="2">
        <f t="shared" si="301"/>
        <v>0</v>
      </c>
      <c r="H2709" s="2">
        <f t="shared" si="302"/>
        <v>0</v>
      </c>
      <c r="I2709" s="2">
        <f t="shared" si="303"/>
        <v>0</v>
      </c>
    </row>
    <row r="2710" spans="1:9">
      <c r="A2710" s="17">
        <v>44679</v>
      </c>
      <c r="B2710">
        <v>39754.199999999997</v>
      </c>
      <c r="C2710" s="3">
        <f t="shared" si="299"/>
        <v>1.2689763743422839E-2</v>
      </c>
      <c r="D2710" s="10">
        <f t="shared" si="300"/>
        <v>7.6220343367347781E-4</v>
      </c>
      <c r="E2710" s="8">
        <f t="shared" si="298"/>
        <v>-2521.2546182530305</v>
      </c>
      <c r="F2710" s="8">
        <f t="shared" si="297"/>
        <v>498.14999999999418</v>
      </c>
      <c r="G2710" s="2">
        <f t="shared" si="301"/>
        <v>0</v>
      </c>
      <c r="H2710" s="2">
        <f t="shared" si="302"/>
        <v>0</v>
      </c>
      <c r="I2710" s="2">
        <f t="shared" si="303"/>
        <v>1</v>
      </c>
    </row>
    <row r="2711" spans="1:9">
      <c r="A2711" s="17">
        <v>44680</v>
      </c>
      <c r="B2711">
        <v>38593.42</v>
      </c>
      <c r="C2711" s="3">
        <f t="shared" si="299"/>
        <v>-2.9198927408927836E-2</v>
      </c>
      <c r="D2711" s="10">
        <f t="shared" si="300"/>
        <v>7.2613303388490249E-4</v>
      </c>
      <c r="E2711" s="8">
        <f t="shared" si="298"/>
        <v>-2492.1017703021248</v>
      </c>
      <c r="F2711" s="8">
        <f t="shared" si="297"/>
        <v>-1160.7799999999988</v>
      </c>
      <c r="G2711" s="2">
        <f t="shared" si="301"/>
        <v>0</v>
      </c>
      <c r="H2711" s="2">
        <f t="shared" si="302"/>
        <v>0</v>
      </c>
      <c r="I2711" s="2">
        <f t="shared" si="303"/>
        <v>1</v>
      </c>
    </row>
    <row r="2712" spans="1:9">
      <c r="A2712" s="17">
        <v>44681</v>
      </c>
      <c r="B2712">
        <v>37639.800000000003</v>
      </c>
      <c r="C2712" s="3">
        <f t="shared" si="299"/>
        <v>-2.4709393466554541E-2</v>
      </c>
      <c r="D2712" s="10">
        <f t="shared" si="300"/>
        <v>7.3371969356171855E-4</v>
      </c>
      <c r="E2712" s="8">
        <f t="shared" si="298"/>
        <v>-2431.9408733535197</v>
      </c>
      <c r="F2712" s="8">
        <f t="shared" si="297"/>
        <v>-953.61999999999534</v>
      </c>
      <c r="G2712" s="2">
        <f t="shared" si="301"/>
        <v>0</v>
      </c>
      <c r="H2712" s="2">
        <f t="shared" si="302"/>
        <v>0</v>
      </c>
      <c r="I2712" s="2">
        <f t="shared" si="303"/>
        <v>1</v>
      </c>
    </row>
    <row r="2713" spans="1:9">
      <c r="A2713" s="17">
        <v>44682</v>
      </c>
      <c r="B2713">
        <v>38488.339999999997</v>
      </c>
      <c r="C2713" s="3">
        <f t="shared" si="299"/>
        <v>2.2543690455315745E-2</v>
      </c>
      <c r="D2713" s="10">
        <f t="shared" si="300"/>
        <v>7.2632975947711591E-4</v>
      </c>
      <c r="E2713" s="8">
        <f t="shared" si="298"/>
        <v>-2359.8743756962685</v>
      </c>
      <c r="F2713" s="8">
        <f t="shared" si="297"/>
        <v>848.5399999999936</v>
      </c>
      <c r="G2713" s="2">
        <f t="shared" si="301"/>
        <v>0</v>
      </c>
      <c r="H2713" s="2">
        <f t="shared" si="302"/>
        <v>0</v>
      </c>
      <c r="I2713" s="2">
        <f t="shared" si="303"/>
        <v>1</v>
      </c>
    </row>
    <row r="2714" spans="1:9">
      <c r="A2714" s="17">
        <v>44683</v>
      </c>
      <c r="B2714">
        <v>38521.01</v>
      </c>
      <c r="C2714" s="3">
        <f t="shared" si="299"/>
        <v>8.4882850234656868E-4</v>
      </c>
      <c r="D2714" s="10">
        <f t="shared" si="300"/>
        <v>7.1324305266919454E-4</v>
      </c>
      <c r="E2714" s="8">
        <f t="shared" si="298"/>
        <v>-2391.2369538210387</v>
      </c>
      <c r="F2714" s="8">
        <f t="shared" si="297"/>
        <v>32.67000000000553</v>
      </c>
      <c r="G2714" s="2">
        <f t="shared" si="301"/>
        <v>0</v>
      </c>
      <c r="H2714" s="2">
        <f t="shared" si="302"/>
        <v>0</v>
      </c>
      <c r="I2714" s="2">
        <f t="shared" si="303"/>
        <v>1</v>
      </c>
    </row>
    <row r="2715" spans="1:9">
      <c r="A2715" s="17">
        <v>44684</v>
      </c>
      <c r="B2715">
        <v>37729.949999999997</v>
      </c>
      <c r="C2715" s="3">
        <f t="shared" si="299"/>
        <v>-2.0535806304144283E-2</v>
      </c>
      <c r="D2715" s="10">
        <f t="shared" si="300"/>
        <v>6.7049170009862659E-4</v>
      </c>
      <c r="E2715" s="8">
        <f t="shared" si="298"/>
        <v>-2320.4329660536687</v>
      </c>
      <c r="F2715" s="8">
        <f t="shared" si="297"/>
        <v>-791.06000000000495</v>
      </c>
      <c r="G2715" s="2">
        <f t="shared" si="301"/>
        <v>0</v>
      </c>
      <c r="H2715" s="2">
        <f t="shared" si="302"/>
        <v>0</v>
      </c>
      <c r="I2715" s="2">
        <f t="shared" si="303"/>
        <v>1</v>
      </c>
    </row>
    <row r="2716" spans="1:9">
      <c r="A2716" s="17">
        <v>44685</v>
      </c>
      <c r="B2716">
        <v>39685.230000000003</v>
      </c>
      <c r="C2716" s="3">
        <f t="shared" si="299"/>
        <v>5.1823021233794536E-2</v>
      </c>
      <c r="D2716" s="10">
        <f t="shared" si="300"/>
        <v>6.555653585263889E-4</v>
      </c>
      <c r="E2716" s="8">
        <f t="shared" si="298"/>
        <v>-2247.3405395084419</v>
      </c>
      <c r="F2716" s="8">
        <f t="shared" si="297"/>
        <v>1955.2800000000061</v>
      </c>
      <c r="G2716" s="2">
        <f t="shared" si="301"/>
        <v>0</v>
      </c>
      <c r="H2716" s="2">
        <f t="shared" si="302"/>
        <v>0</v>
      </c>
      <c r="I2716" s="2">
        <f t="shared" si="303"/>
        <v>1</v>
      </c>
    </row>
    <row r="2717" spans="1:9">
      <c r="A2717" s="17">
        <v>44686</v>
      </c>
      <c r="B2717">
        <v>36533.93</v>
      </c>
      <c r="C2717" s="3">
        <f t="shared" si="299"/>
        <v>-7.9407376497503041E-2</v>
      </c>
      <c r="D2717" s="10">
        <f t="shared" si="300"/>
        <v>7.773689688027048E-4</v>
      </c>
      <c r="E2717" s="8">
        <f t="shared" si="298"/>
        <v>-2574.0510746669543</v>
      </c>
      <c r="F2717" s="8">
        <f t="shared" si="297"/>
        <v>-3151.3000000000029</v>
      </c>
      <c r="G2717" s="2">
        <f t="shared" si="301"/>
        <v>1</v>
      </c>
      <c r="H2717" s="2">
        <f t="shared" si="302"/>
        <v>0</v>
      </c>
      <c r="I2717" s="2">
        <f t="shared" si="303"/>
        <v>0</v>
      </c>
    </row>
    <row r="2718" spans="1:9">
      <c r="A2718" s="17">
        <v>44687</v>
      </c>
      <c r="B2718">
        <v>36019.22</v>
      </c>
      <c r="C2718" s="3">
        <f t="shared" si="299"/>
        <v>-1.4088547276463253E-2</v>
      </c>
      <c r="D2718" s="10">
        <f t="shared" si="300"/>
        <v>1.1090587172075147E-3</v>
      </c>
      <c r="E2718" s="8">
        <f t="shared" si="298"/>
        <v>-2830.4032896933618</v>
      </c>
      <c r="F2718" s="8">
        <f t="shared" si="297"/>
        <v>-514.70999999999913</v>
      </c>
      <c r="G2718" s="2">
        <f t="shared" si="301"/>
        <v>0</v>
      </c>
      <c r="H2718" s="2">
        <f t="shared" si="302"/>
        <v>0</v>
      </c>
      <c r="I2718" s="2">
        <f t="shared" si="303"/>
        <v>0</v>
      </c>
    </row>
    <row r="2719" spans="1:9">
      <c r="A2719" s="17">
        <v>44688</v>
      </c>
      <c r="B2719">
        <v>35463.46</v>
      </c>
      <c r="C2719" s="3">
        <f t="shared" si="299"/>
        <v>-1.5429540117748303E-2</v>
      </c>
      <c r="D2719" s="10">
        <f t="shared" si="300"/>
        <v>1.0544244240367321E-3</v>
      </c>
      <c r="E2719" s="8">
        <f t="shared" si="298"/>
        <v>-2720.9257493423574</v>
      </c>
      <c r="F2719" s="8">
        <f t="shared" si="297"/>
        <v>-555.76000000000204</v>
      </c>
      <c r="G2719" s="2">
        <f t="shared" si="301"/>
        <v>0</v>
      </c>
      <c r="H2719" s="2">
        <f t="shared" si="302"/>
        <v>0</v>
      </c>
      <c r="I2719" s="2">
        <f t="shared" si="303"/>
        <v>1</v>
      </c>
    </row>
    <row r="2720" spans="1:9">
      <c r="A2720" s="17">
        <v>44689</v>
      </c>
      <c r="B2720">
        <v>34025.5</v>
      </c>
      <c r="C2720" s="3">
        <f t="shared" si="299"/>
        <v>-4.0547651018823294E-2</v>
      </c>
      <c r="D2720" s="10">
        <f t="shared" si="300"/>
        <v>1.0054432010892405E-3</v>
      </c>
      <c r="E2720" s="8">
        <f t="shared" si="298"/>
        <v>-2615.9806928595758</v>
      </c>
      <c r="F2720" s="8">
        <f t="shared" si="297"/>
        <v>-1437.9599999999991</v>
      </c>
      <c r="G2720" s="2">
        <f t="shared" si="301"/>
        <v>0</v>
      </c>
      <c r="H2720" s="2">
        <f t="shared" si="302"/>
        <v>0</v>
      </c>
      <c r="I2720" s="2">
        <f t="shared" si="303"/>
        <v>1</v>
      </c>
    </row>
    <row r="2721" spans="1:9">
      <c r="A2721" s="17">
        <v>44690</v>
      </c>
      <c r="B2721">
        <v>30082</v>
      </c>
      <c r="C2721" s="3">
        <f t="shared" si="299"/>
        <v>-0.11589837033989214</v>
      </c>
      <c r="D2721" s="10">
        <f t="shared" si="300"/>
        <v>1.0437633292125429E-3</v>
      </c>
      <c r="E2721" s="8">
        <f t="shared" si="298"/>
        <v>-2557.2912418538081</v>
      </c>
      <c r="F2721" s="8">
        <f t="shared" si="297"/>
        <v>-3943.5</v>
      </c>
      <c r="G2721" s="2">
        <f t="shared" si="301"/>
        <v>1</v>
      </c>
      <c r="H2721" s="2">
        <f t="shared" si="302"/>
        <v>0</v>
      </c>
      <c r="I2721" s="2">
        <f t="shared" si="303"/>
        <v>0</v>
      </c>
    </row>
    <row r="2722" spans="1:9">
      <c r="A2722" s="17">
        <v>44691</v>
      </c>
      <c r="B2722">
        <v>30999.97</v>
      </c>
      <c r="C2722" s="3">
        <f t="shared" si="299"/>
        <v>3.0515590718702253E-2</v>
      </c>
      <c r="D2722" s="10">
        <f t="shared" si="300"/>
        <v>1.7870834643063584E-3</v>
      </c>
      <c r="E2722" s="8">
        <f t="shared" si="298"/>
        <v>-2958.3788109992033</v>
      </c>
      <c r="F2722" s="8">
        <f t="shared" si="297"/>
        <v>917.97000000000116</v>
      </c>
      <c r="G2722" s="2">
        <f t="shared" si="301"/>
        <v>0</v>
      </c>
      <c r="H2722" s="2">
        <f t="shared" si="302"/>
        <v>0</v>
      </c>
      <c r="I2722" s="2">
        <f t="shared" si="303"/>
        <v>0</v>
      </c>
    </row>
    <row r="2723" spans="1:9">
      <c r="A2723" s="17">
        <v>44692</v>
      </c>
      <c r="B2723">
        <v>29000</v>
      </c>
      <c r="C2723" s="3">
        <f t="shared" si="299"/>
        <v>-6.4515223724410098E-2</v>
      </c>
      <c r="D2723" s="10">
        <f t="shared" si="300"/>
        <v>1.7357305330626578E-3</v>
      </c>
      <c r="E2723" s="8">
        <f t="shared" si="298"/>
        <v>-3004.5337255223244</v>
      </c>
      <c r="F2723" s="8">
        <f t="shared" si="297"/>
        <v>-1999.9700000000012</v>
      </c>
      <c r="G2723" s="2">
        <f t="shared" si="301"/>
        <v>0</v>
      </c>
      <c r="H2723" s="2">
        <f t="shared" si="302"/>
        <v>0</v>
      </c>
      <c r="I2723" s="2">
        <f t="shared" si="303"/>
        <v>1</v>
      </c>
    </row>
    <row r="2724" spans="1:9">
      <c r="A2724" s="17">
        <v>44693</v>
      </c>
      <c r="B2724">
        <v>28896.19</v>
      </c>
      <c r="C2724" s="3">
        <f t="shared" si="299"/>
        <v>-3.5796551724138381E-3</v>
      </c>
      <c r="D2724" s="10">
        <f t="shared" si="300"/>
        <v>1.8813195466115397E-3</v>
      </c>
      <c r="E2724" s="8">
        <f t="shared" si="298"/>
        <v>-2926.1995550104748</v>
      </c>
      <c r="F2724" s="8">
        <f t="shared" si="297"/>
        <v>-103.81000000000131</v>
      </c>
      <c r="G2724" s="2">
        <f t="shared" si="301"/>
        <v>0</v>
      </c>
      <c r="H2724" s="2">
        <f t="shared" si="302"/>
        <v>0</v>
      </c>
      <c r="I2724" s="2">
        <f t="shared" si="303"/>
        <v>1</v>
      </c>
    </row>
    <row r="2725" spans="1:9">
      <c r="A2725" s="17">
        <v>44694</v>
      </c>
      <c r="B2725">
        <v>29238.81</v>
      </c>
      <c r="C2725" s="3">
        <f t="shared" si="299"/>
        <v>1.1856926466776507E-2</v>
      </c>
      <c r="D2725" s="10">
        <f t="shared" si="300"/>
        <v>1.7692092096840506E-3</v>
      </c>
      <c r="E2725" s="8">
        <f t="shared" si="298"/>
        <v>-2827.5144828602488</v>
      </c>
      <c r="F2725" s="8">
        <f t="shared" si="297"/>
        <v>342.62000000000262</v>
      </c>
      <c r="G2725" s="2">
        <f t="shared" si="301"/>
        <v>0</v>
      </c>
      <c r="H2725" s="2">
        <f t="shared" si="302"/>
        <v>0</v>
      </c>
      <c r="I2725" s="2">
        <f t="shared" si="303"/>
        <v>1</v>
      </c>
    </row>
    <row r="2726" spans="1:9">
      <c r="A2726" s="17">
        <v>44695</v>
      </c>
      <c r="B2726">
        <v>30033.96</v>
      </c>
      <c r="C2726" s="3">
        <f t="shared" si="299"/>
        <v>2.7195019222738471E-2</v>
      </c>
      <c r="D2726" s="10">
        <f t="shared" si="300"/>
        <v>1.6714918594173201E-3</v>
      </c>
      <c r="E2726" s="8">
        <f t="shared" si="298"/>
        <v>-2780.9071211200976</v>
      </c>
      <c r="F2726" s="8">
        <f t="shared" si="297"/>
        <v>795.14999999999782</v>
      </c>
      <c r="G2726" s="2">
        <f t="shared" si="301"/>
        <v>0</v>
      </c>
      <c r="H2726" s="2">
        <f t="shared" si="302"/>
        <v>0</v>
      </c>
      <c r="I2726" s="2">
        <f t="shared" si="303"/>
        <v>1</v>
      </c>
    </row>
    <row r="2727" spans="1:9">
      <c r="A2727" s="17">
        <v>44696</v>
      </c>
      <c r="B2727">
        <v>31295.03</v>
      </c>
      <c r="C2727" s="3">
        <f t="shared" si="299"/>
        <v>4.1988136096605302E-2</v>
      </c>
      <c r="D2727" s="10">
        <f t="shared" si="300"/>
        <v>1.6155764920837876E-3</v>
      </c>
      <c r="E2727" s="8">
        <f t="shared" si="298"/>
        <v>-2808.3486197325205</v>
      </c>
      <c r="F2727" s="8">
        <f t="shared" si="297"/>
        <v>1261.0699999999997</v>
      </c>
      <c r="G2727" s="2">
        <f t="shared" si="301"/>
        <v>0</v>
      </c>
      <c r="H2727" s="2">
        <f t="shared" si="302"/>
        <v>0</v>
      </c>
      <c r="I2727" s="2">
        <f t="shared" si="303"/>
        <v>1</v>
      </c>
    </row>
    <row r="2728" spans="1:9">
      <c r="A2728" s="17">
        <v>44697</v>
      </c>
      <c r="B2728">
        <v>29832.45</v>
      </c>
      <c r="C2728" s="3">
        <f t="shared" si="299"/>
        <v>-4.6735216422543711E-2</v>
      </c>
      <c r="D2728" s="10">
        <f t="shared" si="300"/>
        <v>1.6244221169307831E-3</v>
      </c>
      <c r="E2728" s="8">
        <f t="shared" si="298"/>
        <v>-2934.2659724249816</v>
      </c>
      <c r="F2728" s="8">
        <f t="shared" si="297"/>
        <v>-1462.5799999999981</v>
      </c>
      <c r="G2728" s="2">
        <f t="shared" si="301"/>
        <v>0</v>
      </c>
      <c r="H2728" s="2">
        <f t="shared" si="302"/>
        <v>0</v>
      </c>
      <c r="I2728" s="2">
        <f t="shared" si="303"/>
        <v>1</v>
      </c>
    </row>
    <row r="2729" spans="1:9">
      <c r="A2729" s="17">
        <v>44698</v>
      </c>
      <c r="B2729">
        <v>30425.360000000001</v>
      </c>
      <c r="C2729" s="3">
        <f t="shared" si="299"/>
        <v>1.9874666680074881E-2</v>
      </c>
      <c r="D2729" s="10">
        <f t="shared" si="300"/>
        <v>1.6580076171586562E-3</v>
      </c>
      <c r="E2729" s="8">
        <f t="shared" si="298"/>
        <v>-2825.9003308762331</v>
      </c>
      <c r="F2729" s="8">
        <f t="shared" si="297"/>
        <v>592.90999999999985</v>
      </c>
      <c r="G2729" s="2">
        <f t="shared" si="301"/>
        <v>0</v>
      </c>
      <c r="H2729" s="2">
        <f t="shared" si="302"/>
        <v>0</v>
      </c>
      <c r="I2729" s="2">
        <f t="shared" si="303"/>
        <v>1</v>
      </c>
    </row>
    <row r="2730" spans="1:9">
      <c r="A2730" s="17">
        <v>44699</v>
      </c>
      <c r="B2730">
        <v>28681.26</v>
      </c>
      <c r="C2730" s="3">
        <f t="shared" si="299"/>
        <v>-5.7323890333590206E-2</v>
      </c>
      <c r="D2730" s="10">
        <f t="shared" si="300"/>
        <v>1.5822273026677815E-3</v>
      </c>
      <c r="E2730" s="8">
        <f t="shared" si="298"/>
        <v>-2815.4305638814035</v>
      </c>
      <c r="F2730" s="8">
        <f t="shared" si="297"/>
        <v>-1744.1000000000022</v>
      </c>
      <c r="G2730" s="2">
        <f t="shared" si="301"/>
        <v>0</v>
      </c>
      <c r="H2730" s="2">
        <f t="shared" si="302"/>
        <v>0</v>
      </c>
      <c r="I2730" s="2">
        <f t="shared" si="303"/>
        <v>1</v>
      </c>
    </row>
    <row r="2731" spans="1:9">
      <c r="A2731" s="17">
        <v>44700</v>
      </c>
      <c r="B2731">
        <v>30290.33</v>
      </c>
      <c r="C2731" s="3">
        <f t="shared" si="299"/>
        <v>5.6101789112472863E-2</v>
      </c>
      <c r="D2731" s="10">
        <f t="shared" si="300"/>
        <v>1.6844553686863632E-3</v>
      </c>
      <c r="E2731" s="8">
        <f t="shared" si="298"/>
        <v>-2738.436273193221</v>
      </c>
      <c r="F2731" s="8">
        <f t="shared" si="297"/>
        <v>1609.0700000000033</v>
      </c>
      <c r="G2731" s="2">
        <f t="shared" si="301"/>
        <v>0</v>
      </c>
      <c r="H2731" s="2">
        <f t="shared" si="302"/>
        <v>0</v>
      </c>
      <c r="I2731" s="2">
        <f t="shared" si="303"/>
        <v>1</v>
      </c>
    </row>
    <row r="2732" spans="1:9">
      <c r="A2732" s="17">
        <v>44701</v>
      </c>
      <c r="B2732">
        <v>29176.7</v>
      </c>
      <c r="C2732" s="3">
        <f t="shared" si="299"/>
        <v>-3.6765198662411437E-2</v>
      </c>
      <c r="D2732" s="10">
        <f t="shared" si="300"/>
        <v>1.772232691062404E-3</v>
      </c>
      <c r="E2732" s="8">
        <f t="shared" si="298"/>
        <v>-2966.4636748881057</v>
      </c>
      <c r="F2732" s="8">
        <f t="shared" si="297"/>
        <v>-1113.630000000001</v>
      </c>
      <c r="G2732" s="2">
        <f t="shared" si="301"/>
        <v>0</v>
      </c>
      <c r="H2732" s="2">
        <f t="shared" si="302"/>
        <v>0</v>
      </c>
      <c r="I2732" s="2">
        <f t="shared" si="303"/>
        <v>1</v>
      </c>
    </row>
    <row r="2733" spans="1:9">
      <c r="A2733" s="17">
        <v>44702</v>
      </c>
      <c r="B2733">
        <v>29421.05</v>
      </c>
      <c r="C2733" s="3">
        <f t="shared" si="299"/>
        <v>8.3748333430442284E-3</v>
      </c>
      <c r="D2733" s="10">
        <f t="shared" si="300"/>
        <v>1.7469995195598547E-3</v>
      </c>
      <c r="E2733" s="8">
        <f t="shared" si="298"/>
        <v>-2836.9861841995635</v>
      </c>
      <c r="F2733" s="8">
        <f t="shared" si="297"/>
        <v>244.34999999999854</v>
      </c>
      <c r="G2733" s="2">
        <f t="shared" si="301"/>
        <v>0</v>
      </c>
      <c r="H2733" s="2">
        <f t="shared" si="302"/>
        <v>0</v>
      </c>
      <c r="I2733" s="2">
        <f t="shared" si="303"/>
        <v>1</v>
      </c>
    </row>
    <row r="2734" spans="1:9">
      <c r="A2734" s="17">
        <v>44703</v>
      </c>
      <c r="B2734">
        <v>30264.66</v>
      </c>
      <c r="C2734" s="3">
        <f t="shared" si="299"/>
        <v>2.867368771678783E-2</v>
      </c>
      <c r="D2734" s="10">
        <f t="shared" si="300"/>
        <v>1.6463878183976893E-3</v>
      </c>
      <c r="E2734" s="8">
        <f t="shared" si="298"/>
        <v>-2777.1471908074418</v>
      </c>
      <c r="F2734" s="8">
        <f t="shared" si="297"/>
        <v>843.61000000000058</v>
      </c>
      <c r="G2734" s="2">
        <f t="shared" si="301"/>
        <v>0</v>
      </c>
      <c r="H2734" s="2">
        <f t="shared" si="302"/>
        <v>0</v>
      </c>
      <c r="I2734" s="2">
        <f t="shared" si="303"/>
        <v>1</v>
      </c>
    </row>
    <row r="2735" spans="1:9">
      <c r="A2735" s="17">
        <v>44704</v>
      </c>
      <c r="B2735">
        <v>29081.759999999998</v>
      </c>
      <c r="C2735" s="3">
        <f t="shared" si="299"/>
        <v>-3.908519044985146E-2</v>
      </c>
      <c r="D2735" s="10">
        <f t="shared" si="300"/>
        <v>1.59693537133062E-3</v>
      </c>
      <c r="E2735" s="8">
        <f t="shared" si="298"/>
        <v>-2813.5466972805066</v>
      </c>
      <c r="F2735" s="8">
        <f t="shared" si="297"/>
        <v>-1182.9000000000015</v>
      </c>
      <c r="G2735" s="2">
        <f t="shared" si="301"/>
        <v>0</v>
      </c>
      <c r="H2735" s="2">
        <f t="shared" si="302"/>
        <v>0</v>
      </c>
      <c r="I2735" s="2">
        <f t="shared" si="303"/>
        <v>1</v>
      </c>
    </row>
    <row r="2736" spans="1:9">
      <c r="A2736" s="17">
        <v>44705</v>
      </c>
      <c r="B2736">
        <v>29632.15</v>
      </c>
      <c r="C2736" s="3">
        <f t="shared" si="299"/>
        <v>1.8925608353827384E-2</v>
      </c>
      <c r="D2736" s="10">
        <f t="shared" si="300"/>
        <v>1.5927783758008522E-3</v>
      </c>
      <c r="E2736" s="8">
        <f t="shared" si="298"/>
        <v>-2700.0575419015231</v>
      </c>
      <c r="F2736" s="8">
        <f t="shared" si="297"/>
        <v>550.39000000000306</v>
      </c>
      <c r="G2736" s="2">
        <f t="shared" si="301"/>
        <v>0</v>
      </c>
      <c r="H2736" s="2">
        <f t="shared" si="302"/>
        <v>0</v>
      </c>
      <c r="I2736" s="2">
        <f t="shared" si="303"/>
        <v>1</v>
      </c>
    </row>
    <row r="2737" spans="1:9">
      <c r="A2737" s="17">
        <v>44706</v>
      </c>
      <c r="B2737">
        <v>29510.15</v>
      </c>
      <c r="C2737" s="3">
        <f t="shared" si="299"/>
        <v>-4.1171497849464174E-3</v>
      </c>
      <c r="D2737" s="10">
        <f t="shared" si="300"/>
        <v>1.5187023923465487E-3</v>
      </c>
      <c r="E2737" s="8">
        <f t="shared" si="298"/>
        <v>-2686.4215344044969</v>
      </c>
      <c r="F2737" s="8">
        <f t="shared" si="297"/>
        <v>-122</v>
      </c>
      <c r="G2737" s="2">
        <f t="shared" si="301"/>
        <v>0</v>
      </c>
      <c r="H2737" s="2">
        <f t="shared" si="302"/>
        <v>0</v>
      </c>
      <c r="I2737" s="2">
        <f t="shared" si="303"/>
        <v>1</v>
      </c>
    </row>
    <row r="2738" spans="1:9">
      <c r="A2738" s="17">
        <v>44707</v>
      </c>
      <c r="B2738">
        <v>29183.06</v>
      </c>
      <c r="C2738" s="3">
        <f t="shared" si="299"/>
        <v>-1.1083982968571835E-2</v>
      </c>
      <c r="D2738" s="10">
        <f t="shared" si="300"/>
        <v>1.4285973041468568E-3</v>
      </c>
      <c r="E2738" s="8">
        <f t="shared" si="298"/>
        <v>-2594.7826675364136</v>
      </c>
      <c r="F2738" s="8">
        <f t="shared" si="297"/>
        <v>-327.09000000000015</v>
      </c>
      <c r="G2738" s="2">
        <f t="shared" si="301"/>
        <v>0</v>
      </c>
      <c r="H2738" s="2">
        <f t="shared" si="302"/>
        <v>0</v>
      </c>
      <c r="I2738" s="2">
        <f t="shared" si="303"/>
        <v>1</v>
      </c>
    </row>
    <row r="2739" spans="1:9">
      <c r="A2739" s="17">
        <v>44708</v>
      </c>
      <c r="B2739">
        <v>28589.48</v>
      </c>
      <c r="C2739" s="3">
        <f t="shared" si="299"/>
        <v>-2.0339882109689723E-2</v>
      </c>
      <c r="D2739" s="10">
        <f t="shared" si="300"/>
        <v>1.3502527466049009E-3</v>
      </c>
      <c r="E2739" s="8">
        <f t="shared" si="298"/>
        <v>-2494.6695202084657</v>
      </c>
      <c r="F2739" s="8">
        <f t="shared" si="297"/>
        <v>-593.58000000000175</v>
      </c>
      <c r="G2739" s="2">
        <f t="shared" si="301"/>
        <v>0</v>
      </c>
      <c r="H2739" s="2">
        <f t="shared" si="302"/>
        <v>0</v>
      </c>
      <c r="I2739" s="2">
        <f t="shared" si="303"/>
        <v>1</v>
      </c>
    </row>
    <row r="2740" spans="1:9">
      <c r="A2740" s="17">
        <v>44709</v>
      </c>
      <c r="B2740">
        <v>29010.82</v>
      </c>
      <c r="C2740" s="3">
        <f t="shared" si="299"/>
        <v>1.4737588791401598E-2</v>
      </c>
      <c r="D2740" s="10">
        <f t="shared" si="300"/>
        <v>1.2940602300627714E-3</v>
      </c>
      <c r="E2740" s="8">
        <f t="shared" si="298"/>
        <v>-2392.5342280800924</v>
      </c>
      <c r="F2740" s="8">
        <f t="shared" si="297"/>
        <v>421.34000000000015</v>
      </c>
      <c r="G2740" s="2">
        <f t="shared" si="301"/>
        <v>0</v>
      </c>
      <c r="H2740" s="2">
        <f t="shared" si="302"/>
        <v>0</v>
      </c>
      <c r="I2740" s="2">
        <f t="shared" si="303"/>
        <v>1</v>
      </c>
    </row>
    <row r="2741" spans="1:9">
      <c r="A2741" s="17">
        <v>44710</v>
      </c>
      <c r="B2741">
        <v>29448.94</v>
      </c>
      <c r="C2741" s="3">
        <f t="shared" si="299"/>
        <v>1.5101951616672641E-2</v>
      </c>
      <c r="D2741" s="10">
        <f t="shared" si="300"/>
        <v>1.2294484076620718E-3</v>
      </c>
      <c r="E2741" s="8">
        <f t="shared" si="298"/>
        <v>-2366.4090469703324</v>
      </c>
      <c r="F2741" s="8">
        <f t="shared" si="297"/>
        <v>438.11999999999898</v>
      </c>
      <c r="G2741" s="2">
        <f t="shared" si="301"/>
        <v>0</v>
      </c>
      <c r="H2741" s="2">
        <f t="shared" si="302"/>
        <v>0</v>
      </c>
      <c r="I2741" s="2">
        <f t="shared" si="303"/>
        <v>1</v>
      </c>
    </row>
    <row r="2742" spans="1:9">
      <c r="A2742" s="17">
        <v>44711</v>
      </c>
      <c r="B2742">
        <v>31731.22</v>
      </c>
      <c r="C2742" s="3">
        <f t="shared" si="299"/>
        <v>7.7499563651527104E-2</v>
      </c>
      <c r="D2742" s="10">
        <f t="shared" si="300"/>
        <v>1.1693656397602867E-3</v>
      </c>
      <c r="E2742" s="8">
        <f t="shared" si="298"/>
        <v>-2342.7151690143551</v>
      </c>
      <c r="F2742" s="8">
        <f t="shared" si="297"/>
        <v>2282.2800000000025</v>
      </c>
      <c r="G2742" s="2">
        <f t="shared" si="301"/>
        <v>0</v>
      </c>
      <c r="H2742" s="2">
        <f t="shared" si="302"/>
        <v>0</v>
      </c>
      <c r="I2742" s="2">
        <f t="shared" si="303"/>
        <v>1</v>
      </c>
    </row>
    <row r="2743" spans="1:9">
      <c r="A2743" s="17">
        <v>44712</v>
      </c>
      <c r="B2743">
        <v>31762.76</v>
      </c>
      <c r="C2743" s="3">
        <f t="shared" si="299"/>
        <v>9.939737583363399E-4</v>
      </c>
      <c r="D2743" s="10">
        <f t="shared" si="300"/>
        <v>1.4595746433452958E-3</v>
      </c>
      <c r="E2743" s="8">
        <f t="shared" si="298"/>
        <v>-2820.1654210077982</v>
      </c>
      <c r="F2743" s="8">
        <f t="shared" si="297"/>
        <v>31.539999999997235</v>
      </c>
      <c r="G2743" s="2">
        <f t="shared" si="301"/>
        <v>0</v>
      </c>
      <c r="H2743" s="2">
        <f t="shared" si="302"/>
        <v>0</v>
      </c>
      <c r="I2743" s="2">
        <f t="shared" si="303"/>
        <v>1</v>
      </c>
    </row>
    <row r="2744" spans="1:9">
      <c r="A2744" s="17">
        <v>44713</v>
      </c>
      <c r="B2744">
        <v>29787.4</v>
      </c>
      <c r="C2744" s="3">
        <f t="shared" si="299"/>
        <v>-6.2191069038080977E-2</v>
      </c>
      <c r="D2744" s="10">
        <f t="shared" si="300"/>
        <v>1.3720594437745136E-3</v>
      </c>
      <c r="E2744" s="8">
        <f t="shared" si="298"/>
        <v>-2737.028722264607</v>
      </c>
      <c r="F2744" s="8">
        <f t="shared" si="297"/>
        <v>-1975.3599999999969</v>
      </c>
      <c r="G2744" s="2">
        <f t="shared" si="301"/>
        <v>0</v>
      </c>
      <c r="H2744" s="2">
        <f t="shared" si="302"/>
        <v>0</v>
      </c>
      <c r="I2744" s="2">
        <f t="shared" si="303"/>
        <v>1</v>
      </c>
    </row>
    <row r="2745" spans="1:9">
      <c r="A2745" s="17">
        <v>44714</v>
      </c>
      <c r="B2745">
        <v>30437.18</v>
      </c>
      <c r="C2745" s="3">
        <f t="shared" si="299"/>
        <v>2.1813921322438305E-2</v>
      </c>
      <c r="D2745" s="10">
        <f t="shared" si="300"/>
        <v>1.5217996212340042E-3</v>
      </c>
      <c r="E2745" s="8">
        <f t="shared" si="298"/>
        <v>-2703.2486287383845</v>
      </c>
      <c r="F2745" s="8">
        <f t="shared" si="297"/>
        <v>649.77999999999884</v>
      </c>
      <c r="G2745" s="2">
        <f t="shared" si="301"/>
        <v>0</v>
      </c>
      <c r="H2745" s="2">
        <f t="shared" si="302"/>
        <v>0</v>
      </c>
      <c r="I2745" s="2">
        <f t="shared" si="303"/>
        <v>1</v>
      </c>
    </row>
    <row r="2746" spans="1:9">
      <c r="A2746" s="17">
        <v>44715</v>
      </c>
      <c r="B2746">
        <v>29669.39</v>
      </c>
      <c r="C2746" s="3">
        <f t="shared" si="299"/>
        <v>-2.5225398673595939E-2</v>
      </c>
      <c r="D2746" s="10">
        <f t="shared" si="300"/>
        <v>1.4590424737676558E-3</v>
      </c>
      <c r="E2746" s="8">
        <f t="shared" si="298"/>
        <v>-2704.6622418435354</v>
      </c>
      <c r="F2746" s="8">
        <f t="shared" si="297"/>
        <v>-767.79000000000087</v>
      </c>
      <c r="G2746" s="2">
        <f t="shared" si="301"/>
        <v>0</v>
      </c>
      <c r="H2746" s="2">
        <f t="shared" si="302"/>
        <v>0</v>
      </c>
      <c r="I2746" s="2">
        <f t="shared" si="303"/>
        <v>1</v>
      </c>
    </row>
    <row r="2747" spans="1:9">
      <c r="A2747" s="17">
        <v>44716</v>
      </c>
      <c r="B2747">
        <v>29853.51</v>
      </c>
      <c r="C2747" s="3">
        <f t="shared" si="299"/>
        <v>6.2057224634547254E-3</v>
      </c>
      <c r="D2747" s="10">
        <f t="shared" si="300"/>
        <v>1.4096791696361077E-3</v>
      </c>
      <c r="E2747" s="8">
        <f t="shared" si="298"/>
        <v>-2591.4534775829861</v>
      </c>
      <c r="F2747" s="8">
        <f t="shared" si="297"/>
        <v>184.11999999999898</v>
      </c>
      <c r="G2747" s="2">
        <f t="shared" si="301"/>
        <v>0</v>
      </c>
      <c r="H2747" s="2">
        <f t="shared" si="302"/>
        <v>0</v>
      </c>
      <c r="I2747" s="2">
        <f t="shared" si="303"/>
        <v>1</v>
      </c>
    </row>
    <row r="2748" spans="1:9">
      <c r="A2748" s="17">
        <v>44717</v>
      </c>
      <c r="B2748">
        <v>29888.98</v>
      </c>
      <c r="C2748" s="3">
        <f t="shared" si="299"/>
        <v>1.1881349965213862E-3</v>
      </c>
      <c r="D2748" s="10">
        <f t="shared" si="300"/>
        <v>1.3274090789355468E-3</v>
      </c>
      <c r="E2748" s="8">
        <f t="shared" si="298"/>
        <v>-2530.3025330650685</v>
      </c>
      <c r="F2748" s="8">
        <f t="shared" si="297"/>
        <v>35.470000000001164</v>
      </c>
      <c r="G2748" s="2">
        <f t="shared" si="301"/>
        <v>0</v>
      </c>
      <c r="H2748" s="2">
        <f t="shared" si="302"/>
        <v>0</v>
      </c>
      <c r="I2748" s="2">
        <f t="shared" si="303"/>
        <v>1</v>
      </c>
    </row>
    <row r="2749" spans="1:9">
      <c r="A2749" s="17">
        <v>44718</v>
      </c>
      <c r="B2749">
        <v>31351.21</v>
      </c>
      <c r="C2749" s="3">
        <f t="shared" si="299"/>
        <v>4.892204417815528E-2</v>
      </c>
      <c r="D2749" s="10">
        <f t="shared" si="300"/>
        <v>1.2478492340856114E-3</v>
      </c>
      <c r="E2749" s="8">
        <f t="shared" si="298"/>
        <v>-2456.2174416553694</v>
      </c>
      <c r="F2749" s="8">
        <f t="shared" si="297"/>
        <v>1462.2299999999996</v>
      </c>
      <c r="G2749" s="2">
        <f t="shared" si="301"/>
        <v>0</v>
      </c>
      <c r="H2749" s="2">
        <f t="shared" si="302"/>
        <v>0</v>
      </c>
      <c r="I2749" s="2">
        <f t="shared" si="303"/>
        <v>1</v>
      </c>
    </row>
    <row r="2750" spans="1:9">
      <c r="A2750" s="17">
        <v>44719</v>
      </c>
      <c r="B2750">
        <v>31115.82</v>
      </c>
      <c r="C2750" s="3">
        <f t="shared" si="299"/>
        <v>-7.5081631618045819E-3</v>
      </c>
      <c r="D2750" s="10">
        <f t="shared" si="300"/>
        <v>1.3165802644346373E-3</v>
      </c>
      <c r="E2750" s="8">
        <f t="shared" si="298"/>
        <v>-2646.3826195321253</v>
      </c>
      <c r="F2750" s="8">
        <f t="shared" si="297"/>
        <v>-235.38999999999942</v>
      </c>
      <c r="G2750" s="2">
        <f t="shared" si="301"/>
        <v>0</v>
      </c>
      <c r="H2750" s="2">
        <f t="shared" si="302"/>
        <v>0</v>
      </c>
      <c r="I2750" s="2">
        <f t="shared" si="303"/>
        <v>1</v>
      </c>
    </row>
    <row r="2751" spans="1:9">
      <c r="A2751" s="17">
        <v>44720</v>
      </c>
      <c r="B2751">
        <v>30185.58</v>
      </c>
      <c r="C2751" s="3">
        <f t="shared" si="299"/>
        <v>-2.989604644839821E-2</v>
      </c>
      <c r="D2751" s="10">
        <f t="shared" si="300"/>
        <v>1.2409677994124158E-3</v>
      </c>
      <c r="E2751" s="8">
        <f t="shared" si="298"/>
        <v>-2549.9764227819514</v>
      </c>
      <c r="F2751" s="8">
        <f t="shared" ref="F2751:F2814" si="304">(INDEX(B:B,LOOKUP(A2750,A:A,ROW(A:A))+$J$4)-INDEX(B:B,LOOKUP(A2750,A:A,ROW(A:A))))</f>
        <v>-930.23999999999796</v>
      </c>
      <c r="G2751" s="2">
        <f t="shared" si="301"/>
        <v>0</v>
      </c>
      <c r="H2751" s="2">
        <f t="shared" si="302"/>
        <v>0</v>
      </c>
      <c r="I2751" s="2">
        <f t="shared" si="303"/>
        <v>1</v>
      </c>
    </row>
    <row r="2752" spans="1:9">
      <c r="A2752" s="17">
        <v>44721</v>
      </c>
      <c r="B2752">
        <v>30089.03</v>
      </c>
      <c r="C2752" s="3">
        <f t="shared" si="299"/>
        <v>-3.19854712084389E-3</v>
      </c>
      <c r="D2752" s="10">
        <f t="shared" si="300"/>
        <v>1.2201361470423578E-3</v>
      </c>
      <c r="E2752" s="8">
        <f t="shared" ref="E2752:E2815" si="305">NORMSINV($J$2)*SQRT(D2752*$J$4)*B2751</f>
        <v>-2452.8914527274064</v>
      </c>
      <c r="F2752" s="8">
        <f t="shared" si="304"/>
        <v>-96.55000000000291</v>
      </c>
      <c r="G2752" s="2">
        <f t="shared" si="301"/>
        <v>0</v>
      </c>
      <c r="H2752" s="2">
        <f t="shared" si="302"/>
        <v>0</v>
      </c>
      <c r="I2752" s="2">
        <f t="shared" si="303"/>
        <v>1</v>
      </c>
    </row>
    <row r="2753" spans="1:9">
      <c r="A2753" s="17">
        <v>44722</v>
      </c>
      <c r="B2753">
        <v>29065.66</v>
      </c>
      <c r="C2753" s="3">
        <f t="shared" si="299"/>
        <v>-3.4011398838712945E-2</v>
      </c>
      <c r="D2753" s="10">
        <f t="shared" si="300"/>
        <v>1.1475418204408717E-3</v>
      </c>
      <c r="E2753" s="8">
        <f t="shared" si="305"/>
        <v>-2371.1941034905749</v>
      </c>
      <c r="F2753" s="8">
        <f t="shared" si="304"/>
        <v>-1023.369999999999</v>
      </c>
      <c r="G2753" s="2">
        <f t="shared" si="301"/>
        <v>0</v>
      </c>
      <c r="H2753" s="2">
        <f t="shared" si="302"/>
        <v>0</v>
      </c>
      <c r="I2753" s="2">
        <f t="shared" si="303"/>
        <v>1</v>
      </c>
    </row>
    <row r="2754" spans="1:9">
      <c r="A2754" s="17">
        <v>44723</v>
      </c>
      <c r="B2754">
        <v>28390.94</v>
      </c>
      <c r="C2754" s="3">
        <f t="shared" si="299"/>
        <v>-2.3213647995607229E-2</v>
      </c>
      <c r="D2754" s="10">
        <f t="shared" si="300"/>
        <v>1.1480958262723795E-3</v>
      </c>
      <c r="E2754" s="8">
        <f t="shared" si="305"/>
        <v>-2291.0993190096192</v>
      </c>
      <c r="F2754" s="8">
        <f t="shared" si="304"/>
        <v>-674.72000000000116</v>
      </c>
      <c r="G2754" s="2">
        <f t="shared" si="301"/>
        <v>0</v>
      </c>
      <c r="H2754" s="2">
        <f t="shared" si="302"/>
        <v>0</v>
      </c>
      <c r="I2754" s="2">
        <f t="shared" si="303"/>
        <v>1</v>
      </c>
    </row>
    <row r="2755" spans="1:9">
      <c r="A2755" s="17">
        <v>44724</v>
      </c>
      <c r="B2755">
        <v>26585.1</v>
      </c>
      <c r="C2755" s="3">
        <f t="shared" si="299"/>
        <v>-6.3606206768779067E-2</v>
      </c>
      <c r="D2755" s="10">
        <f t="shared" si="300"/>
        <v>1.1115424838918741E-3</v>
      </c>
      <c r="E2755" s="8">
        <f t="shared" si="305"/>
        <v>-2202.0007533796224</v>
      </c>
      <c r="F2755" s="8">
        <f t="shared" si="304"/>
        <v>-1805.8400000000001</v>
      </c>
      <c r="G2755" s="2">
        <f t="shared" si="301"/>
        <v>0</v>
      </c>
      <c r="H2755" s="2">
        <f t="shared" si="302"/>
        <v>0</v>
      </c>
      <c r="I2755" s="2">
        <f t="shared" si="303"/>
        <v>1</v>
      </c>
    </row>
    <row r="2756" spans="1:9">
      <c r="A2756" s="17">
        <v>44725</v>
      </c>
      <c r="B2756">
        <v>22450.43</v>
      </c>
      <c r="C2756" s="3">
        <f t="shared" ref="C2756:C2819" si="306">(B2756-B2755)/B2755</f>
        <v>-0.15552583966206629</v>
      </c>
      <c r="D2756" s="10">
        <f t="shared" si="300"/>
        <v>1.2875949072291223E-3</v>
      </c>
      <c r="E2756" s="8">
        <f t="shared" si="305"/>
        <v>-2219.2313637887387</v>
      </c>
      <c r="F2756" s="8">
        <f t="shared" si="304"/>
        <v>-4134.6699999999983</v>
      </c>
      <c r="G2756" s="2">
        <f t="shared" si="301"/>
        <v>1</v>
      </c>
      <c r="H2756" s="2">
        <f t="shared" si="302"/>
        <v>0</v>
      </c>
      <c r="I2756" s="2">
        <f t="shared" si="303"/>
        <v>0</v>
      </c>
    </row>
    <row r="2757" spans="1:9">
      <c r="A2757" s="17">
        <v>44726</v>
      </c>
      <c r="B2757">
        <v>22097.3</v>
      </c>
      <c r="C2757" s="3">
        <f t="shared" si="306"/>
        <v>-1.5729320106563707E-2</v>
      </c>
      <c r="D2757" s="10">
        <f t="shared" ref="D2757:D2820" si="307">$J$6*D2756+(1-$J$6)*C2756^2</f>
        <v>2.6616364209508213E-3</v>
      </c>
      <c r="E2757" s="8">
        <f t="shared" si="305"/>
        <v>-2694.4720753436359</v>
      </c>
      <c r="F2757" s="8">
        <f t="shared" si="304"/>
        <v>-353.13000000000102</v>
      </c>
      <c r="G2757" s="2">
        <f t="shared" si="301"/>
        <v>0</v>
      </c>
      <c r="H2757" s="2">
        <f t="shared" si="302"/>
        <v>0</v>
      </c>
      <c r="I2757" s="2">
        <f t="shared" si="303"/>
        <v>0</v>
      </c>
    </row>
    <row r="2758" spans="1:9">
      <c r="A2758" s="17">
        <v>44727</v>
      </c>
      <c r="B2758">
        <v>22555.27</v>
      </c>
      <c r="C2758" s="3">
        <f t="shared" si="306"/>
        <v>2.0725156467079741E-2</v>
      </c>
      <c r="D2758" s="10">
        <f t="shared" si="307"/>
        <v>2.5167829263546566E-3</v>
      </c>
      <c r="E2758" s="8">
        <f t="shared" si="305"/>
        <v>-2578.9133451703547</v>
      </c>
      <c r="F2758" s="8">
        <f t="shared" si="304"/>
        <v>457.97000000000116</v>
      </c>
      <c r="G2758" s="2">
        <f t="shared" si="301"/>
        <v>0</v>
      </c>
      <c r="H2758" s="2">
        <f t="shared" si="302"/>
        <v>0</v>
      </c>
      <c r="I2758" s="2">
        <f t="shared" si="303"/>
        <v>1</v>
      </c>
    </row>
    <row r="2759" spans="1:9">
      <c r="A2759" s="17">
        <v>44728</v>
      </c>
      <c r="B2759">
        <v>20382.88</v>
      </c>
      <c r="C2759" s="3">
        <f t="shared" si="306"/>
        <v>-9.6314076488554529E-2</v>
      </c>
      <c r="D2759" s="10">
        <f t="shared" si="307"/>
        <v>2.3915478774084735E-3</v>
      </c>
      <c r="E2759" s="8">
        <f t="shared" si="305"/>
        <v>-2566.0329465065142</v>
      </c>
      <c r="F2759" s="8">
        <f t="shared" si="304"/>
        <v>-2172.3899999999994</v>
      </c>
      <c r="G2759" s="2">
        <f t="shared" si="301"/>
        <v>0</v>
      </c>
      <c r="H2759" s="2">
        <f t="shared" si="302"/>
        <v>0</v>
      </c>
      <c r="I2759" s="2">
        <f t="shared" si="303"/>
        <v>1</v>
      </c>
    </row>
    <row r="2760" spans="1:9">
      <c r="A2760" s="17">
        <v>44729</v>
      </c>
      <c r="B2760">
        <v>20440.7</v>
      </c>
      <c r="C2760" s="3">
        <f t="shared" si="306"/>
        <v>2.8366943238639342E-3</v>
      </c>
      <c r="D2760" s="10">
        <f t="shared" si="307"/>
        <v>2.8046390845545533E-3</v>
      </c>
      <c r="E2760" s="8">
        <f t="shared" si="305"/>
        <v>-2511.1849319996304</v>
      </c>
      <c r="F2760" s="8">
        <f t="shared" si="304"/>
        <v>57.819999999999709</v>
      </c>
      <c r="G2760" s="2">
        <f t="shared" si="301"/>
        <v>0</v>
      </c>
      <c r="H2760" s="2">
        <f t="shared" si="302"/>
        <v>0</v>
      </c>
      <c r="I2760" s="2">
        <f t="shared" si="303"/>
        <v>1</v>
      </c>
    </row>
    <row r="2761" spans="1:9">
      <c r="A2761" s="17">
        <v>44730</v>
      </c>
      <c r="B2761">
        <v>18956.8</v>
      </c>
      <c r="C2761" s="3">
        <f t="shared" si="306"/>
        <v>-7.259536121561401E-2</v>
      </c>
      <c r="D2761" s="10">
        <f t="shared" si="307"/>
        <v>2.6368435495625025E-3</v>
      </c>
      <c r="E2761" s="8">
        <f t="shared" si="305"/>
        <v>-2441.814137434455</v>
      </c>
      <c r="F2761" s="8">
        <f t="shared" si="304"/>
        <v>-1483.9000000000015</v>
      </c>
      <c r="G2761" s="2">
        <f t="shared" si="301"/>
        <v>0</v>
      </c>
      <c r="H2761" s="2">
        <f t="shared" si="302"/>
        <v>0</v>
      </c>
      <c r="I2761" s="2">
        <f t="shared" si="303"/>
        <v>1</v>
      </c>
    </row>
    <row r="2762" spans="1:9">
      <c r="A2762" s="17">
        <v>44731</v>
      </c>
      <c r="B2762">
        <v>20552.82</v>
      </c>
      <c r="C2762" s="3">
        <f t="shared" si="306"/>
        <v>8.4192479743416634E-2</v>
      </c>
      <c r="D2762" s="10">
        <f t="shared" si="307"/>
        <v>2.7948381247902814E-3</v>
      </c>
      <c r="E2762" s="8">
        <f t="shared" si="305"/>
        <v>-2331.4065687612801</v>
      </c>
      <c r="F2762" s="8">
        <f t="shared" si="304"/>
        <v>1596.0200000000004</v>
      </c>
      <c r="G2762" s="2">
        <f t="shared" si="301"/>
        <v>0</v>
      </c>
      <c r="H2762" s="2">
        <f t="shared" si="302"/>
        <v>0</v>
      </c>
      <c r="I2762" s="2">
        <f t="shared" si="303"/>
        <v>1</v>
      </c>
    </row>
    <row r="2763" spans="1:9">
      <c r="A2763" s="17">
        <v>44732</v>
      </c>
      <c r="B2763">
        <v>20555.439999999999</v>
      </c>
      <c r="C2763" s="3">
        <f t="shared" si="306"/>
        <v>1.2747642415974944E-4</v>
      </c>
      <c r="D2763" s="10">
        <f t="shared" si="307"/>
        <v>3.052450256023602E-3</v>
      </c>
      <c r="E2763" s="8">
        <f t="shared" si="305"/>
        <v>-2641.6201853992688</v>
      </c>
      <c r="F2763" s="8">
        <f t="shared" si="304"/>
        <v>2.6199999999989814</v>
      </c>
      <c r="G2763" s="2">
        <f t="shared" si="301"/>
        <v>0</v>
      </c>
      <c r="H2763" s="2">
        <f t="shared" si="302"/>
        <v>0</v>
      </c>
      <c r="I2763" s="2">
        <f t="shared" si="303"/>
        <v>1</v>
      </c>
    </row>
    <row r="2764" spans="1:9">
      <c r="A2764" s="17">
        <v>44733</v>
      </c>
      <c r="B2764">
        <v>20712.29</v>
      </c>
      <c r="C2764" s="3">
        <f t="shared" si="306"/>
        <v>7.6305834367934814E-3</v>
      </c>
      <c r="D2764" s="10">
        <f t="shared" si="307"/>
        <v>2.8693042156765088E-3</v>
      </c>
      <c r="E2764" s="8">
        <f t="shared" si="305"/>
        <v>-2561.4727136535944</v>
      </c>
      <c r="F2764" s="8">
        <f t="shared" si="304"/>
        <v>156.85000000000218</v>
      </c>
      <c r="G2764" s="2">
        <f t="shared" si="301"/>
        <v>0</v>
      </c>
      <c r="H2764" s="2">
        <f t="shared" si="302"/>
        <v>0</v>
      </c>
      <c r="I2764" s="2">
        <f t="shared" si="303"/>
        <v>1</v>
      </c>
    </row>
    <row r="2765" spans="1:9">
      <c r="A2765" s="17">
        <v>44734</v>
      </c>
      <c r="B2765">
        <v>19963.68</v>
      </c>
      <c r="C2765" s="3">
        <f t="shared" si="306"/>
        <v>-3.6143275321077514E-2</v>
      </c>
      <c r="D2765" s="10">
        <f t="shared" si="307"/>
        <v>2.70063951095107E-3</v>
      </c>
      <c r="E2765" s="8">
        <f t="shared" si="305"/>
        <v>-2504.0101498192571</v>
      </c>
      <c r="F2765" s="8">
        <f t="shared" si="304"/>
        <v>-748.61000000000058</v>
      </c>
      <c r="G2765" s="2">
        <f t="shared" si="301"/>
        <v>0</v>
      </c>
      <c r="H2765" s="2">
        <f t="shared" si="302"/>
        <v>0</v>
      </c>
      <c r="I2765" s="2">
        <f t="shared" si="303"/>
        <v>1</v>
      </c>
    </row>
    <row r="2766" spans="1:9">
      <c r="A2766" s="17">
        <v>44735</v>
      </c>
      <c r="B2766">
        <v>21093.42</v>
      </c>
      <c r="C2766" s="3">
        <f t="shared" si="306"/>
        <v>5.658976701690259E-2</v>
      </c>
      <c r="D2766" s="10">
        <f t="shared" si="307"/>
        <v>2.6169813213501184E-3</v>
      </c>
      <c r="E2766" s="8">
        <f t="shared" si="305"/>
        <v>-2375.8311353963868</v>
      </c>
      <c r="F2766" s="8">
        <f t="shared" si="304"/>
        <v>1129.739999999998</v>
      </c>
      <c r="G2766" s="2">
        <f t="shared" si="301"/>
        <v>0</v>
      </c>
      <c r="H2766" s="2">
        <f t="shared" si="302"/>
        <v>0</v>
      </c>
      <c r="I2766" s="2">
        <f t="shared" si="303"/>
        <v>1</v>
      </c>
    </row>
    <row r="2767" spans="1:9">
      <c r="A2767" s="17">
        <v>44736</v>
      </c>
      <c r="B2767">
        <v>21215.42</v>
      </c>
      <c r="C2767" s="3">
        <f t="shared" si="306"/>
        <v>5.7837941879505554E-3</v>
      </c>
      <c r="D2767" s="10">
        <f t="shared" si="307"/>
        <v>2.6521065459307507E-3</v>
      </c>
      <c r="E2767" s="8">
        <f t="shared" si="305"/>
        <v>-2527.0692433841459</v>
      </c>
      <c r="F2767" s="8">
        <f t="shared" si="304"/>
        <v>122</v>
      </c>
      <c r="G2767" s="2">
        <f t="shared" ref="G2767:G2830" si="308">IF(F2767&lt;E2767,1,0)</f>
        <v>0</v>
      </c>
      <c r="H2767" s="2">
        <f t="shared" ref="H2767:H2830" si="309">IF(G2767=G2766,IF(G2766=1,1,0),0)</f>
        <v>0</v>
      </c>
      <c r="I2767" s="2">
        <f t="shared" ref="I2767:I2830" si="310">IF(G2767=G2766,IF(G2766=0,1,0),0)</f>
        <v>1</v>
      </c>
    </row>
    <row r="2768" spans="1:9">
      <c r="A2768" s="17">
        <v>44737</v>
      </c>
      <c r="B2768">
        <v>21486.799999999999</v>
      </c>
      <c r="C2768" s="3">
        <f t="shared" si="306"/>
        <v>1.2791639288781511E-2</v>
      </c>
      <c r="D2768" s="10">
        <f t="shared" si="307"/>
        <v>2.49498728968742E-3</v>
      </c>
      <c r="E2768" s="8">
        <f t="shared" si="305"/>
        <v>-2465.2471238418557</v>
      </c>
      <c r="F2768" s="8">
        <f t="shared" si="304"/>
        <v>271.38000000000102</v>
      </c>
      <c r="G2768" s="2">
        <f t="shared" si="308"/>
        <v>0</v>
      </c>
      <c r="H2768" s="2">
        <f t="shared" si="309"/>
        <v>0</v>
      </c>
      <c r="I2768" s="2">
        <f t="shared" si="310"/>
        <v>1</v>
      </c>
    </row>
    <row r="2769" spans="1:9">
      <c r="A2769" s="17">
        <v>44738</v>
      </c>
      <c r="B2769">
        <v>21028.69</v>
      </c>
      <c r="C2769" s="3">
        <f t="shared" si="306"/>
        <v>-2.1320531675261118E-2</v>
      </c>
      <c r="D2769" s="10">
        <f t="shared" si="307"/>
        <v>2.3551056144478326E-3</v>
      </c>
      <c r="E2769" s="8">
        <f t="shared" si="305"/>
        <v>-2425.7810187388604</v>
      </c>
      <c r="F2769" s="8">
        <f t="shared" si="304"/>
        <v>-458.11000000000058</v>
      </c>
      <c r="G2769" s="2">
        <f t="shared" si="308"/>
        <v>0</v>
      </c>
      <c r="H2769" s="2">
        <f t="shared" si="309"/>
        <v>0</v>
      </c>
      <c r="I2769" s="2">
        <f t="shared" si="310"/>
        <v>1</v>
      </c>
    </row>
    <row r="2770" spans="1:9">
      <c r="A2770" s="17">
        <v>44739</v>
      </c>
      <c r="B2770">
        <v>20699.72</v>
      </c>
      <c r="C2770" s="3">
        <f t="shared" si="306"/>
        <v>-1.5643865595051216E-2</v>
      </c>
      <c r="D2770" s="10">
        <f t="shared" si="307"/>
        <v>2.241073181835911E-3</v>
      </c>
      <c r="E2770" s="8">
        <f t="shared" si="305"/>
        <v>-2315.8738359182962</v>
      </c>
      <c r="F2770" s="8">
        <f t="shared" si="304"/>
        <v>-328.96999999999753</v>
      </c>
      <c r="G2770" s="2">
        <f t="shared" si="308"/>
        <v>0</v>
      </c>
      <c r="H2770" s="2">
        <f t="shared" si="309"/>
        <v>0</v>
      </c>
      <c r="I2770" s="2">
        <f t="shared" si="310"/>
        <v>1</v>
      </c>
    </row>
    <row r="2771" spans="1:9">
      <c r="A2771" s="17">
        <v>44740</v>
      </c>
      <c r="B2771">
        <v>20261.34</v>
      </c>
      <c r="C2771" s="3">
        <f t="shared" si="306"/>
        <v>-2.1178064244347313E-2</v>
      </c>
      <c r="D2771" s="10">
        <f t="shared" si="307"/>
        <v>2.121292622771118E-3</v>
      </c>
      <c r="E2771" s="8">
        <f t="shared" si="305"/>
        <v>-2217.8870231032138</v>
      </c>
      <c r="F2771" s="8">
        <f t="shared" si="304"/>
        <v>-438.38000000000102</v>
      </c>
      <c r="G2771" s="2">
        <f t="shared" si="308"/>
        <v>0</v>
      </c>
      <c r="H2771" s="2">
        <f t="shared" si="309"/>
        <v>0</v>
      </c>
      <c r="I2771" s="2">
        <f t="shared" si="310"/>
        <v>1</v>
      </c>
    </row>
    <row r="2772" spans="1:9">
      <c r="A2772" s="17">
        <v>44741</v>
      </c>
      <c r="B2772">
        <v>20093.18</v>
      </c>
      <c r="C2772" s="3">
        <f t="shared" si="306"/>
        <v>-8.2995497829857177E-3</v>
      </c>
      <c r="D2772" s="10">
        <f t="shared" si="307"/>
        <v>2.0209256897131128E-3</v>
      </c>
      <c r="E2772" s="8">
        <f t="shared" si="305"/>
        <v>-2118.9367577000685</v>
      </c>
      <c r="F2772" s="8">
        <f t="shared" si="304"/>
        <v>-168.15999999999985</v>
      </c>
      <c r="G2772" s="2">
        <f t="shared" si="308"/>
        <v>0</v>
      </c>
      <c r="H2772" s="2">
        <f t="shared" si="309"/>
        <v>0</v>
      </c>
      <c r="I2772" s="2">
        <f t="shared" si="310"/>
        <v>1</v>
      </c>
    </row>
    <row r="2773" spans="1:9">
      <c r="A2773" s="17">
        <v>44742</v>
      </c>
      <c r="B2773">
        <v>19924.89</v>
      </c>
      <c r="C2773" s="3">
        <f t="shared" si="306"/>
        <v>-8.3754786449930212E-3</v>
      </c>
      <c r="D2773" s="10">
        <f t="shared" si="307"/>
        <v>1.9038030999263414E-3</v>
      </c>
      <c r="E2773" s="8">
        <f t="shared" si="305"/>
        <v>-2039.5499584269198</v>
      </c>
      <c r="F2773" s="8">
        <f t="shared" si="304"/>
        <v>-168.29000000000087</v>
      </c>
      <c r="G2773" s="2">
        <f t="shared" si="308"/>
        <v>0</v>
      </c>
      <c r="H2773" s="2">
        <f t="shared" si="309"/>
        <v>0</v>
      </c>
      <c r="I2773" s="2">
        <f t="shared" si="310"/>
        <v>1</v>
      </c>
    </row>
    <row r="2774" spans="1:9">
      <c r="A2774" s="17">
        <v>44743</v>
      </c>
      <c r="B2774">
        <v>19239.47</v>
      </c>
      <c r="C2774" s="3">
        <f t="shared" si="306"/>
        <v>-3.4400189913219005E-2</v>
      </c>
      <c r="D2774" s="10">
        <f t="shared" si="307"/>
        <v>1.7937838324827249E-3</v>
      </c>
      <c r="E2774" s="8">
        <f t="shared" si="305"/>
        <v>-1963.1597590423423</v>
      </c>
      <c r="F2774" s="8">
        <f t="shared" si="304"/>
        <v>-685.41999999999825</v>
      </c>
      <c r="G2774" s="2">
        <f t="shared" si="308"/>
        <v>0</v>
      </c>
      <c r="H2774" s="2">
        <f t="shared" si="309"/>
        <v>0</v>
      </c>
      <c r="I2774" s="2">
        <f t="shared" si="310"/>
        <v>1</v>
      </c>
    </row>
    <row r="2775" spans="1:9">
      <c r="A2775" s="17">
        <v>44744</v>
      </c>
      <c r="B2775">
        <v>19228.25</v>
      </c>
      <c r="C2775" s="3">
        <f t="shared" si="306"/>
        <v>-5.8317614778375727E-4</v>
      </c>
      <c r="D2775" s="10">
        <f t="shared" si="307"/>
        <v>1.7571591864976935E-3</v>
      </c>
      <c r="E2775" s="8">
        <f t="shared" si="305"/>
        <v>-1876.1748758140643</v>
      </c>
      <c r="F2775" s="8">
        <f t="shared" si="304"/>
        <v>-11.220000000001164</v>
      </c>
      <c r="G2775" s="2">
        <f t="shared" si="308"/>
        <v>0</v>
      </c>
      <c r="H2775" s="2">
        <f t="shared" si="309"/>
        <v>0</v>
      </c>
      <c r="I2775" s="2">
        <f t="shared" si="310"/>
        <v>1</v>
      </c>
    </row>
    <row r="2776" spans="1:9">
      <c r="A2776" s="17">
        <v>44745</v>
      </c>
      <c r="B2776">
        <v>19294.46</v>
      </c>
      <c r="C2776" s="3">
        <f t="shared" si="306"/>
        <v>3.4433710816116456E-3</v>
      </c>
      <c r="D2776" s="10">
        <f t="shared" si="307"/>
        <v>1.6517500409729924E-3</v>
      </c>
      <c r="E2776" s="8">
        <f t="shared" si="305"/>
        <v>-1817.9694519855068</v>
      </c>
      <c r="F2776" s="8">
        <f t="shared" si="304"/>
        <v>66.209999999999127</v>
      </c>
      <c r="G2776" s="2">
        <f t="shared" si="308"/>
        <v>0</v>
      </c>
      <c r="H2776" s="2">
        <f t="shared" si="309"/>
        <v>0</v>
      </c>
      <c r="I2776" s="2">
        <f t="shared" si="310"/>
        <v>1</v>
      </c>
    </row>
    <row r="2777" spans="1:9">
      <c r="A2777" s="17">
        <v>44746</v>
      </c>
      <c r="B2777">
        <v>20209.53</v>
      </c>
      <c r="C2777" s="3">
        <f t="shared" si="306"/>
        <v>4.7426567004207415E-2</v>
      </c>
      <c r="D2777" s="10">
        <f t="shared" si="307"/>
        <v>1.5533564467789536E-3</v>
      </c>
      <c r="E2777" s="8">
        <f t="shared" si="305"/>
        <v>-1769.0611639926894</v>
      </c>
      <c r="F2777" s="8">
        <f t="shared" si="304"/>
        <v>915.06999999999971</v>
      </c>
      <c r="G2777" s="2">
        <f t="shared" si="308"/>
        <v>0</v>
      </c>
      <c r="H2777" s="2">
        <f t="shared" si="309"/>
        <v>0</v>
      </c>
      <c r="I2777" s="2">
        <f t="shared" si="310"/>
        <v>1</v>
      </c>
    </row>
    <row r="2778" spans="1:9">
      <c r="A2778" s="17">
        <v>44747</v>
      </c>
      <c r="B2778">
        <v>20168.63</v>
      </c>
      <c r="C2778" s="3">
        <f t="shared" si="306"/>
        <v>-2.0237976835679908E-3</v>
      </c>
      <c r="D2778" s="10">
        <f t="shared" si="307"/>
        <v>1.5951118154404909E-3</v>
      </c>
      <c r="E2778" s="8">
        <f t="shared" si="305"/>
        <v>-1877.7010004503161</v>
      </c>
      <c r="F2778" s="8">
        <f t="shared" si="304"/>
        <v>-40.899999999997817</v>
      </c>
      <c r="G2778" s="2">
        <f t="shared" si="308"/>
        <v>0</v>
      </c>
      <c r="H2778" s="2">
        <f t="shared" si="309"/>
        <v>0</v>
      </c>
      <c r="I2778" s="2">
        <f t="shared" si="310"/>
        <v>1</v>
      </c>
    </row>
    <row r="2779" spans="1:9">
      <c r="A2779" s="17">
        <v>44748</v>
      </c>
      <c r="B2779">
        <v>20547.45</v>
      </c>
      <c r="C2779" s="3">
        <f t="shared" si="306"/>
        <v>1.8782634219577616E-2</v>
      </c>
      <c r="D2779" s="10">
        <f t="shared" si="307"/>
        <v>1.4996508519379023E-3</v>
      </c>
      <c r="E2779" s="8">
        <f t="shared" si="305"/>
        <v>-1816.963220198646</v>
      </c>
      <c r="F2779" s="8">
        <f t="shared" si="304"/>
        <v>378.81999999999971</v>
      </c>
      <c r="G2779" s="2">
        <f t="shared" si="308"/>
        <v>0</v>
      </c>
      <c r="H2779" s="2">
        <f t="shared" si="309"/>
        <v>0</v>
      </c>
      <c r="I2779" s="2">
        <f t="shared" si="310"/>
        <v>1</v>
      </c>
    </row>
    <row r="2780" spans="1:9">
      <c r="A2780" s="17">
        <v>44749</v>
      </c>
      <c r="B2780">
        <v>21643.56</v>
      </c>
      <c r="C2780" s="3">
        <f t="shared" si="306"/>
        <v>5.3345305621865513E-2</v>
      </c>
      <c r="D2780" s="10">
        <f t="shared" si="307"/>
        <v>1.430839041715215E-3</v>
      </c>
      <c r="E2780" s="8">
        <f t="shared" si="305"/>
        <v>-1808.1230446490385</v>
      </c>
      <c r="F2780" s="8">
        <f t="shared" si="304"/>
        <v>1096.1100000000006</v>
      </c>
      <c r="G2780" s="2">
        <f t="shared" si="308"/>
        <v>0</v>
      </c>
      <c r="H2780" s="2">
        <f t="shared" si="309"/>
        <v>0</v>
      </c>
      <c r="I2780" s="2">
        <f t="shared" si="310"/>
        <v>1</v>
      </c>
    </row>
    <row r="2781" spans="1:9">
      <c r="A2781" s="17">
        <v>44750</v>
      </c>
      <c r="B2781">
        <v>21584.14</v>
      </c>
      <c r="C2781" s="3">
        <f t="shared" si="306"/>
        <v>-2.7453893906548596E-3</v>
      </c>
      <c r="D2781" s="10">
        <f t="shared" si="307"/>
        <v>1.5157319971257164E-3</v>
      </c>
      <c r="E2781" s="8">
        <f t="shared" si="305"/>
        <v>-1960.2639985319865</v>
      </c>
      <c r="F2781" s="8">
        <f t="shared" si="304"/>
        <v>-59.420000000001892</v>
      </c>
      <c r="G2781" s="2">
        <f t="shared" si="308"/>
        <v>0</v>
      </c>
      <c r="H2781" s="2">
        <f t="shared" si="309"/>
        <v>0</v>
      </c>
      <c r="I2781" s="2">
        <f t="shared" si="310"/>
        <v>1</v>
      </c>
    </row>
    <row r="2782" spans="1:9">
      <c r="A2782" s="17">
        <v>44751</v>
      </c>
      <c r="B2782">
        <v>21588.35</v>
      </c>
      <c r="C2782" s="3">
        <f t="shared" si="306"/>
        <v>1.9505062513489659E-4</v>
      </c>
      <c r="D2782" s="10">
        <f t="shared" si="307"/>
        <v>1.4252403070725524E-3</v>
      </c>
      <c r="E2782" s="8">
        <f t="shared" si="305"/>
        <v>-1895.629486251981</v>
      </c>
      <c r="F2782" s="8">
        <f t="shared" si="304"/>
        <v>4.2099999999991269</v>
      </c>
      <c r="G2782" s="2">
        <f t="shared" si="308"/>
        <v>0</v>
      </c>
      <c r="H2782" s="2">
        <f t="shared" si="309"/>
        <v>0</v>
      </c>
      <c r="I2782" s="2">
        <f t="shared" si="310"/>
        <v>1</v>
      </c>
    </row>
    <row r="2783" spans="1:9">
      <c r="A2783" s="17">
        <v>44752</v>
      </c>
      <c r="B2783">
        <v>20856.080000000002</v>
      </c>
      <c r="C2783" s="3">
        <f t="shared" si="306"/>
        <v>-3.3919683533016505E-2</v>
      </c>
      <c r="D2783" s="10">
        <f t="shared" si="307"/>
        <v>1.3397281713329811E-3</v>
      </c>
      <c r="E2783" s="8">
        <f t="shared" si="305"/>
        <v>-1838.2410213953981</v>
      </c>
      <c r="F2783" s="8">
        <f t="shared" si="304"/>
        <v>-732.2699999999968</v>
      </c>
      <c r="G2783" s="2">
        <f t="shared" si="308"/>
        <v>0</v>
      </c>
      <c r="H2783" s="2">
        <f t="shared" si="309"/>
        <v>0</v>
      </c>
      <c r="I2783" s="2">
        <f t="shared" si="310"/>
        <v>1</v>
      </c>
    </row>
    <row r="2784" spans="1:9">
      <c r="A2784" s="17">
        <v>44753</v>
      </c>
      <c r="B2784">
        <v>19949.71</v>
      </c>
      <c r="C2784" s="3">
        <f t="shared" si="306"/>
        <v>-4.3458310478287507E-2</v>
      </c>
      <c r="D2784" s="10">
        <f t="shared" si="307"/>
        <v>1.3283771769118018E-3</v>
      </c>
      <c r="E2784" s="8">
        <f t="shared" si="305"/>
        <v>-1768.3492592553421</v>
      </c>
      <c r="F2784" s="8">
        <f t="shared" si="304"/>
        <v>-906.37000000000262</v>
      </c>
      <c r="G2784" s="2">
        <f t="shared" si="308"/>
        <v>0</v>
      </c>
      <c r="H2784" s="2">
        <f t="shared" si="309"/>
        <v>0</v>
      </c>
      <c r="I2784" s="2">
        <f t="shared" si="310"/>
        <v>1</v>
      </c>
    </row>
    <row r="2785" spans="1:9">
      <c r="A2785" s="17">
        <v>44754</v>
      </c>
      <c r="B2785">
        <v>19321.14</v>
      </c>
      <c r="C2785" s="3">
        <f t="shared" si="306"/>
        <v>-3.1507726177473244E-2</v>
      </c>
      <c r="D2785" s="10">
        <f t="shared" si="307"/>
        <v>1.3619920312747278E-3</v>
      </c>
      <c r="E2785" s="8">
        <f t="shared" si="305"/>
        <v>-1712.7679528086062</v>
      </c>
      <c r="F2785" s="8">
        <f t="shared" si="304"/>
        <v>-628.56999999999971</v>
      </c>
      <c r="G2785" s="2">
        <f t="shared" si="308"/>
        <v>0</v>
      </c>
      <c r="H2785" s="2">
        <f t="shared" si="309"/>
        <v>0</v>
      </c>
      <c r="I2785" s="2">
        <f t="shared" si="310"/>
        <v>1</v>
      </c>
    </row>
    <row r="2786" spans="1:9">
      <c r="A2786" s="17">
        <v>44755</v>
      </c>
      <c r="B2786">
        <v>20232.349999999999</v>
      </c>
      <c r="C2786" s="3">
        <f t="shared" si="306"/>
        <v>4.7161295865564827E-2</v>
      </c>
      <c r="D2786" s="10">
        <f t="shared" si="307"/>
        <v>1.3398367179307221E-3</v>
      </c>
      <c r="E2786" s="8">
        <f t="shared" si="305"/>
        <v>-1645.2554694190669</v>
      </c>
      <c r="F2786" s="8">
        <f t="shared" si="304"/>
        <v>911.20999999999913</v>
      </c>
      <c r="G2786" s="2">
        <f t="shared" si="308"/>
        <v>0</v>
      </c>
      <c r="H2786" s="2">
        <f t="shared" si="309"/>
        <v>0</v>
      </c>
      <c r="I2786" s="2">
        <f t="shared" si="310"/>
        <v>1</v>
      </c>
    </row>
    <row r="2787" spans="1:9">
      <c r="A2787" s="17">
        <v>44756</v>
      </c>
      <c r="B2787">
        <v>20577.23</v>
      </c>
      <c r="C2787" s="3">
        <f t="shared" si="306"/>
        <v>1.7045968461399739E-2</v>
      </c>
      <c r="D2787" s="10">
        <f t="shared" si="307"/>
        <v>1.3928977845180394E-3</v>
      </c>
      <c r="E2787" s="8">
        <f t="shared" si="305"/>
        <v>-1756.631277354822</v>
      </c>
      <c r="F2787" s="8">
        <f t="shared" si="304"/>
        <v>344.88000000000102</v>
      </c>
      <c r="G2787" s="2">
        <f t="shared" si="308"/>
        <v>0</v>
      </c>
      <c r="H2787" s="2">
        <f t="shared" si="309"/>
        <v>0</v>
      </c>
      <c r="I2787" s="2">
        <f t="shared" si="310"/>
        <v>1</v>
      </c>
    </row>
    <row r="2788" spans="1:9">
      <c r="A2788" s="17">
        <v>44757</v>
      </c>
      <c r="B2788">
        <v>20835.39</v>
      </c>
      <c r="C2788" s="3">
        <f t="shared" si="306"/>
        <v>1.2545906324612197E-2</v>
      </c>
      <c r="D2788" s="10">
        <f t="shared" si="307"/>
        <v>1.326757819894179E-3</v>
      </c>
      <c r="E2788" s="8">
        <f t="shared" si="305"/>
        <v>-1743.6423071783486</v>
      </c>
      <c r="F2788" s="8">
        <f t="shared" si="304"/>
        <v>258.15999999999985</v>
      </c>
      <c r="G2788" s="2">
        <f t="shared" si="308"/>
        <v>0</v>
      </c>
      <c r="H2788" s="2">
        <f t="shared" si="309"/>
        <v>0</v>
      </c>
      <c r="I2788" s="2">
        <f t="shared" si="310"/>
        <v>1</v>
      </c>
    </row>
    <row r="2789" spans="1:9">
      <c r="A2789" s="17">
        <v>44758</v>
      </c>
      <c r="B2789">
        <v>21195.49</v>
      </c>
      <c r="C2789" s="3">
        <f t="shared" si="306"/>
        <v>1.7283093812978888E-2</v>
      </c>
      <c r="D2789" s="10">
        <f t="shared" si="307"/>
        <v>1.2565963366308849E-3</v>
      </c>
      <c r="E2789" s="8">
        <f t="shared" si="305"/>
        <v>-1718.2018679583857</v>
      </c>
      <c r="F2789" s="8">
        <f t="shared" si="304"/>
        <v>360.10000000000218</v>
      </c>
      <c r="G2789" s="2">
        <f t="shared" si="308"/>
        <v>0</v>
      </c>
      <c r="H2789" s="2">
        <f t="shared" si="309"/>
        <v>0</v>
      </c>
      <c r="I2789" s="2">
        <f t="shared" si="310"/>
        <v>1</v>
      </c>
    </row>
    <row r="2790" spans="1:9">
      <c r="A2790" s="17">
        <v>44759</v>
      </c>
      <c r="B2790">
        <v>20801.849999999999</v>
      </c>
      <c r="C2790" s="3">
        <f t="shared" si="306"/>
        <v>-1.8571875431990629E-2</v>
      </c>
      <c r="D2790" s="10">
        <f t="shared" si="307"/>
        <v>1.1991228763379254E-3</v>
      </c>
      <c r="E2790" s="8">
        <f t="shared" si="305"/>
        <v>-1707.4577392943627</v>
      </c>
      <c r="F2790" s="8">
        <f t="shared" si="304"/>
        <v>-393.64000000000306</v>
      </c>
      <c r="G2790" s="2">
        <f t="shared" si="308"/>
        <v>0</v>
      </c>
      <c r="H2790" s="2">
        <f t="shared" si="309"/>
        <v>0</v>
      </c>
      <c r="I2790" s="2">
        <f t="shared" si="310"/>
        <v>1</v>
      </c>
    </row>
    <row r="2791" spans="1:9">
      <c r="A2791" s="17">
        <v>44760</v>
      </c>
      <c r="B2791">
        <v>22435.040000000001</v>
      </c>
      <c r="C2791" s="3">
        <f t="shared" si="306"/>
        <v>7.8511766982263712E-2</v>
      </c>
      <c r="D2791" s="10">
        <f t="shared" si="307"/>
        <v>1.1478703771813324E-3</v>
      </c>
      <c r="E2791" s="8">
        <f t="shared" si="305"/>
        <v>-1639.5438734865306</v>
      </c>
      <c r="F2791" s="8">
        <f t="shared" si="304"/>
        <v>1633.1900000000023</v>
      </c>
      <c r="G2791" s="2">
        <f t="shared" si="308"/>
        <v>0</v>
      </c>
      <c r="H2791" s="2">
        <f t="shared" si="309"/>
        <v>0</v>
      </c>
      <c r="I2791" s="2">
        <f t="shared" si="310"/>
        <v>1</v>
      </c>
    </row>
    <row r="2792" spans="1:9">
      <c r="A2792" s="17">
        <v>44761</v>
      </c>
      <c r="B2792">
        <v>23405.02</v>
      </c>
      <c r="C2792" s="3">
        <f t="shared" si="306"/>
        <v>4.3235046605666828E-2</v>
      </c>
      <c r="D2792" s="10">
        <f t="shared" si="307"/>
        <v>1.4488440078310892E-3</v>
      </c>
      <c r="E2792" s="8">
        <f t="shared" si="305"/>
        <v>-1986.608643996306</v>
      </c>
      <c r="F2792" s="8">
        <f t="shared" si="304"/>
        <v>969.97999999999956</v>
      </c>
      <c r="G2792" s="2">
        <f t="shared" si="308"/>
        <v>0</v>
      </c>
      <c r="H2792" s="2">
        <f t="shared" si="309"/>
        <v>0</v>
      </c>
      <c r="I2792" s="2">
        <f t="shared" si="310"/>
        <v>1</v>
      </c>
    </row>
    <row r="2793" spans="1:9">
      <c r="A2793" s="17">
        <v>44762</v>
      </c>
      <c r="B2793">
        <v>23208.53</v>
      </c>
      <c r="C2793" s="3">
        <f t="shared" si="306"/>
        <v>-8.395207523856061E-3</v>
      </c>
      <c r="D2793" s="10">
        <f t="shared" si="307"/>
        <v>1.474069522660875E-3</v>
      </c>
      <c r="E2793" s="8">
        <f t="shared" si="305"/>
        <v>-2090.4638328118931</v>
      </c>
      <c r="F2793" s="8">
        <f t="shared" si="304"/>
        <v>-196.4900000000016</v>
      </c>
      <c r="G2793" s="2">
        <f t="shared" si="308"/>
        <v>0</v>
      </c>
      <c r="H2793" s="2">
        <f t="shared" si="309"/>
        <v>0</v>
      </c>
      <c r="I2793" s="2">
        <f t="shared" si="310"/>
        <v>1</v>
      </c>
    </row>
    <row r="2794" spans="1:9">
      <c r="A2794" s="17">
        <v>44763</v>
      </c>
      <c r="B2794">
        <v>23163.34</v>
      </c>
      <c r="C2794" s="3">
        <f t="shared" si="306"/>
        <v>-1.9471289219954342E-3</v>
      </c>
      <c r="D2794" s="10">
        <f t="shared" si="307"/>
        <v>1.3898541218633389E-3</v>
      </c>
      <c r="E2794" s="8">
        <f t="shared" si="305"/>
        <v>-2012.829095222949</v>
      </c>
      <c r="F2794" s="8">
        <f t="shared" si="304"/>
        <v>-45.18999999999869</v>
      </c>
      <c r="G2794" s="2">
        <f t="shared" si="308"/>
        <v>0</v>
      </c>
      <c r="H2794" s="2">
        <f t="shared" si="309"/>
        <v>0</v>
      </c>
      <c r="I2794" s="2">
        <f t="shared" si="310"/>
        <v>1</v>
      </c>
    </row>
    <row r="2795" spans="1:9">
      <c r="A2795" s="17">
        <v>44764</v>
      </c>
      <c r="B2795">
        <v>22682.26</v>
      </c>
      <c r="C2795" s="3">
        <f t="shared" si="306"/>
        <v>-2.0769025537767945E-2</v>
      </c>
      <c r="D2795" s="10">
        <f t="shared" si="307"/>
        <v>1.3066903532138708E-3</v>
      </c>
      <c r="E2795" s="8">
        <f t="shared" si="305"/>
        <v>-1947.8799285973937</v>
      </c>
      <c r="F2795" s="8">
        <f t="shared" si="304"/>
        <v>-481.08000000000175</v>
      </c>
      <c r="G2795" s="2">
        <f t="shared" si="308"/>
        <v>0</v>
      </c>
      <c r="H2795" s="2">
        <f t="shared" si="309"/>
        <v>0</v>
      </c>
      <c r="I2795" s="2">
        <f t="shared" si="310"/>
        <v>1</v>
      </c>
    </row>
    <row r="2796" spans="1:9">
      <c r="A2796" s="17">
        <v>44765</v>
      </c>
      <c r="B2796">
        <v>22468.69</v>
      </c>
      <c r="C2796" s="3">
        <f t="shared" si="306"/>
        <v>-9.4157284150697389E-3</v>
      </c>
      <c r="D2796" s="10">
        <f t="shared" si="307"/>
        <v>1.2541700773283457E-3</v>
      </c>
      <c r="E2796" s="8">
        <f t="shared" si="305"/>
        <v>-1868.6983405740177</v>
      </c>
      <c r="F2796" s="8">
        <f t="shared" si="304"/>
        <v>-213.56999999999971</v>
      </c>
      <c r="G2796" s="2">
        <f t="shared" si="308"/>
        <v>0</v>
      </c>
      <c r="H2796" s="2">
        <f t="shared" si="309"/>
        <v>0</v>
      </c>
      <c r="I2796" s="2">
        <f t="shared" si="310"/>
        <v>1</v>
      </c>
    </row>
    <row r="2797" spans="1:9">
      <c r="A2797" s="17">
        <v>44766</v>
      </c>
      <c r="B2797">
        <v>22595.81</v>
      </c>
      <c r="C2797" s="3">
        <f t="shared" si="306"/>
        <v>5.6576507130590443E-3</v>
      </c>
      <c r="D2797" s="10">
        <f t="shared" si="307"/>
        <v>1.1842392291838261E-3</v>
      </c>
      <c r="E2797" s="8">
        <f t="shared" si="305"/>
        <v>-1798.7554889410542</v>
      </c>
      <c r="F2797" s="8">
        <f t="shared" si="304"/>
        <v>127.12000000000262</v>
      </c>
      <c r="G2797" s="2">
        <f t="shared" si="308"/>
        <v>0</v>
      </c>
      <c r="H2797" s="2">
        <f t="shared" si="309"/>
        <v>0</v>
      </c>
      <c r="I2797" s="2">
        <f t="shared" si="310"/>
        <v>1</v>
      </c>
    </row>
    <row r="2798" spans="1:9">
      <c r="A2798" s="17">
        <v>44767</v>
      </c>
      <c r="B2798">
        <v>21306.560000000001</v>
      </c>
      <c r="C2798" s="3">
        <f t="shared" si="306"/>
        <v>-5.7057038450934044E-2</v>
      </c>
      <c r="D2798" s="10">
        <f t="shared" si="307"/>
        <v>1.115105416128255E-3</v>
      </c>
      <c r="E2798" s="8">
        <f t="shared" si="305"/>
        <v>-1755.3371122563171</v>
      </c>
      <c r="F2798" s="8">
        <f t="shared" si="304"/>
        <v>-1289.25</v>
      </c>
      <c r="G2798" s="2">
        <f t="shared" si="308"/>
        <v>0</v>
      </c>
      <c r="H2798" s="2">
        <f t="shared" si="309"/>
        <v>0</v>
      </c>
      <c r="I2798" s="2">
        <f t="shared" si="310"/>
        <v>1</v>
      </c>
    </row>
    <row r="2799" spans="1:9">
      <c r="A2799" s="17">
        <v>44768</v>
      </c>
      <c r="B2799">
        <v>21259.78</v>
      </c>
      <c r="C2799" s="3">
        <f t="shared" si="306"/>
        <v>-2.1955679377620072E-3</v>
      </c>
      <c r="D2799" s="10">
        <f t="shared" si="307"/>
        <v>1.2435294293680417E-3</v>
      </c>
      <c r="E2799" s="8">
        <f t="shared" si="305"/>
        <v>-1747.8977745246291</v>
      </c>
      <c r="F2799" s="8">
        <f t="shared" si="304"/>
        <v>-46.780000000002474</v>
      </c>
      <c r="G2799" s="2">
        <f t="shared" si="308"/>
        <v>0</v>
      </c>
      <c r="H2799" s="2">
        <f t="shared" si="309"/>
        <v>0</v>
      </c>
      <c r="I2799" s="2">
        <f t="shared" si="310"/>
        <v>1</v>
      </c>
    </row>
    <row r="2800" spans="1:9">
      <c r="A2800" s="17">
        <v>44769</v>
      </c>
      <c r="B2800">
        <v>22969.040000000001</v>
      </c>
      <c r="C2800" s="3">
        <f t="shared" si="306"/>
        <v>8.0398762357841991E-2</v>
      </c>
      <c r="D2800" s="10">
        <f t="shared" si="307"/>
        <v>1.1692068947201191E-3</v>
      </c>
      <c r="E2800" s="8">
        <f t="shared" si="305"/>
        <v>-1691.1382327385038</v>
      </c>
      <c r="F2800" s="8">
        <f t="shared" si="304"/>
        <v>1709.260000000002</v>
      </c>
      <c r="G2800" s="2">
        <f t="shared" si="308"/>
        <v>0</v>
      </c>
      <c r="H2800" s="2">
        <f t="shared" si="309"/>
        <v>0</v>
      </c>
      <c r="I2800" s="2">
        <f t="shared" si="310"/>
        <v>1</v>
      </c>
    </row>
    <row r="2801" spans="1:9">
      <c r="A2801" s="17">
        <v>44770</v>
      </c>
      <c r="B2801">
        <v>23853.11</v>
      </c>
      <c r="C2801" s="3">
        <f t="shared" si="306"/>
        <v>3.8489636484589675E-2</v>
      </c>
      <c r="D2801" s="10">
        <f t="shared" si="307"/>
        <v>1.4868921403572771E-3</v>
      </c>
      <c r="E2801" s="8">
        <f t="shared" si="305"/>
        <v>-2060.4270134731391</v>
      </c>
      <c r="F2801" s="8">
        <f t="shared" si="304"/>
        <v>884.06999999999971</v>
      </c>
      <c r="G2801" s="2">
        <f t="shared" si="308"/>
        <v>0</v>
      </c>
      <c r="H2801" s="2">
        <f t="shared" si="309"/>
        <v>0</v>
      </c>
      <c r="I2801" s="2">
        <f t="shared" si="310"/>
        <v>1</v>
      </c>
    </row>
    <row r="2802" spans="1:9">
      <c r="A2802" s="17">
        <v>44771</v>
      </c>
      <c r="B2802">
        <v>23785.31</v>
      </c>
      <c r="C2802" s="3">
        <f t="shared" si="306"/>
        <v>-2.8423966518411757E-3</v>
      </c>
      <c r="D2802" s="10">
        <f t="shared" si="307"/>
        <v>1.4865657389387919E-3</v>
      </c>
      <c r="E2802" s="8">
        <f t="shared" si="305"/>
        <v>-2139.4972311624156</v>
      </c>
      <c r="F2802" s="8">
        <f t="shared" si="304"/>
        <v>-67.799999999999272</v>
      </c>
      <c r="G2802" s="2">
        <f t="shared" si="308"/>
        <v>0</v>
      </c>
      <c r="H2802" s="2">
        <f t="shared" si="309"/>
        <v>0</v>
      </c>
      <c r="I2802" s="2">
        <f t="shared" si="310"/>
        <v>1</v>
      </c>
    </row>
    <row r="2803" spans="1:9">
      <c r="A2803" s="17">
        <v>44772</v>
      </c>
      <c r="B2803">
        <v>23644.58</v>
      </c>
      <c r="C2803" s="3">
        <f t="shared" si="306"/>
        <v>-5.9166771423201777E-3</v>
      </c>
      <c r="D2803" s="10">
        <f t="shared" si="307"/>
        <v>1.3978565477260482E-3</v>
      </c>
      <c r="E2803" s="8">
        <f t="shared" si="305"/>
        <v>-2068.7822281564677</v>
      </c>
      <c r="F2803" s="8">
        <f t="shared" si="304"/>
        <v>-140.72999999999956</v>
      </c>
      <c r="G2803" s="2">
        <f t="shared" si="308"/>
        <v>0</v>
      </c>
      <c r="H2803" s="2">
        <f t="shared" si="309"/>
        <v>0</v>
      </c>
      <c r="I2803" s="2">
        <f t="shared" si="310"/>
        <v>1</v>
      </c>
    </row>
    <row r="2804" spans="1:9">
      <c r="A2804" s="17">
        <v>44773</v>
      </c>
      <c r="B2804">
        <v>23322.53</v>
      </c>
      <c r="C2804" s="3">
        <f t="shared" si="306"/>
        <v>-1.3620457627075757E-2</v>
      </c>
      <c r="D2804" s="10">
        <f t="shared" si="307"/>
        <v>1.3160855789668725E-3</v>
      </c>
      <c r="E2804" s="8">
        <f t="shared" si="305"/>
        <v>-1995.4843558000305</v>
      </c>
      <c r="F2804" s="8">
        <f t="shared" si="304"/>
        <v>-322.05000000000291</v>
      </c>
      <c r="G2804" s="2">
        <f t="shared" si="308"/>
        <v>0</v>
      </c>
      <c r="H2804" s="2">
        <f t="shared" si="309"/>
        <v>0</v>
      </c>
      <c r="I2804" s="2">
        <f t="shared" si="310"/>
        <v>1</v>
      </c>
    </row>
    <row r="2805" spans="1:9">
      <c r="A2805" s="17">
        <v>44774</v>
      </c>
      <c r="B2805">
        <v>23282.92</v>
      </c>
      <c r="C2805" s="3">
        <f t="shared" si="306"/>
        <v>-1.6983577682181386E-3</v>
      </c>
      <c r="D2805" s="10">
        <f t="shared" si="307"/>
        <v>1.2482514561871179E-3</v>
      </c>
      <c r="E2805" s="8">
        <f t="shared" si="305"/>
        <v>-1916.9083943757873</v>
      </c>
      <c r="F2805" s="8">
        <f t="shared" si="304"/>
        <v>-39.610000000000582</v>
      </c>
      <c r="G2805" s="2">
        <f t="shared" si="308"/>
        <v>0</v>
      </c>
      <c r="H2805" s="2">
        <f t="shared" si="309"/>
        <v>0</v>
      </c>
      <c r="I2805" s="2">
        <f t="shared" si="310"/>
        <v>1</v>
      </c>
    </row>
    <row r="2806" spans="1:9">
      <c r="A2806" s="17">
        <v>44775</v>
      </c>
      <c r="B2806">
        <v>23001.52</v>
      </c>
      <c r="C2806" s="3">
        <f t="shared" si="306"/>
        <v>-1.2086112910236252E-2</v>
      </c>
      <c r="D2806" s="10">
        <f t="shared" si="307"/>
        <v>1.1735294339624228E-3</v>
      </c>
      <c r="E2806" s="8">
        <f t="shared" si="305"/>
        <v>-1855.4920482150112</v>
      </c>
      <c r="F2806" s="8">
        <f t="shared" si="304"/>
        <v>-281.39999999999782</v>
      </c>
      <c r="G2806" s="2">
        <f t="shared" si="308"/>
        <v>0</v>
      </c>
      <c r="H2806" s="2">
        <f t="shared" si="309"/>
        <v>0</v>
      </c>
      <c r="I2806" s="2">
        <f t="shared" si="310"/>
        <v>1</v>
      </c>
    </row>
    <row r="2807" spans="1:9">
      <c r="A2807" s="17">
        <v>44776</v>
      </c>
      <c r="B2807">
        <v>22835.88</v>
      </c>
      <c r="C2807" s="3">
        <f t="shared" si="306"/>
        <v>-7.2012632208653784E-3</v>
      </c>
      <c r="D2807" s="10">
        <f t="shared" si="307"/>
        <v>1.1118821154414162E-3</v>
      </c>
      <c r="E2807" s="8">
        <f t="shared" si="305"/>
        <v>-1784.269972346249</v>
      </c>
      <c r="F2807" s="8">
        <f t="shared" si="304"/>
        <v>-165.63999999999942</v>
      </c>
      <c r="G2807" s="2">
        <f t="shared" si="308"/>
        <v>0</v>
      </c>
      <c r="H2807" s="2">
        <f t="shared" si="309"/>
        <v>0</v>
      </c>
      <c r="I2807" s="2">
        <f t="shared" si="310"/>
        <v>1</v>
      </c>
    </row>
    <row r="2808" spans="1:9">
      <c r="A2808" s="17">
        <v>44777</v>
      </c>
      <c r="B2808">
        <v>22615.24</v>
      </c>
      <c r="C2808" s="3">
        <f t="shared" si="306"/>
        <v>-9.66198806439688E-3</v>
      </c>
      <c r="D2808" s="10">
        <f t="shared" si="307"/>
        <v>1.0482806800335026E-3</v>
      </c>
      <c r="E2808" s="8">
        <f t="shared" si="305"/>
        <v>-1720.0109082599779</v>
      </c>
      <c r="F2808" s="8">
        <f t="shared" si="304"/>
        <v>-220.63999999999942</v>
      </c>
      <c r="G2808" s="2">
        <f t="shared" si="308"/>
        <v>0</v>
      </c>
      <c r="H2808" s="2">
        <f t="shared" si="309"/>
        <v>0</v>
      </c>
      <c r="I2808" s="2">
        <f t="shared" si="310"/>
        <v>1</v>
      </c>
    </row>
    <row r="2809" spans="1:9">
      <c r="A2809" s="17">
        <v>44778</v>
      </c>
      <c r="B2809">
        <v>23326.400000000001</v>
      </c>
      <c r="C2809" s="3">
        <f t="shared" si="306"/>
        <v>3.1446051423730186E-2</v>
      </c>
      <c r="D2809" s="10">
        <f t="shared" si="307"/>
        <v>9.9098508003288527E-4</v>
      </c>
      <c r="E2809" s="8">
        <f t="shared" si="305"/>
        <v>-1656.1871742796172</v>
      </c>
      <c r="F2809" s="8">
        <f t="shared" si="304"/>
        <v>711.15999999999985</v>
      </c>
      <c r="G2809" s="2">
        <f t="shared" si="308"/>
        <v>0</v>
      </c>
      <c r="H2809" s="2">
        <f t="shared" si="309"/>
        <v>0</v>
      </c>
      <c r="I2809" s="2">
        <f t="shared" si="310"/>
        <v>1</v>
      </c>
    </row>
    <row r="2810" spans="1:9">
      <c r="A2810" s="17">
        <v>44779</v>
      </c>
      <c r="B2810">
        <v>22956.61</v>
      </c>
      <c r="C2810" s="3">
        <f t="shared" si="306"/>
        <v>-1.585285341930177E-2</v>
      </c>
      <c r="D2810" s="10">
        <f t="shared" si="307"/>
        <v>9.9085722423954505E-4</v>
      </c>
      <c r="E2810" s="8">
        <f t="shared" si="305"/>
        <v>-1708.1575183735004</v>
      </c>
      <c r="F2810" s="8">
        <f t="shared" si="304"/>
        <v>-369.79000000000087</v>
      </c>
      <c r="G2810" s="2">
        <f t="shared" si="308"/>
        <v>0</v>
      </c>
      <c r="H2810" s="2">
        <f t="shared" si="309"/>
        <v>0</v>
      </c>
      <c r="I2810" s="2">
        <f t="shared" si="310"/>
        <v>1</v>
      </c>
    </row>
    <row r="2811" spans="1:9">
      <c r="A2811" s="17">
        <v>44780</v>
      </c>
      <c r="B2811">
        <v>23187.62</v>
      </c>
      <c r="C2811" s="3">
        <f t="shared" si="306"/>
        <v>1.0062896917271252E-2</v>
      </c>
      <c r="D2811" s="10">
        <f t="shared" si="307"/>
        <v>9.4648456847720437E-4</v>
      </c>
      <c r="E2811" s="8">
        <f t="shared" si="305"/>
        <v>-1643.0061277949869</v>
      </c>
      <c r="F2811" s="8">
        <f t="shared" si="304"/>
        <v>231.0099999999984</v>
      </c>
      <c r="G2811" s="2">
        <f t="shared" si="308"/>
        <v>0</v>
      </c>
      <c r="H2811" s="2">
        <f t="shared" si="309"/>
        <v>0</v>
      </c>
      <c r="I2811" s="2">
        <f t="shared" si="310"/>
        <v>1</v>
      </c>
    </row>
    <row r="2812" spans="1:9">
      <c r="A2812" s="17">
        <v>44781</v>
      </c>
      <c r="B2812">
        <v>23821.68</v>
      </c>
      <c r="C2812" s="3">
        <f t="shared" si="306"/>
        <v>2.7344764145695043E-2</v>
      </c>
      <c r="D2812" s="10">
        <f t="shared" si="307"/>
        <v>8.9577120803062968E-4</v>
      </c>
      <c r="E2812" s="8">
        <f t="shared" si="305"/>
        <v>-1614.4677802013634</v>
      </c>
      <c r="F2812" s="8">
        <f t="shared" si="304"/>
        <v>634.06000000000131</v>
      </c>
      <c r="G2812" s="2">
        <f t="shared" si="308"/>
        <v>0</v>
      </c>
      <c r="H2812" s="2">
        <f t="shared" si="309"/>
        <v>0</v>
      </c>
      <c r="I2812" s="2">
        <f t="shared" si="310"/>
        <v>1</v>
      </c>
    </row>
    <row r="2813" spans="1:9">
      <c r="A2813" s="17">
        <v>44782</v>
      </c>
      <c r="B2813">
        <v>23164.78</v>
      </c>
      <c r="C2813" s="3">
        <f t="shared" si="306"/>
        <v>-2.7575720939916976E-2</v>
      </c>
      <c r="D2813" s="10">
        <f t="shared" si="307"/>
        <v>8.8688910311981333E-4</v>
      </c>
      <c r="E2813" s="8">
        <f t="shared" si="305"/>
        <v>-1650.3714572287176</v>
      </c>
      <c r="F2813" s="8">
        <f t="shared" si="304"/>
        <v>-656.90000000000146</v>
      </c>
      <c r="G2813" s="2">
        <f t="shared" si="308"/>
        <v>0</v>
      </c>
      <c r="H2813" s="2">
        <f t="shared" si="309"/>
        <v>0</v>
      </c>
      <c r="I2813" s="2">
        <f t="shared" si="310"/>
        <v>1</v>
      </c>
    </row>
    <row r="2814" spans="1:9">
      <c r="A2814" s="17">
        <v>44783</v>
      </c>
      <c r="B2814">
        <v>23964</v>
      </c>
      <c r="C2814" s="3">
        <f t="shared" si="306"/>
        <v>3.450151479962258E-2</v>
      </c>
      <c r="D2814" s="10">
        <f t="shared" si="307"/>
        <v>8.7930098005399506E-4</v>
      </c>
      <c r="E2814" s="8">
        <f t="shared" si="305"/>
        <v>-1597.98102022904</v>
      </c>
      <c r="F2814" s="8">
        <f t="shared" si="304"/>
        <v>799.22000000000116</v>
      </c>
      <c r="G2814" s="2">
        <f t="shared" si="308"/>
        <v>0</v>
      </c>
      <c r="H2814" s="2">
        <f t="shared" si="309"/>
        <v>0</v>
      </c>
      <c r="I2814" s="2">
        <f t="shared" si="310"/>
        <v>1</v>
      </c>
    </row>
    <row r="2815" spans="1:9">
      <c r="A2815" s="17">
        <v>44784</v>
      </c>
      <c r="B2815">
        <v>23959</v>
      </c>
      <c r="C2815" s="3">
        <f t="shared" si="306"/>
        <v>-2.0864630278751459E-4</v>
      </c>
      <c r="D2815" s="10">
        <f t="shared" si="307"/>
        <v>8.9796419265886999E-4</v>
      </c>
      <c r="E2815" s="8">
        <f t="shared" si="305"/>
        <v>-1670.5653858803196</v>
      </c>
      <c r="F2815" s="8">
        <f t="shared" ref="F2815:F2878" si="311">(INDEX(B:B,LOOKUP(A2814,A:A,ROW(A:A))+$J$4)-INDEX(B:B,LOOKUP(A2814,A:A,ROW(A:A))))</f>
        <v>-5</v>
      </c>
      <c r="G2815" s="2">
        <f t="shared" si="308"/>
        <v>0</v>
      </c>
      <c r="H2815" s="2">
        <f t="shared" si="309"/>
        <v>0</v>
      </c>
      <c r="I2815" s="2">
        <f t="shared" si="310"/>
        <v>1</v>
      </c>
    </row>
    <row r="2816" spans="1:9">
      <c r="A2816" s="17">
        <v>44785</v>
      </c>
      <c r="B2816">
        <v>24407</v>
      </c>
      <c r="C2816" s="3">
        <f t="shared" si="306"/>
        <v>1.8698610125631288E-2</v>
      </c>
      <c r="D2816" s="10">
        <f t="shared" si="307"/>
        <v>8.4408895309611776E-4</v>
      </c>
      <c r="E2816" s="8">
        <f t="shared" ref="E2816:E2879" si="312">NORMSINV($J$2)*SQRT(D2816*$J$4)*B2815</f>
        <v>-1619.3378009810799</v>
      </c>
      <c r="F2816" s="8">
        <f t="shared" si="311"/>
        <v>448</v>
      </c>
      <c r="G2816" s="2">
        <f t="shared" si="308"/>
        <v>0</v>
      </c>
      <c r="H2816" s="2">
        <f t="shared" si="309"/>
        <v>0</v>
      </c>
      <c r="I2816" s="2">
        <f t="shared" si="310"/>
        <v>1</v>
      </c>
    </row>
    <row r="2817" spans="1:9">
      <c r="A2817" s="17">
        <v>44786</v>
      </c>
      <c r="B2817">
        <v>24456</v>
      </c>
      <c r="C2817" s="3">
        <f t="shared" si="306"/>
        <v>2.0076207645347648E-3</v>
      </c>
      <c r="D2817" s="10">
        <f t="shared" si="307"/>
        <v>8.1442189714817234E-4</v>
      </c>
      <c r="E2817" s="8">
        <f t="shared" si="312"/>
        <v>-1620.3684565494477</v>
      </c>
      <c r="F2817" s="8">
        <f t="shared" si="311"/>
        <v>49</v>
      </c>
      <c r="G2817" s="2">
        <f t="shared" si="308"/>
        <v>0</v>
      </c>
      <c r="H2817" s="2">
        <f t="shared" si="309"/>
        <v>0</v>
      </c>
      <c r="I2817" s="2">
        <f t="shared" si="310"/>
        <v>1</v>
      </c>
    </row>
    <row r="2818" spans="1:9">
      <c r="A2818" s="17">
        <v>44787</v>
      </c>
      <c r="B2818">
        <v>24320</v>
      </c>
      <c r="C2818" s="3">
        <f t="shared" si="306"/>
        <v>-5.5610075237160616E-3</v>
      </c>
      <c r="D2818" s="10">
        <f t="shared" si="307"/>
        <v>7.6579841578733332E-4</v>
      </c>
      <c r="E2818" s="8">
        <f t="shared" si="312"/>
        <v>-1574.4081007657942</v>
      </c>
      <c r="F2818" s="8">
        <f t="shared" si="311"/>
        <v>-136</v>
      </c>
      <c r="G2818" s="2">
        <f t="shared" si="308"/>
        <v>0</v>
      </c>
      <c r="H2818" s="2">
        <f t="shared" si="309"/>
        <v>0</v>
      </c>
      <c r="I2818" s="2">
        <f t="shared" si="310"/>
        <v>1</v>
      </c>
    </row>
    <row r="2819" spans="1:9">
      <c r="A2819" s="17">
        <v>44788</v>
      </c>
      <c r="B2819">
        <v>24110</v>
      </c>
      <c r="C2819" s="3">
        <f t="shared" si="306"/>
        <v>-8.6348684210526324E-3</v>
      </c>
      <c r="D2819" s="10">
        <f t="shared" si="307"/>
        <v>7.2170599912082286E-4</v>
      </c>
      <c r="E2819" s="8">
        <f t="shared" si="312"/>
        <v>-1519.9117990154778</v>
      </c>
      <c r="F2819" s="8">
        <f t="shared" si="311"/>
        <v>-210</v>
      </c>
      <c r="G2819" s="2">
        <f t="shared" si="308"/>
        <v>0</v>
      </c>
      <c r="H2819" s="2">
        <f t="shared" si="309"/>
        <v>0</v>
      </c>
      <c r="I2819" s="2">
        <f t="shared" si="310"/>
        <v>1</v>
      </c>
    </row>
    <row r="2820" spans="1:9">
      <c r="A2820" s="17">
        <v>44789</v>
      </c>
      <c r="B2820">
        <v>23867</v>
      </c>
      <c r="C2820" s="3">
        <f t="shared" ref="C2820:C2883" si="313">(B2820-B2819)/B2819</f>
        <v>-1.0078805474906678E-2</v>
      </c>
      <c r="D2820" s="10">
        <f t="shared" si="307"/>
        <v>6.8287729633250706E-4</v>
      </c>
      <c r="E2820" s="8">
        <f t="shared" si="312"/>
        <v>-1465.6936472545801</v>
      </c>
      <c r="F2820" s="8">
        <f t="shared" si="311"/>
        <v>-243</v>
      </c>
      <c r="G2820" s="2">
        <f t="shared" si="308"/>
        <v>0</v>
      </c>
      <c r="H2820" s="2">
        <f t="shared" si="309"/>
        <v>0</v>
      </c>
      <c r="I2820" s="2">
        <f t="shared" si="310"/>
        <v>1</v>
      </c>
    </row>
    <row r="2821" spans="1:9">
      <c r="A2821" s="17">
        <v>44790</v>
      </c>
      <c r="B2821">
        <v>23340</v>
      </c>
      <c r="C2821" s="3">
        <f t="shared" si="313"/>
        <v>-2.2080697196966523E-2</v>
      </c>
      <c r="D2821" s="10">
        <f t="shared" ref="D2821:D2884" si="314">$J$6*D2820+(1-$J$6)*C2820^2</f>
        <v>6.4799959774061711E-4</v>
      </c>
      <c r="E2821" s="8">
        <f t="shared" si="312"/>
        <v>-1413.3829870715758</v>
      </c>
      <c r="F2821" s="8">
        <f t="shared" si="311"/>
        <v>-527</v>
      </c>
      <c r="G2821" s="2">
        <f t="shared" si="308"/>
        <v>0</v>
      </c>
      <c r="H2821" s="2">
        <f t="shared" si="309"/>
        <v>0</v>
      </c>
      <c r="I2821" s="2">
        <f t="shared" si="310"/>
        <v>1</v>
      </c>
    </row>
    <row r="2822" spans="1:9">
      <c r="A2822" s="17">
        <v>44791</v>
      </c>
      <c r="B2822">
        <v>23201</v>
      </c>
      <c r="C2822" s="3">
        <f t="shared" si="313"/>
        <v>-5.9554413024850046E-3</v>
      </c>
      <c r="D2822" s="10">
        <f t="shared" si="314"/>
        <v>6.3837305319842767E-4</v>
      </c>
      <c r="E2822" s="8">
        <f t="shared" si="312"/>
        <v>-1371.8694440502225</v>
      </c>
      <c r="F2822" s="8">
        <f t="shared" si="311"/>
        <v>-139</v>
      </c>
      <c r="G2822" s="2">
        <f t="shared" si="308"/>
        <v>0</v>
      </c>
      <c r="H2822" s="2">
        <f t="shared" si="309"/>
        <v>0</v>
      </c>
      <c r="I2822" s="2">
        <f t="shared" si="310"/>
        <v>1</v>
      </c>
    </row>
    <row r="2823" spans="1:9">
      <c r="A2823" s="17">
        <v>44792</v>
      </c>
      <c r="B2823">
        <v>20841</v>
      </c>
      <c r="C2823" s="3">
        <f t="shared" si="313"/>
        <v>-0.10171975345890263</v>
      </c>
      <c r="D2823" s="10">
        <f t="shared" si="314"/>
        <v>6.0219870687296269E-4</v>
      </c>
      <c r="E2823" s="8">
        <f t="shared" si="312"/>
        <v>-1324.4978922767268</v>
      </c>
      <c r="F2823" s="8">
        <f t="shared" si="311"/>
        <v>-2360</v>
      </c>
      <c r="G2823" s="2">
        <f t="shared" si="308"/>
        <v>1</v>
      </c>
      <c r="H2823" s="2">
        <f t="shared" si="309"/>
        <v>0</v>
      </c>
      <c r="I2823" s="2">
        <f t="shared" si="310"/>
        <v>0</v>
      </c>
    </row>
    <row r="2824" spans="1:9">
      <c r="A2824" s="17">
        <v>44793</v>
      </c>
      <c r="B2824">
        <v>21146</v>
      </c>
      <c r="C2824" s="3">
        <f t="shared" si="313"/>
        <v>1.463461446187803E-2</v>
      </c>
      <c r="D2824" s="10">
        <f t="shared" si="314"/>
        <v>1.1868812790849816E-3</v>
      </c>
      <c r="E2824" s="8">
        <f t="shared" si="312"/>
        <v>-1670.3091168685578</v>
      </c>
      <c r="F2824" s="8">
        <f t="shared" si="311"/>
        <v>305</v>
      </c>
      <c r="G2824" s="2">
        <f t="shared" si="308"/>
        <v>0</v>
      </c>
      <c r="H2824" s="2">
        <f t="shared" si="309"/>
        <v>0</v>
      </c>
      <c r="I2824" s="2">
        <f t="shared" si="310"/>
        <v>0</v>
      </c>
    </row>
    <row r="2825" spans="1:9">
      <c r="A2825" s="17">
        <v>44794</v>
      </c>
      <c r="B2825">
        <v>21514</v>
      </c>
      <c r="C2825" s="3">
        <f t="shared" si="313"/>
        <v>1.7402818499952708E-2</v>
      </c>
      <c r="D2825" s="10">
        <f t="shared" si="314"/>
        <v>1.1285187187667512E-3</v>
      </c>
      <c r="E2825" s="8">
        <f t="shared" si="312"/>
        <v>-1652.5601258596066</v>
      </c>
      <c r="F2825" s="8">
        <f t="shared" si="311"/>
        <v>368</v>
      </c>
      <c r="G2825" s="2">
        <f t="shared" si="308"/>
        <v>0</v>
      </c>
      <c r="H2825" s="2">
        <f t="shared" si="309"/>
        <v>0</v>
      </c>
      <c r="I2825" s="2">
        <f t="shared" si="310"/>
        <v>1</v>
      </c>
    </row>
    <row r="2826" spans="1:9">
      <c r="A2826" s="17">
        <v>44795</v>
      </c>
      <c r="B2826">
        <v>21411</v>
      </c>
      <c r="C2826" s="3">
        <f t="shared" si="313"/>
        <v>-4.7875801803476808E-3</v>
      </c>
      <c r="D2826" s="10">
        <f t="shared" si="314"/>
        <v>1.0789790811452839E-3</v>
      </c>
      <c r="E2826" s="8">
        <f t="shared" si="312"/>
        <v>-1644.001974657019</v>
      </c>
      <c r="F2826" s="8">
        <f t="shared" si="311"/>
        <v>-103</v>
      </c>
      <c r="G2826" s="2">
        <f t="shared" si="308"/>
        <v>0</v>
      </c>
      <c r="H2826" s="2">
        <f t="shared" si="309"/>
        <v>0</v>
      </c>
      <c r="I2826" s="2">
        <f t="shared" si="310"/>
        <v>1</v>
      </c>
    </row>
    <row r="2827" spans="1:9">
      <c r="A2827" s="17">
        <v>44796</v>
      </c>
      <c r="B2827">
        <v>21520</v>
      </c>
      <c r="C2827" s="3">
        <f t="shared" si="313"/>
        <v>5.0908411564149266E-3</v>
      </c>
      <c r="D2827" s="10">
        <f t="shared" si="314"/>
        <v>1.0156155917155625E-3</v>
      </c>
      <c r="E2827" s="8">
        <f t="shared" si="312"/>
        <v>-1587.3631327419505</v>
      </c>
      <c r="F2827" s="8">
        <f t="shared" si="311"/>
        <v>109</v>
      </c>
      <c r="G2827" s="2">
        <f t="shared" si="308"/>
        <v>0</v>
      </c>
      <c r="H2827" s="2">
        <f t="shared" si="309"/>
        <v>0</v>
      </c>
      <c r="I2827" s="2">
        <f t="shared" si="310"/>
        <v>1</v>
      </c>
    </row>
    <row r="2828" spans="1:9">
      <c r="A2828" s="17">
        <v>44797</v>
      </c>
      <c r="B2828">
        <v>21372</v>
      </c>
      <c r="C2828" s="3">
        <f t="shared" si="313"/>
        <v>-6.8773234200743497E-3</v>
      </c>
      <c r="D2828" s="10">
        <f t="shared" si="314"/>
        <v>9.5623365603341955E-4</v>
      </c>
      <c r="E2828" s="8">
        <f t="shared" si="312"/>
        <v>-1548.099740244686</v>
      </c>
      <c r="F2828" s="8">
        <f t="shared" si="311"/>
        <v>-148</v>
      </c>
      <c r="G2828" s="2">
        <f t="shared" si="308"/>
        <v>0</v>
      </c>
      <c r="H2828" s="2">
        <f t="shared" si="309"/>
        <v>0</v>
      </c>
      <c r="I2828" s="2">
        <f t="shared" si="310"/>
        <v>1</v>
      </c>
    </row>
    <row r="2829" spans="1:9">
      <c r="A2829" s="17">
        <v>44798</v>
      </c>
      <c r="B2829">
        <v>21571</v>
      </c>
      <c r="C2829" s="3">
        <f t="shared" si="313"/>
        <v>9.311248362343252E-3</v>
      </c>
      <c r="D2829" s="10">
        <f t="shared" si="314"/>
        <v>9.0169749131687263E-4</v>
      </c>
      <c r="E2829" s="8">
        <f t="shared" si="312"/>
        <v>-1492.9671581723949</v>
      </c>
      <c r="F2829" s="8">
        <f t="shared" si="311"/>
        <v>199</v>
      </c>
      <c r="G2829" s="2">
        <f t="shared" si="308"/>
        <v>0</v>
      </c>
      <c r="H2829" s="2">
        <f t="shared" si="309"/>
        <v>0</v>
      </c>
      <c r="I2829" s="2">
        <f t="shared" si="310"/>
        <v>1</v>
      </c>
    </row>
    <row r="2830" spans="1:9">
      <c r="A2830" s="17">
        <v>44799</v>
      </c>
      <c r="B2830">
        <v>20250</v>
      </c>
      <c r="C2830" s="3">
        <f t="shared" si="313"/>
        <v>-6.1239627277363123E-2</v>
      </c>
      <c r="D2830" s="10">
        <f t="shared" si="314"/>
        <v>8.5279760260177466E-4</v>
      </c>
      <c r="E2830" s="8">
        <f t="shared" si="312"/>
        <v>-1465.4395974265428</v>
      </c>
      <c r="F2830" s="8">
        <f t="shared" si="311"/>
        <v>-1321</v>
      </c>
      <c r="G2830" s="2">
        <f t="shared" si="308"/>
        <v>0</v>
      </c>
      <c r="H2830" s="2">
        <f t="shared" si="309"/>
        <v>0</v>
      </c>
      <c r="I2830" s="2">
        <f t="shared" si="310"/>
        <v>1</v>
      </c>
    </row>
    <row r="2831" spans="1:9">
      <c r="A2831" s="17">
        <v>44800</v>
      </c>
      <c r="B2831">
        <v>20045</v>
      </c>
      <c r="C2831" s="3">
        <f t="shared" si="313"/>
        <v>-1.0123456790123457E-2</v>
      </c>
      <c r="D2831" s="10">
        <f t="shared" si="314"/>
        <v>1.0266472633898899E-3</v>
      </c>
      <c r="E2831" s="8">
        <f t="shared" si="312"/>
        <v>-1509.4207384608508</v>
      </c>
      <c r="F2831" s="8">
        <f t="shared" si="311"/>
        <v>-205</v>
      </c>
      <c r="G2831" s="2">
        <f t="shared" ref="G2831:G2894" si="315">IF(F2831&lt;E2831,1,0)</f>
        <v>0</v>
      </c>
      <c r="H2831" s="2">
        <f t="shared" ref="H2831:H2894" si="316">IF(G2831=G2830,IF(G2830=1,1,0),0)</f>
        <v>0</v>
      </c>
      <c r="I2831" s="2">
        <f t="shared" ref="I2831:I2894" si="317">IF(G2831=G2830,IF(G2830=0,1,0),0)</f>
        <v>1</v>
      </c>
    </row>
    <row r="2832" spans="1:9">
      <c r="A2832" s="17">
        <v>44801</v>
      </c>
      <c r="B2832">
        <v>19557</v>
      </c>
      <c r="C2832" s="3">
        <f t="shared" si="313"/>
        <v>-2.4345223247692692E-2</v>
      </c>
      <c r="D2832" s="10">
        <f t="shared" si="314"/>
        <v>9.711974902293862E-4</v>
      </c>
      <c r="E2832" s="8">
        <f t="shared" si="312"/>
        <v>-1453.23046757473</v>
      </c>
      <c r="F2832" s="8">
        <f t="shared" si="311"/>
        <v>-488</v>
      </c>
      <c r="G2832" s="2">
        <f t="shared" si="315"/>
        <v>0</v>
      </c>
      <c r="H2832" s="2">
        <f t="shared" si="316"/>
        <v>0</v>
      </c>
      <c r="I2832" s="2">
        <f t="shared" si="317"/>
        <v>1</v>
      </c>
    </row>
    <row r="2833" spans="1:9">
      <c r="A2833" s="17">
        <v>44802</v>
      </c>
      <c r="B2833">
        <v>20302</v>
      </c>
      <c r="C2833" s="3">
        <f t="shared" si="313"/>
        <v>3.8093777164186736E-2</v>
      </c>
      <c r="D2833" s="10">
        <f t="shared" si="314"/>
        <v>9.4848703451442281E-4</v>
      </c>
      <c r="E2833" s="8">
        <f t="shared" si="312"/>
        <v>-1401.1756880277633</v>
      </c>
      <c r="F2833" s="8">
        <f t="shared" si="311"/>
        <v>745</v>
      </c>
      <c r="G2833" s="2">
        <f t="shared" si="315"/>
        <v>0</v>
      </c>
      <c r="H2833" s="2">
        <f t="shared" si="316"/>
        <v>0</v>
      </c>
      <c r="I2833" s="2">
        <f t="shared" si="317"/>
        <v>1</v>
      </c>
    </row>
    <row r="2834" spans="1:9">
      <c r="A2834" s="17">
        <v>44803</v>
      </c>
      <c r="B2834">
        <v>19819</v>
      </c>
      <c r="C2834" s="3">
        <f t="shared" si="313"/>
        <v>-2.3790759531080681E-2</v>
      </c>
      <c r="D2834" s="10">
        <f t="shared" si="314"/>
        <v>9.7864596396164032E-4</v>
      </c>
      <c r="E2834" s="8">
        <f t="shared" si="312"/>
        <v>-1477.4959063537401</v>
      </c>
      <c r="F2834" s="8">
        <f t="shared" si="311"/>
        <v>-483</v>
      </c>
      <c r="G2834" s="2">
        <f t="shared" si="315"/>
        <v>0</v>
      </c>
      <c r="H2834" s="2">
        <f t="shared" si="316"/>
        <v>0</v>
      </c>
      <c r="I2834" s="2">
        <f t="shared" si="317"/>
        <v>1</v>
      </c>
    </row>
    <row r="2835" spans="1:9">
      <c r="A2835" s="17">
        <v>44804</v>
      </c>
      <c r="B2835">
        <v>20059</v>
      </c>
      <c r="C2835" s="3">
        <f t="shared" si="313"/>
        <v>1.2109591805842878E-2</v>
      </c>
      <c r="D2835" s="10">
        <f t="shared" si="314"/>
        <v>9.5388722046788423E-4</v>
      </c>
      <c r="E2835" s="8">
        <f t="shared" si="312"/>
        <v>-1423.9833490680805</v>
      </c>
      <c r="F2835" s="8">
        <f t="shared" si="311"/>
        <v>240</v>
      </c>
      <c r="G2835" s="2">
        <f t="shared" si="315"/>
        <v>0</v>
      </c>
      <c r="H2835" s="2">
        <f t="shared" si="316"/>
        <v>0</v>
      </c>
      <c r="I2835" s="2">
        <f t="shared" si="317"/>
        <v>1</v>
      </c>
    </row>
    <row r="2836" spans="1:9">
      <c r="A2836" s="17">
        <v>44805</v>
      </c>
      <c r="B2836">
        <v>20128</v>
      </c>
      <c r="C2836" s="3">
        <f t="shared" si="313"/>
        <v>3.4398524353158183E-3</v>
      </c>
      <c r="D2836" s="10">
        <f t="shared" si="314"/>
        <v>9.0545252006205934E-4</v>
      </c>
      <c r="E2836" s="8">
        <f t="shared" si="312"/>
        <v>-1404.1605826081131</v>
      </c>
      <c r="F2836" s="8">
        <f t="shared" si="311"/>
        <v>69</v>
      </c>
      <c r="G2836" s="2">
        <f t="shared" si="315"/>
        <v>0</v>
      </c>
      <c r="H2836" s="2">
        <f t="shared" si="316"/>
        <v>0</v>
      </c>
      <c r="I2836" s="2">
        <f t="shared" si="317"/>
        <v>1</v>
      </c>
    </row>
    <row r="2837" spans="1:9">
      <c r="A2837" s="17">
        <v>44806</v>
      </c>
      <c r="B2837">
        <v>19959</v>
      </c>
      <c r="C2837" s="3">
        <f t="shared" si="313"/>
        <v>-8.3962639109697937E-3</v>
      </c>
      <c r="D2837" s="10">
        <f t="shared" si="314"/>
        <v>8.5183532394494054E-4</v>
      </c>
      <c r="E2837" s="8">
        <f t="shared" si="312"/>
        <v>-1366.6367800721039</v>
      </c>
      <c r="F2837" s="8">
        <f t="shared" si="311"/>
        <v>-169</v>
      </c>
      <c r="G2837" s="2">
        <f t="shared" si="315"/>
        <v>0</v>
      </c>
      <c r="H2837" s="2">
        <f t="shared" si="316"/>
        <v>0</v>
      </c>
      <c r="I2837" s="2">
        <f t="shared" si="317"/>
        <v>1</v>
      </c>
    </row>
    <row r="2838" spans="1:9">
      <c r="A2838" s="17">
        <v>44807</v>
      </c>
      <c r="B2838">
        <v>19840</v>
      </c>
      <c r="C2838" s="3">
        <f t="shared" si="313"/>
        <v>-5.9622225562402922E-3</v>
      </c>
      <c r="D2838" s="10">
        <f t="shared" si="314"/>
        <v>8.0495503936800332E-4</v>
      </c>
      <c r="E2838" s="8">
        <f t="shared" si="312"/>
        <v>-1317.3441528074688</v>
      </c>
      <c r="F2838" s="8">
        <f t="shared" si="311"/>
        <v>-119</v>
      </c>
      <c r="G2838" s="2">
        <f t="shared" si="315"/>
        <v>0</v>
      </c>
      <c r="H2838" s="2">
        <f t="shared" si="316"/>
        <v>0</v>
      </c>
      <c r="I2838" s="2">
        <f t="shared" si="317"/>
        <v>1</v>
      </c>
    </row>
    <row r="2839" spans="1:9">
      <c r="A2839" s="17">
        <v>44808</v>
      </c>
      <c r="B2839">
        <v>20007</v>
      </c>
      <c r="C2839" s="3">
        <f t="shared" si="313"/>
        <v>8.4173387096774192E-3</v>
      </c>
      <c r="D2839" s="10">
        <f t="shared" si="314"/>
        <v>7.5879062287453154E-4</v>
      </c>
      <c r="E2839" s="8">
        <f t="shared" si="312"/>
        <v>-1271.3856450336943</v>
      </c>
      <c r="F2839" s="8">
        <f t="shared" si="311"/>
        <v>167</v>
      </c>
      <c r="G2839" s="2">
        <f t="shared" si="315"/>
        <v>0</v>
      </c>
      <c r="H2839" s="2">
        <f t="shared" si="316"/>
        <v>0</v>
      </c>
      <c r="I2839" s="2">
        <f t="shared" si="317"/>
        <v>1</v>
      </c>
    </row>
    <row r="2840" spans="1:9">
      <c r="A2840" s="17">
        <v>44809</v>
      </c>
      <c r="B2840">
        <v>19794</v>
      </c>
      <c r="C2840" s="3">
        <f t="shared" si="313"/>
        <v>-1.064627380416854E-2</v>
      </c>
      <c r="D2840" s="10">
        <f t="shared" si="314"/>
        <v>7.1751428095926566E-4</v>
      </c>
      <c r="E2840" s="8">
        <f t="shared" si="312"/>
        <v>-1246.7285502603204</v>
      </c>
      <c r="F2840" s="8">
        <f t="shared" si="311"/>
        <v>-213</v>
      </c>
      <c r="G2840" s="2">
        <f t="shared" si="315"/>
        <v>0</v>
      </c>
      <c r="H2840" s="2">
        <f t="shared" si="316"/>
        <v>0</v>
      </c>
      <c r="I2840" s="2">
        <f t="shared" si="317"/>
        <v>1</v>
      </c>
    </row>
    <row r="2841" spans="1:9">
      <c r="A2841" s="17">
        <v>44810</v>
      </c>
      <c r="B2841">
        <v>18789</v>
      </c>
      <c r="C2841" s="3">
        <f t="shared" si="313"/>
        <v>-5.0772961503485904E-2</v>
      </c>
      <c r="D2841" s="10">
        <f t="shared" si="314"/>
        <v>6.8126401285650926E-4</v>
      </c>
      <c r="E2841" s="8">
        <f t="shared" si="312"/>
        <v>-1201.8933942491296</v>
      </c>
      <c r="F2841" s="8">
        <f t="shared" si="311"/>
        <v>-1005</v>
      </c>
      <c r="G2841" s="2">
        <f t="shared" si="315"/>
        <v>0</v>
      </c>
      <c r="H2841" s="2">
        <f t="shared" si="316"/>
        <v>0</v>
      </c>
      <c r="I2841" s="2">
        <f t="shared" si="317"/>
        <v>1</v>
      </c>
    </row>
    <row r="2842" spans="1:9">
      <c r="A2842" s="17">
        <v>44811</v>
      </c>
      <c r="B2842">
        <v>19276</v>
      </c>
      <c r="C2842" s="3">
        <f t="shared" si="313"/>
        <v>2.5919420937782746E-2</v>
      </c>
      <c r="D2842" s="10">
        <f t="shared" si="314"/>
        <v>7.9506178927518656E-4</v>
      </c>
      <c r="E2842" s="8">
        <f t="shared" si="312"/>
        <v>-1232.4768355300166</v>
      </c>
      <c r="F2842" s="8">
        <f t="shared" si="311"/>
        <v>487</v>
      </c>
      <c r="G2842" s="2">
        <f t="shared" si="315"/>
        <v>0</v>
      </c>
      <c r="H2842" s="2">
        <f t="shared" si="316"/>
        <v>0</v>
      </c>
      <c r="I2842" s="2">
        <f t="shared" si="317"/>
        <v>1</v>
      </c>
    </row>
    <row r="2843" spans="1:9">
      <c r="A2843" s="17">
        <v>44812</v>
      </c>
      <c r="B2843">
        <v>19322</v>
      </c>
      <c r="C2843" s="3">
        <f t="shared" si="313"/>
        <v>2.3863872172649927E-3</v>
      </c>
      <c r="D2843" s="10">
        <f t="shared" si="314"/>
        <v>7.8766706482367359E-4</v>
      </c>
      <c r="E2843" s="8">
        <f t="shared" si="312"/>
        <v>-1258.5281064412529</v>
      </c>
      <c r="F2843" s="8">
        <f t="shared" si="311"/>
        <v>46</v>
      </c>
      <c r="G2843" s="2">
        <f t="shared" si="315"/>
        <v>0</v>
      </c>
      <c r="H2843" s="2">
        <f t="shared" si="316"/>
        <v>0</v>
      </c>
      <c r="I2843" s="2">
        <f t="shared" si="317"/>
        <v>1</v>
      </c>
    </row>
    <row r="2844" spans="1:9">
      <c r="A2844" s="17">
        <v>44813</v>
      </c>
      <c r="B2844">
        <v>21371</v>
      </c>
      <c r="C2844" s="3">
        <f t="shared" si="313"/>
        <v>0.10604492288582962</v>
      </c>
      <c r="D2844" s="10">
        <f t="shared" si="314"/>
        <v>7.4074873157129676E-4</v>
      </c>
      <c r="E2844" s="8">
        <f t="shared" si="312"/>
        <v>-1223.3823038487183</v>
      </c>
      <c r="F2844" s="8">
        <f t="shared" si="311"/>
        <v>2049</v>
      </c>
      <c r="G2844" s="2">
        <f t="shared" si="315"/>
        <v>0</v>
      </c>
      <c r="H2844" s="2">
        <f t="shared" si="316"/>
        <v>0</v>
      </c>
      <c r="I2844" s="2">
        <f t="shared" si="317"/>
        <v>1</v>
      </c>
    </row>
    <row r="2845" spans="1:9">
      <c r="A2845" s="17">
        <v>44814</v>
      </c>
      <c r="B2845">
        <v>21672</v>
      </c>
      <c r="C2845" s="3">
        <f t="shared" si="313"/>
        <v>1.4084507042253521E-2</v>
      </c>
      <c r="D2845" s="10">
        <f t="shared" si="314"/>
        <v>1.3710353478687126E-3</v>
      </c>
      <c r="E2845" s="8">
        <f t="shared" si="312"/>
        <v>-1840.8730016937855</v>
      </c>
      <c r="F2845" s="8">
        <f t="shared" si="311"/>
        <v>301</v>
      </c>
      <c r="G2845" s="2">
        <f t="shared" si="315"/>
        <v>0</v>
      </c>
      <c r="H2845" s="2">
        <f t="shared" si="316"/>
        <v>0</v>
      </c>
      <c r="I2845" s="2">
        <f t="shared" si="317"/>
        <v>1</v>
      </c>
    </row>
    <row r="2846" spans="1:9">
      <c r="A2846" s="17">
        <v>44815</v>
      </c>
      <c r="B2846">
        <v>21835</v>
      </c>
      <c r="C2846" s="3">
        <f t="shared" si="313"/>
        <v>7.5212255444813587E-3</v>
      </c>
      <c r="D2846" s="10">
        <f t="shared" si="314"/>
        <v>1.300675627313987E-3</v>
      </c>
      <c r="E2846" s="8">
        <f t="shared" si="312"/>
        <v>-1818.2690707436723</v>
      </c>
      <c r="F2846" s="8">
        <f t="shared" si="311"/>
        <v>163</v>
      </c>
      <c r="G2846" s="2">
        <f t="shared" si="315"/>
        <v>0</v>
      </c>
      <c r="H2846" s="2">
        <f t="shared" si="316"/>
        <v>0</v>
      </c>
      <c r="I2846" s="2">
        <f t="shared" si="317"/>
        <v>1</v>
      </c>
    </row>
    <row r="2847" spans="1:9">
      <c r="A2847" s="17">
        <v>44816</v>
      </c>
      <c r="B2847">
        <v>22401</v>
      </c>
      <c r="C2847" s="3">
        <f t="shared" si="313"/>
        <v>2.5921685367529198E-2</v>
      </c>
      <c r="D2847" s="10">
        <f t="shared" si="314"/>
        <v>1.2260292196966053E-3</v>
      </c>
      <c r="E2847" s="8">
        <f t="shared" si="312"/>
        <v>-1778.5999050006078</v>
      </c>
      <c r="F2847" s="8">
        <f t="shared" si="311"/>
        <v>566</v>
      </c>
      <c r="G2847" s="2">
        <f t="shared" si="315"/>
        <v>0</v>
      </c>
      <c r="H2847" s="2">
        <f t="shared" si="316"/>
        <v>0</v>
      </c>
      <c r="I2847" s="2">
        <f t="shared" si="317"/>
        <v>1</v>
      </c>
    </row>
    <row r="2848" spans="1:9">
      <c r="A2848" s="17">
        <v>44817</v>
      </c>
      <c r="B2848">
        <v>20177</v>
      </c>
      <c r="C2848" s="3">
        <f t="shared" si="313"/>
        <v>-9.9281282085621175E-2</v>
      </c>
      <c r="D2848" s="10">
        <f t="shared" si="314"/>
        <v>1.1927834928523995E-3</v>
      </c>
      <c r="E2848" s="8">
        <f t="shared" si="312"/>
        <v>-1799.7943092837977</v>
      </c>
      <c r="F2848" s="8">
        <f t="shared" si="311"/>
        <v>-2224</v>
      </c>
      <c r="G2848" s="2">
        <f t="shared" si="315"/>
        <v>1</v>
      </c>
      <c r="H2848" s="2">
        <f t="shared" si="316"/>
        <v>0</v>
      </c>
      <c r="I2848" s="2">
        <f t="shared" si="317"/>
        <v>0</v>
      </c>
    </row>
    <row r="2849" spans="1:9">
      <c r="A2849" s="17">
        <v>44818</v>
      </c>
      <c r="B2849">
        <v>20233</v>
      </c>
      <c r="C2849" s="3">
        <f t="shared" si="313"/>
        <v>2.7754373791941318E-3</v>
      </c>
      <c r="D2849" s="10">
        <f t="shared" si="314"/>
        <v>1.712622861635137E-3</v>
      </c>
      <c r="E2849" s="8">
        <f t="shared" si="312"/>
        <v>-1942.504889692518</v>
      </c>
      <c r="F2849" s="8">
        <f t="shared" si="311"/>
        <v>56</v>
      </c>
      <c r="G2849" s="2">
        <f t="shared" si="315"/>
        <v>0</v>
      </c>
      <c r="H2849" s="2">
        <f t="shared" si="316"/>
        <v>0</v>
      </c>
      <c r="I2849" s="2">
        <f t="shared" si="317"/>
        <v>0</v>
      </c>
    </row>
    <row r="2850" spans="1:9">
      <c r="A2850" s="17">
        <v>44819</v>
      </c>
      <c r="B2850">
        <v>19691</v>
      </c>
      <c r="C2850" s="3">
        <f t="shared" si="313"/>
        <v>-2.6787920723570405E-2</v>
      </c>
      <c r="D2850" s="10">
        <f t="shared" si="314"/>
        <v>1.6103276730957785E-3</v>
      </c>
      <c r="E2850" s="8">
        <f t="shared" si="312"/>
        <v>-1888.8265025479454</v>
      </c>
      <c r="F2850" s="8">
        <f t="shared" si="311"/>
        <v>-542</v>
      </c>
      <c r="G2850" s="2">
        <f t="shared" si="315"/>
        <v>0</v>
      </c>
      <c r="H2850" s="2">
        <f t="shared" si="316"/>
        <v>0</v>
      </c>
      <c r="I2850" s="2">
        <f t="shared" si="317"/>
        <v>1</v>
      </c>
    </row>
    <row r="2851" spans="1:9">
      <c r="A2851" s="17">
        <v>44820</v>
      </c>
      <c r="B2851">
        <v>19802</v>
      </c>
      <c r="C2851" s="3">
        <f t="shared" si="313"/>
        <v>5.6370930882128894E-3</v>
      </c>
      <c r="D2851" s="10">
        <f t="shared" si="314"/>
        <v>1.5567635745115692E-3</v>
      </c>
      <c r="E2851" s="8">
        <f t="shared" si="312"/>
        <v>-1807.3978486009159</v>
      </c>
      <c r="F2851" s="8">
        <f t="shared" si="311"/>
        <v>111</v>
      </c>
      <c r="G2851" s="2">
        <f t="shared" si="315"/>
        <v>0</v>
      </c>
      <c r="H2851" s="2">
        <f t="shared" si="316"/>
        <v>0</v>
      </c>
      <c r="I2851" s="2">
        <f t="shared" si="317"/>
        <v>1</v>
      </c>
    </row>
    <row r="2852" spans="1:9">
      <c r="A2852" s="17">
        <v>44821</v>
      </c>
      <c r="B2852">
        <v>20114</v>
      </c>
      <c r="C2852" s="3">
        <f t="shared" si="313"/>
        <v>1.5755984244015756E-2</v>
      </c>
      <c r="D2852" s="10">
        <f t="shared" si="314"/>
        <v>1.4652643691499857E-3</v>
      </c>
      <c r="E2852" s="8">
        <f t="shared" si="312"/>
        <v>-1763.3629387334743</v>
      </c>
      <c r="F2852" s="8">
        <f t="shared" si="311"/>
        <v>312</v>
      </c>
      <c r="G2852" s="2">
        <f t="shared" si="315"/>
        <v>0</v>
      </c>
      <c r="H2852" s="2">
        <f t="shared" si="316"/>
        <v>0</v>
      </c>
      <c r="I2852" s="2">
        <f t="shared" si="317"/>
        <v>1</v>
      </c>
    </row>
    <row r="2853" spans="1:9">
      <c r="A2853" s="17">
        <v>44822</v>
      </c>
      <c r="B2853">
        <v>19419</v>
      </c>
      <c r="C2853" s="3">
        <f t="shared" si="313"/>
        <v>-3.455304762851745E-2</v>
      </c>
      <c r="D2853" s="10">
        <f t="shared" si="314"/>
        <v>1.392243569370847E-3</v>
      </c>
      <c r="E2853" s="8">
        <f t="shared" si="312"/>
        <v>-1745.9456255968948</v>
      </c>
      <c r="F2853" s="8">
        <f t="shared" si="311"/>
        <v>-695</v>
      </c>
      <c r="G2853" s="2">
        <f t="shared" si="315"/>
        <v>0</v>
      </c>
      <c r="H2853" s="2">
        <f t="shared" si="316"/>
        <v>0</v>
      </c>
      <c r="I2853" s="2">
        <f t="shared" si="317"/>
        <v>1</v>
      </c>
    </row>
    <row r="2854" spans="1:9">
      <c r="A2854" s="17">
        <v>44823</v>
      </c>
      <c r="B2854">
        <v>19538</v>
      </c>
      <c r="C2854" s="3">
        <f t="shared" si="313"/>
        <v>6.1280189505123848E-3</v>
      </c>
      <c r="D2854" s="10">
        <f t="shared" si="314"/>
        <v>1.3803437412337118E-3</v>
      </c>
      <c r="E2854" s="8">
        <f t="shared" si="312"/>
        <v>-1678.3987410533243</v>
      </c>
      <c r="F2854" s="8">
        <f t="shared" si="311"/>
        <v>119</v>
      </c>
      <c r="G2854" s="2">
        <f t="shared" si="315"/>
        <v>0</v>
      </c>
      <c r="H2854" s="2">
        <f t="shared" si="316"/>
        <v>0</v>
      </c>
      <c r="I2854" s="2">
        <f t="shared" si="317"/>
        <v>1</v>
      </c>
    </row>
    <row r="2855" spans="1:9">
      <c r="A2855" s="17">
        <v>44824</v>
      </c>
      <c r="B2855">
        <v>18878</v>
      </c>
      <c r="C2855" s="3">
        <f t="shared" si="313"/>
        <v>-3.3780325519500463E-2</v>
      </c>
      <c r="D2855" s="10">
        <f t="shared" si="314"/>
        <v>1.2997762737351594E-3</v>
      </c>
      <c r="E2855" s="8">
        <f t="shared" si="312"/>
        <v>-1638.6608048383468</v>
      </c>
      <c r="F2855" s="8">
        <f t="shared" si="311"/>
        <v>-660</v>
      </c>
      <c r="G2855" s="2">
        <f t="shared" si="315"/>
        <v>0</v>
      </c>
      <c r="H2855" s="2">
        <f t="shared" si="316"/>
        <v>0</v>
      </c>
      <c r="I2855" s="2">
        <f t="shared" si="317"/>
        <v>1</v>
      </c>
    </row>
    <row r="2856" spans="1:9">
      <c r="A2856" s="17">
        <v>44825</v>
      </c>
      <c r="B2856">
        <v>18466</v>
      </c>
      <c r="C2856" s="3">
        <f t="shared" si="313"/>
        <v>-2.1824345799343149E-2</v>
      </c>
      <c r="D2856" s="10">
        <f t="shared" si="314"/>
        <v>1.2902563208432548E-3</v>
      </c>
      <c r="E2856" s="8">
        <f t="shared" si="312"/>
        <v>-1577.4973471062135</v>
      </c>
      <c r="F2856" s="8">
        <f t="shared" si="311"/>
        <v>-412</v>
      </c>
      <c r="G2856" s="2">
        <f t="shared" si="315"/>
        <v>0</v>
      </c>
      <c r="H2856" s="2">
        <f t="shared" si="316"/>
        <v>0</v>
      </c>
      <c r="I2856" s="2">
        <f t="shared" si="317"/>
        <v>1</v>
      </c>
    </row>
    <row r="2857" spans="1:9">
      <c r="A2857" s="17">
        <v>44826</v>
      </c>
      <c r="B2857">
        <v>19403</v>
      </c>
      <c r="C2857" s="3">
        <f t="shared" si="313"/>
        <v>5.0741904039857032E-2</v>
      </c>
      <c r="D2857" s="10">
        <f t="shared" si="314"/>
        <v>1.2414190657668179E-3</v>
      </c>
      <c r="E2857" s="8">
        <f t="shared" si="312"/>
        <v>-1513.5845809648704</v>
      </c>
      <c r="F2857" s="8">
        <f t="shared" si="311"/>
        <v>937</v>
      </c>
      <c r="G2857" s="2">
        <f t="shared" si="315"/>
        <v>0</v>
      </c>
      <c r="H2857" s="2">
        <f t="shared" si="316"/>
        <v>0</v>
      </c>
      <c r="I2857" s="2">
        <f t="shared" si="317"/>
        <v>1</v>
      </c>
    </row>
    <row r="2858" spans="1:9">
      <c r="A2858" s="17">
        <v>44827</v>
      </c>
      <c r="B2858">
        <v>19294</v>
      </c>
      <c r="C2858" s="3">
        <f t="shared" si="313"/>
        <v>-5.6176879863938569E-3</v>
      </c>
      <c r="D2858" s="10">
        <f t="shared" si="314"/>
        <v>1.3214183713562125E-3</v>
      </c>
      <c r="E2858" s="8">
        <f t="shared" si="312"/>
        <v>-1640.8304692586544</v>
      </c>
      <c r="F2858" s="8">
        <f t="shared" si="311"/>
        <v>-109</v>
      </c>
      <c r="G2858" s="2">
        <f t="shared" si="315"/>
        <v>0</v>
      </c>
      <c r="H2858" s="2">
        <f t="shared" si="316"/>
        <v>0</v>
      </c>
      <c r="I2858" s="2">
        <f t="shared" si="317"/>
        <v>1</v>
      </c>
    </row>
    <row r="2859" spans="1:9">
      <c r="A2859" s="17">
        <v>44828</v>
      </c>
      <c r="B2859">
        <v>18921</v>
      </c>
      <c r="C2859" s="3">
        <f t="shared" si="313"/>
        <v>-1.9332434953871672E-2</v>
      </c>
      <c r="D2859" s="10">
        <f t="shared" si="314"/>
        <v>1.2440267741735882E-3</v>
      </c>
      <c r="E2859" s="8">
        <f t="shared" si="312"/>
        <v>-1583.1125656793979</v>
      </c>
      <c r="F2859" s="8">
        <f t="shared" si="311"/>
        <v>-373</v>
      </c>
      <c r="G2859" s="2">
        <f t="shared" si="315"/>
        <v>0</v>
      </c>
      <c r="H2859" s="2">
        <f t="shared" si="316"/>
        <v>0</v>
      </c>
      <c r="I2859" s="2">
        <f t="shared" si="317"/>
        <v>1</v>
      </c>
    </row>
    <row r="2860" spans="1:9">
      <c r="A2860" s="17">
        <v>44829</v>
      </c>
      <c r="B2860">
        <v>18810</v>
      </c>
      <c r="C2860" s="3">
        <f t="shared" si="313"/>
        <v>-5.8664975424131917E-3</v>
      </c>
      <c r="D2860" s="10">
        <f t="shared" si="314"/>
        <v>1.1918097501979136E-3</v>
      </c>
      <c r="E2860" s="8">
        <f t="shared" si="312"/>
        <v>-1519.5752482591649</v>
      </c>
      <c r="F2860" s="8">
        <f t="shared" si="311"/>
        <v>-111</v>
      </c>
      <c r="G2860" s="2">
        <f t="shared" si="315"/>
        <v>0</v>
      </c>
      <c r="H2860" s="2">
        <f t="shared" si="316"/>
        <v>0</v>
      </c>
      <c r="I2860" s="2">
        <f t="shared" si="317"/>
        <v>1</v>
      </c>
    </row>
    <row r="2861" spans="1:9">
      <c r="A2861" s="17">
        <v>44830</v>
      </c>
      <c r="B2861">
        <v>19226</v>
      </c>
      <c r="C2861" s="3">
        <f t="shared" si="313"/>
        <v>2.2115895800106325E-2</v>
      </c>
      <c r="D2861" s="10">
        <f t="shared" si="314"/>
        <v>1.122366112790947E-3</v>
      </c>
      <c r="E2861" s="8">
        <f t="shared" si="312"/>
        <v>-1465.9890504768534</v>
      </c>
      <c r="F2861" s="8">
        <f t="shared" si="311"/>
        <v>416</v>
      </c>
      <c r="G2861" s="2">
        <f t="shared" si="315"/>
        <v>0</v>
      </c>
      <c r="H2861" s="2">
        <f t="shared" si="316"/>
        <v>0</v>
      </c>
      <c r="I2861" s="2">
        <f t="shared" si="317"/>
        <v>1</v>
      </c>
    </row>
    <row r="2862" spans="1:9">
      <c r="A2862" s="17">
        <v>44831</v>
      </c>
      <c r="B2862">
        <v>19075</v>
      </c>
      <c r="C2862" s="3">
        <f t="shared" si="313"/>
        <v>-7.8539477790492036E-3</v>
      </c>
      <c r="D2862" s="10">
        <f t="shared" si="314"/>
        <v>1.0843709168459597E-3</v>
      </c>
      <c r="E2862" s="8">
        <f t="shared" si="312"/>
        <v>-1472.8296778038707</v>
      </c>
      <c r="F2862" s="8">
        <f t="shared" si="311"/>
        <v>-151</v>
      </c>
      <c r="G2862" s="2">
        <f t="shared" si="315"/>
        <v>0</v>
      </c>
      <c r="H2862" s="2">
        <f t="shared" si="316"/>
        <v>0</v>
      </c>
      <c r="I2862" s="2">
        <f t="shared" si="317"/>
        <v>1</v>
      </c>
    </row>
    <row r="2863" spans="1:9">
      <c r="A2863" s="17">
        <v>44832</v>
      </c>
      <c r="B2863">
        <v>19413</v>
      </c>
      <c r="C2863" s="3">
        <f t="shared" si="313"/>
        <v>1.7719528178243776E-2</v>
      </c>
      <c r="D2863" s="10">
        <f t="shared" si="314"/>
        <v>1.023009731578164E-3</v>
      </c>
      <c r="E2863" s="8">
        <f t="shared" si="312"/>
        <v>-1419.3159630153045</v>
      </c>
      <c r="F2863" s="8">
        <f t="shared" si="311"/>
        <v>338</v>
      </c>
      <c r="G2863" s="2">
        <f t="shared" si="315"/>
        <v>0</v>
      </c>
      <c r="H2863" s="2">
        <f t="shared" si="316"/>
        <v>0</v>
      </c>
      <c r="I2863" s="2">
        <f t="shared" si="317"/>
        <v>1</v>
      </c>
    </row>
    <row r="2864" spans="1:9">
      <c r="A2864" s="17">
        <v>44833</v>
      </c>
      <c r="B2864">
        <v>19592</v>
      </c>
      <c r="C2864" s="3">
        <f t="shared" si="313"/>
        <v>9.2206253541441303E-3</v>
      </c>
      <c r="D2864" s="10">
        <f t="shared" si="314"/>
        <v>9.8046804841504863E-4</v>
      </c>
      <c r="E2864" s="8">
        <f t="shared" si="312"/>
        <v>-1414.1127415180999</v>
      </c>
      <c r="F2864" s="8">
        <f t="shared" si="311"/>
        <v>179</v>
      </c>
      <c r="G2864" s="2">
        <f t="shared" si="315"/>
        <v>0</v>
      </c>
      <c r="H2864" s="2">
        <f t="shared" si="316"/>
        <v>0</v>
      </c>
      <c r="I2864" s="2">
        <f t="shared" si="317"/>
        <v>1</v>
      </c>
    </row>
    <row r="2865" spans="1:9">
      <c r="A2865" s="17">
        <v>44834</v>
      </c>
      <c r="B2865">
        <v>19425</v>
      </c>
      <c r="C2865" s="3">
        <f t="shared" si="313"/>
        <v>-8.5238873009391581E-3</v>
      </c>
      <c r="D2865" s="10">
        <f t="shared" si="314"/>
        <v>9.2674116142543478E-4</v>
      </c>
      <c r="E2865" s="8">
        <f t="shared" si="312"/>
        <v>-1387.4989292199657</v>
      </c>
      <c r="F2865" s="8">
        <f t="shared" si="311"/>
        <v>-167</v>
      </c>
      <c r="G2865" s="2">
        <f t="shared" si="315"/>
        <v>0</v>
      </c>
      <c r="H2865" s="2">
        <f t="shared" si="316"/>
        <v>0</v>
      </c>
      <c r="I2865" s="2">
        <f t="shared" si="317"/>
        <v>1</v>
      </c>
    </row>
    <row r="2866" spans="1:9">
      <c r="A2866" s="17">
        <v>44835</v>
      </c>
      <c r="B2866">
        <v>19312</v>
      </c>
      <c r="C2866" s="3">
        <f t="shared" si="313"/>
        <v>-5.8172458172458174E-3</v>
      </c>
      <c r="D2866" s="10">
        <f t="shared" si="314"/>
        <v>8.7549609102305533E-4</v>
      </c>
      <c r="E2866" s="8">
        <f t="shared" si="312"/>
        <v>-1337.0966210138195</v>
      </c>
      <c r="F2866" s="8">
        <f t="shared" si="311"/>
        <v>-113</v>
      </c>
      <c r="G2866" s="2">
        <f t="shared" si="315"/>
        <v>0</v>
      </c>
      <c r="H2866" s="2">
        <f t="shared" si="316"/>
        <v>0</v>
      </c>
      <c r="I2866" s="2">
        <f t="shared" si="317"/>
        <v>1</v>
      </c>
    </row>
    <row r="2867" spans="1:9">
      <c r="A2867" s="17">
        <v>44836</v>
      </c>
      <c r="B2867">
        <v>19051</v>
      </c>
      <c r="C2867" s="3">
        <f t="shared" si="313"/>
        <v>-1.3514913007456504E-2</v>
      </c>
      <c r="D2867" s="10">
        <f t="shared" si="314"/>
        <v>8.2499674649556777E-4</v>
      </c>
      <c r="E2867" s="8">
        <f t="shared" si="312"/>
        <v>-1290.4109177558805</v>
      </c>
      <c r="F2867" s="8">
        <f t="shared" si="311"/>
        <v>-261</v>
      </c>
      <c r="G2867" s="2">
        <f t="shared" si="315"/>
        <v>0</v>
      </c>
      <c r="H2867" s="2">
        <f t="shared" si="316"/>
        <v>0</v>
      </c>
      <c r="I2867" s="2">
        <f t="shared" si="317"/>
        <v>1</v>
      </c>
    </row>
    <row r="2868" spans="1:9">
      <c r="A2868" s="17">
        <v>44837</v>
      </c>
      <c r="B2868">
        <v>19636</v>
      </c>
      <c r="C2868" s="3">
        <f t="shared" si="313"/>
        <v>3.070704949871398E-2</v>
      </c>
      <c r="D2868" s="10">
        <f t="shared" si="314"/>
        <v>7.8645611412178065E-4</v>
      </c>
      <c r="E2868" s="8">
        <f t="shared" si="312"/>
        <v>-1242.8813798887004</v>
      </c>
      <c r="F2868" s="8">
        <f t="shared" si="311"/>
        <v>585</v>
      </c>
      <c r="G2868" s="2">
        <f t="shared" si="315"/>
        <v>0</v>
      </c>
      <c r="H2868" s="2">
        <f t="shared" si="316"/>
        <v>0</v>
      </c>
      <c r="I2868" s="2">
        <f t="shared" si="317"/>
        <v>1</v>
      </c>
    </row>
    <row r="2869" spans="1:9">
      <c r="A2869" s="17">
        <v>44838</v>
      </c>
      <c r="B2869">
        <v>20343</v>
      </c>
      <c r="C2869" s="3">
        <f t="shared" si="313"/>
        <v>3.6005296394377675E-2</v>
      </c>
      <c r="D2869" s="10">
        <f t="shared" si="314"/>
        <v>7.9584412060946207E-4</v>
      </c>
      <c r="E2869" s="8">
        <f t="shared" si="312"/>
        <v>-1288.6699090462387</v>
      </c>
      <c r="F2869" s="8">
        <f t="shared" si="311"/>
        <v>707</v>
      </c>
      <c r="G2869" s="2">
        <f t="shared" si="315"/>
        <v>0</v>
      </c>
      <c r="H2869" s="2">
        <f t="shared" si="316"/>
        <v>0</v>
      </c>
      <c r="I2869" s="2">
        <f t="shared" si="317"/>
        <v>1</v>
      </c>
    </row>
    <row r="2870" spans="1:9">
      <c r="A2870" s="17">
        <v>44839</v>
      </c>
      <c r="B2870">
        <v>20162</v>
      </c>
      <c r="C2870" s="3">
        <f t="shared" si="313"/>
        <v>-8.8974094283045761E-3</v>
      </c>
      <c r="D2870" s="10">
        <f t="shared" si="314"/>
        <v>8.258763554797135E-4</v>
      </c>
      <c r="E2870" s="8">
        <f t="shared" si="312"/>
        <v>-1360.0258827832372</v>
      </c>
      <c r="F2870" s="8">
        <f t="shared" si="311"/>
        <v>-181</v>
      </c>
      <c r="G2870" s="2">
        <f t="shared" si="315"/>
        <v>0</v>
      </c>
      <c r="H2870" s="2">
        <f t="shared" si="316"/>
        <v>0</v>
      </c>
      <c r="I2870" s="2">
        <f t="shared" si="317"/>
        <v>1</v>
      </c>
    </row>
    <row r="2871" spans="1:9">
      <c r="A2871" s="17">
        <v>44840</v>
      </c>
      <c r="B2871">
        <v>19951</v>
      </c>
      <c r="C2871" s="3">
        <f t="shared" si="313"/>
        <v>-1.0465231623846841E-2</v>
      </c>
      <c r="D2871" s="10">
        <f t="shared" si="314"/>
        <v>7.8107360782302365E-4</v>
      </c>
      <c r="E2871" s="8">
        <f t="shared" si="312"/>
        <v>-1310.8537785390151</v>
      </c>
      <c r="F2871" s="8">
        <f t="shared" si="311"/>
        <v>-211</v>
      </c>
      <c r="G2871" s="2">
        <f t="shared" si="315"/>
        <v>0</v>
      </c>
      <c r="H2871" s="2">
        <f t="shared" si="316"/>
        <v>0</v>
      </c>
      <c r="I2871" s="2">
        <f t="shared" si="317"/>
        <v>1</v>
      </c>
    </row>
    <row r="2872" spans="1:9">
      <c r="A2872" s="17">
        <v>44841</v>
      </c>
      <c r="B2872">
        <v>19532</v>
      </c>
      <c r="C2872" s="3">
        <f t="shared" si="313"/>
        <v>-2.1001453561225E-2</v>
      </c>
      <c r="D2872" s="10">
        <f t="shared" si="314"/>
        <v>7.4078045573008813E-4</v>
      </c>
      <c r="E2872" s="8">
        <f t="shared" si="312"/>
        <v>-1263.2348097837018</v>
      </c>
      <c r="F2872" s="8">
        <f t="shared" si="311"/>
        <v>-419</v>
      </c>
      <c r="G2872" s="2">
        <f t="shared" si="315"/>
        <v>0</v>
      </c>
      <c r="H2872" s="2">
        <f t="shared" si="316"/>
        <v>0</v>
      </c>
      <c r="I2872" s="2">
        <f t="shared" si="317"/>
        <v>1</v>
      </c>
    </row>
    <row r="2873" spans="1:9">
      <c r="A2873" s="17">
        <v>44842</v>
      </c>
      <c r="B2873">
        <v>19420</v>
      </c>
      <c r="C2873" s="3">
        <f t="shared" si="313"/>
        <v>-5.7341798074953924E-3</v>
      </c>
      <c r="D2873" s="10">
        <f t="shared" si="314"/>
        <v>7.227972914873403E-4</v>
      </c>
      <c r="E2873" s="8">
        <f t="shared" si="312"/>
        <v>-1221.6017100651372</v>
      </c>
      <c r="F2873" s="8">
        <f t="shared" si="311"/>
        <v>-112</v>
      </c>
      <c r="G2873" s="2">
        <f t="shared" si="315"/>
        <v>0</v>
      </c>
      <c r="H2873" s="2">
        <f t="shared" si="316"/>
        <v>0</v>
      </c>
      <c r="I2873" s="2">
        <f t="shared" si="317"/>
        <v>1</v>
      </c>
    </row>
    <row r="2874" spans="1:9">
      <c r="A2874" s="17">
        <v>44843</v>
      </c>
      <c r="B2874">
        <v>19445</v>
      </c>
      <c r="C2874" s="3">
        <f t="shared" si="313"/>
        <v>1.2873326467559218E-3</v>
      </c>
      <c r="D2874" s="10">
        <f t="shared" si="314"/>
        <v>6.8140230308198107E-4</v>
      </c>
      <c r="E2874" s="8">
        <f t="shared" si="312"/>
        <v>-1179.3037574583166</v>
      </c>
      <c r="F2874" s="8">
        <f t="shared" si="311"/>
        <v>25</v>
      </c>
      <c r="G2874" s="2">
        <f t="shared" si="315"/>
        <v>0</v>
      </c>
      <c r="H2874" s="2">
        <f t="shared" si="316"/>
        <v>0</v>
      </c>
      <c r="I2874" s="2">
        <f t="shared" si="317"/>
        <v>1</v>
      </c>
    </row>
    <row r="2875" spans="1:9">
      <c r="A2875" s="17">
        <v>44844</v>
      </c>
      <c r="B2875">
        <v>19131</v>
      </c>
      <c r="C2875" s="3">
        <f t="shared" si="313"/>
        <v>-1.6148110053998459E-2</v>
      </c>
      <c r="D2875" s="10">
        <f t="shared" si="314"/>
        <v>6.4061759841766634E-4</v>
      </c>
      <c r="E2875" s="8">
        <f t="shared" si="312"/>
        <v>-1144.9381805257585</v>
      </c>
      <c r="F2875" s="8">
        <f t="shared" si="311"/>
        <v>-314</v>
      </c>
      <c r="G2875" s="2">
        <f t="shared" si="315"/>
        <v>0</v>
      </c>
      <c r="H2875" s="2">
        <f t="shared" si="316"/>
        <v>0</v>
      </c>
      <c r="I2875" s="2">
        <f t="shared" si="317"/>
        <v>1</v>
      </c>
    </row>
    <row r="2876" spans="1:9">
      <c r="A2876" s="17">
        <v>44845</v>
      </c>
      <c r="B2876">
        <v>19059</v>
      </c>
      <c r="C2876" s="3">
        <f t="shared" si="313"/>
        <v>-3.7635251685745647E-3</v>
      </c>
      <c r="D2876" s="10">
        <f t="shared" si="314"/>
        <v>6.1782623001156917E-4</v>
      </c>
      <c r="E2876" s="8">
        <f t="shared" si="312"/>
        <v>-1106.2301760267419</v>
      </c>
      <c r="F2876" s="8">
        <f t="shared" si="311"/>
        <v>-72</v>
      </c>
      <c r="G2876" s="2">
        <f t="shared" si="315"/>
        <v>0</v>
      </c>
      <c r="H2876" s="2">
        <f t="shared" si="316"/>
        <v>0</v>
      </c>
      <c r="I2876" s="2">
        <f t="shared" si="317"/>
        <v>1</v>
      </c>
    </row>
    <row r="2877" spans="1:9">
      <c r="A2877" s="17">
        <v>44846</v>
      </c>
      <c r="B2877">
        <v>19157</v>
      </c>
      <c r="C2877" s="3">
        <f t="shared" si="313"/>
        <v>5.1419276982003249E-3</v>
      </c>
      <c r="D2877" s="10">
        <f t="shared" si="314"/>
        <v>5.8160650351254462E-4</v>
      </c>
      <c r="E2877" s="8">
        <f t="shared" si="312"/>
        <v>-1069.2749563801183</v>
      </c>
      <c r="F2877" s="8">
        <f t="shared" si="311"/>
        <v>98</v>
      </c>
      <c r="G2877" s="2">
        <f t="shared" si="315"/>
        <v>0</v>
      </c>
      <c r="H2877" s="2">
        <f t="shared" si="316"/>
        <v>0</v>
      </c>
      <c r="I2877" s="2">
        <f t="shared" si="317"/>
        <v>1</v>
      </c>
    </row>
    <row r="2878" spans="1:9">
      <c r="A2878" s="17">
        <v>44847</v>
      </c>
      <c r="B2878">
        <v>19377</v>
      </c>
      <c r="C2878" s="3">
        <f t="shared" si="313"/>
        <v>1.1484052826643002E-2</v>
      </c>
      <c r="D2878" s="10">
        <f t="shared" si="314"/>
        <v>5.4829647852900308E-4</v>
      </c>
      <c r="E2878" s="8">
        <f t="shared" si="312"/>
        <v>-1043.5418862294207</v>
      </c>
      <c r="F2878" s="8">
        <f t="shared" si="311"/>
        <v>220</v>
      </c>
      <c r="G2878" s="2">
        <f t="shared" si="315"/>
        <v>0</v>
      </c>
      <c r="H2878" s="2">
        <f t="shared" si="316"/>
        <v>0</v>
      </c>
      <c r="I2878" s="2">
        <f t="shared" si="317"/>
        <v>1</v>
      </c>
    </row>
    <row r="2879" spans="1:9">
      <c r="A2879" s="17">
        <v>44848</v>
      </c>
      <c r="B2879">
        <v>19181</v>
      </c>
      <c r="C2879" s="3">
        <f t="shared" si="313"/>
        <v>-1.0115084894462507E-2</v>
      </c>
      <c r="D2879" s="10">
        <f t="shared" si="314"/>
        <v>5.233116979767705E-4</v>
      </c>
      <c r="E2879" s="8">
        <f t="shared" si="312"/>
        <v>-1031.1964729009753</v>
      </c>
      <c r="F2879" s="8">
        <f t="shared" ref="F2879:F2942" si="318">(INDEX(B:B,LOOKUP(A2878,A:A,ROW(A:A))+$J$4)-INDEX(B:B,LOOKUP(A2878,A:A,ROW(A:A))))</f>
        <v>-196</v>
      </c>
      <c r="G2879" s="2">
        <f t="shared" si="315"/>
        <v>0</v>
      </c>
      <c r="H2879" s="2">
        <f t="shared" si="316"/>
        <v>0</v>
      </c>
      <c r="I2879" s="2">
        <f t="shared" si="317"/>
        <v>1</v>
      </c>
    </row>
    <row r="2880" spans="1:9">
      <c r="A2880" s="17">
        <v>44849</v>
      </c>
      <c r="B2880">
        <v>19066</v>
      </c>
      <c r="C2880" s="3">
        <f t="shared" si="313"/>
        <v>-5.9955163964339709E-3</v>
      </c>
      <c r="D2880" s="10">
        <f t="shared" si="314"/>
        <v>4.9805189264349537E-4</v>
      </c>
      <c r="E2880" s="8">
        <f t="shared" ref="E2880:E2943" si="319">NORMSINV($J$2)*SQRT(D2880*$J$4)*B2879</f>
        <v>-995.82540338890885</v>
      </c>
      <c r="F2880" s="8">
        <f t="shared" si="318"/>
        <v>-115</v>
      </c>
      <c r="G2880" s="2">
        <f t="shared" si="315"/>
        <v>0</v>
      </c>
      <c r="H2880" s="2">
        <f t="shared" si="316"/>
        <v>0</v>
      </c>
      <c r="I2880" s="2">
        <f t="shared" si="317"/>
        <v>1</v>
      </c>
    </row>
    <row r="2881" spans="1:9">
      <c r="A2881" s="17">
        <v>44850</v>
      </c>
      <c r="B2881">
        <v>19264</v>
      </c>
      <c r="C2881" s="3">
        <f t="shared" si="313"/>
        <v>1.0384978495751599E-2</v>
      </c>
      <c r="D2881" s="10">
        <f t="shared" si="314"/>
        <v>4.7032555209648014E-4</v>
      </c>
      <c r="E2881" s="8">
        <f t="shared" si="319"/>
        <v>-961.90799363624012</v>
      </c>
      <c r="F2881" s="8">
        <f t="shared" si="318"/>
        <v>198</v>
      </c>
      <c r="G2881" s="2">
        <f t="shared" si="315"/>
        <v>0</v>
      </c>
      <c r="H2881" s="2">
        <f t="shared" si="316"/>
        <v>0</v>
      </c>
      <c r="I2881" s="2">
        <f t="shared" si="317"/>
        <v>1</v>
      </c>
    </row>
    <row r="2882" spans="1:9">
      <c r="A2882" s="17">
        <v>44851</v>
      </c>
      <c r="B2882">
        <v>19547</v>
      </c>
      <c r="C2882" s="3">
        <f t="shared" si="313"/>
        <v>1.46906146179402E-2</v>
      </c>
      <c r="D2882" s="10">
        <f t="shared" si="314"/>
        <v>4.4857688567212468E-4</v>
      </c>
      <c r="E2882" s="8">
        <f t="shared" si="319"/>
        <v>-949.16031860981991</v>
      </c>
      <c r="F2882" s="8">
        <f t="shared" si="318"/>
        <v>283</v>
      </c>
      <c r="G2882" s="2">
        <f t="shared" si="315"/>
        <v>0</v>
      </c>
      <c r="H2882" s="2">
        <f t="shared" si="316"/>
        <v>0</v>
      </c>
      <c r="I2882" s="2">
        <f t="shared" si="317"/>
        <v>1</v>
      </c>
    </row>
    <row r="2883" spans="1:9">
      <c r="A2883" s="17">
        <v>44852</v>
      </c>
      <c r="B2883">
        <v>19334</v>
      </c>
      <c r="C2883" s="3">
        <f t="shared" si="313"/>
        <v>-1.0896812810149896E-2</v>
      </c>
      <c r="D2883" s="10">
        <f t="shared" si="314"/>
        <v>4.3461112200296747E-4</v>
      </c>
      <c r="E2883" s="8">
        <f t="shared" si="319"/>
        <v>-947.99312794589696</v>
      </c>
      <c r="F2883" s="8">
        <f t="shared" si="318"/>
        <v>-213</v>
      </c>
      <c r="G2883" s="2">
        <f t="shared" si="315"/>
        <v>0</v>
      </c>
      <c r="H2883" s="2">
        <f t="shared" si="316"/>
        <v>0</v>
      </c>
      <c r="I2883" s="2">
        <f t="shared" si="317"/>
        <v>1</v>
      </c>
    </row>
    <row r="2884" spans="1:9">
      <c r="A2884" s="17">
        <v>44853</v>
      </c>
      <c r="B2884">
        <v>19126</v>
      </c>
      <c r="C2884" s="3">
        <f t="shared" ref="C2884:C2947" si="320">(B2884-B2883)/B2883</f>
        <v>-1.075824971552705E-2</v>
      </c>
      <c r="D2884" s="10">
        <f t="shared" si="314"/>
        <v>4.1565888644795623E-4</v>
      </c>
      <c r="E2884" s="8">
        <f t="shared" si="319"/>
        <v>-916.99064968435891</v>
      </c>
      <c r="F2884" s="8">
        <f t="shared" si="318"/>
        <v>-208</v>
      </c>
      <c r="G2884" s="2">
        <f t="shared" si="315"/>
        <v>0</v>
      </c>
      <c r="H2884" s="2">
        <f t="shared" si="316"/>
        <v>0</v>
      </c>
      <c r="I2884" s="2">
        <f t="shared" si="317"/>
        <v>1</v>
      </c>
    </row>
    <row r="2885" spans="1:9">
      <c r="A2885" s="17">
        <v>44854</v>
      </c>
      <c r="B2885">
        <v>19043</v>
      </c>
      <c r="C2885" s="3">
        <f t="shared" si="320"/>
        <v>-4.3396423716406986E-3</v>
      </c>
      <c r="D2885" s="10">
        <f t="shared" ref="D2885:D2948" si="321">$J$6*D2884+(1-$J$6)*C2884^2</f>
        <v>3.9766374947757714E-4</v>
      </c>
      <c r="E2885" s="8">
        <f t="shared" si="319"/>
        <v>-887.2720706630256</v>
      </c>
      <c r="F2885" s="8">
        <f t="shared" si="318"/>
        <v>-83</v>
      </c>
      <c r="G2885" s="2">
        <f t="shared" si="315"/>
        <v>0</v>
      </c>
      <c r="H2885" s="2">
        <f t="shared" si="316"/>
        <v>0</v>
      </c>
      <c r="I2885" s="2">
        <f t="shared" si="317"/>
        <v>1</v>
      </c>
    </row>
    <row r="2886" spans="1:9">
      <c r="A2886" s="17">
        <v>44855</v>
      </c>
      <c r="B2886">
        <v>19165</v>
      </c>
      <c r="C2886" s="3">
        <f t="shared" si="320"/>
        <v>6.4065535892453918E-3</v>
      </c>
      <c r="D2886" s="10">
        <f t="shared" si="321"/>
        <v>3.7493387426374688E-4</v>
      </c>
      <c r="E2886" s="8">
        <f t="shared" si="319"/>
        <v>-857.80261396671006</v>
      </c>
      <c r="F2886" s="8">
        <f t="shared" si="318"/>
        <v>122</v>
      </c>
      <c r="G2886" s="2">
        <f t="shared" si="315"/>
        <v>0</v>
      </c>
      <c r="H2886" s="2">
        <f t="shared" si="316"/>
        <v>0</v>
      </c>
      <c r="I2886" s="2">
        <f t="shared" si="317"/>
        <v>1</v>
      </c>
    </row>
    <row r="2887" spans="1:9">
      <c r="A2887" s="17">
        <v>44856</v>
      </c>
      <c r="B2887">
        <v>19206</v>
      </c>
      <c r="C2887" s="3">
        <f t="shared" si="320"/>
        <v>2.1393164623010699E-3</v>
      </c>
      <c r="D2887" s="10">
        <f t="shared" si="321"/>
        <v>3.5490047754143446E-4</v>
      </c>
      <c r="E2887" s="8">
        <f t="shared" si="319"/>
        <v>-839.91777762946754</v>
      </c>
      <c r="F2887" s="8">
        <f t="shared" si="318"/>
        <v>41</v>
      </c>
      <c r="G2887" s="2">
        <f t="shared" si="315"/>
        <v>0</v>
      </c>
      <c r="H2887" s="2">
        <f t="shared" si="316"/>
        <v>0</v>
      </c>
      <c r="I2887" s="2">
        <f t="shared" si="317"/>
        <v>1</v>
      </c>
    </row>
    <row r="2888" spans="1:9">
      <c r="A2888" s="17">
        <v>44857</v>
      </c>
      <c r="B2888">
        <v>19574</v>
      </c>
      <c r="C2888" s="3">
        <f t="shared" si="320"/>
        <v>1.9160678954493388E-2</v>
      </c>
      <c r="D2888" s="10">
        <f t="shared" si="321"/>
        <v>3.3388104938450073E-4</v>
      </c>
      <c r="E2888" s="8">
        <f t="shared" si="319"/>
        <v>-816.40840577848951</v>
      </c>
      <c r="F2888" s="8">
        <f t="shared" si="318"/>
        <v>368</v>
      </c>
      <c r="G2888" s="2">
        <f t="shared" si="315"/>
        <v>0</v>
      </c>
      <c r="H2888" s="2">
        <f t="shared" si="316"/>
        <v>0</v>
      </c>
      <c r="I2888" s="2">
        <f t="shared" si="317"/>
        <v>1</v>
      </c>
    </row>
    <row r="2889" spans="1:9">
      <c r="A2889" s="17">
        <v>44858</v>
      </c>
      <c r="B2889">
        <v>19332</v>
      </c>
      <c r="C2889" s="3">
        <f t="shared" si="320"/>
        <v>-1.2363339123326862E-2</v>
      </c>
      <c r="D2889" s="10">
        <f t="shared" si="321"/>
        <v>3.3587608350126063E-4</v>
      </c>
      <c r="E2889" s="8">
        <f t="shared" si="319"/>
        <v>-834.53351431872204</v>
      </c>
      <c r="F2889" s="8">
        <f t="shared" si="318"/>
        <v>-242</v>
      </c>
      <c r="G2889" s="2">
        <f t="shared" si="315"/>
        <v>0</v>
      </c>
      <c r="H2889" s="2">
        <f t="shared" si="316"/>
        <v>0</v>
      </c>
      <c r="I2889" s="2">
        <f t="shared" si="317"/>
        <v>1</v>
      </c>
    </row>
    <row r="2890" spans="1:9">
      <c r="A2890" s="17">
        <v>44859</v>
      </c>
      <c r="B2890">
        <v>20087</v>
      </c>
      <c r="C2890" s="3">
        <f t="shared" si="320"/>
        <v>3.9054417546037661E-2</v>
      </c>
      <c r="D2890" s="10">
        <f t="shared" si="321"/>
        <v>3.2489464774788804E-4</v>
      </c>
      <c r="E2890" s="8">
        <f t="shared" si="319"/>
        <v>-810.63009499193902</v>
      </c>
      <c r="F2890" s="8">
        <f t="shared" si="318"/>
        <v>755</v>
      </c>
      <c r="G2890" s="2">
        <f t="shared" si="315"/>
        <v>0</v>
      </c>
      <c r="H2890" s="2">
        <f t="shared" si="316"/>
        <v>0</v>
      </c>
      <c r="I2890" s="2">
        <f t="shared" si="317"/>
        <v>1</v>
      </c>
    </row>
    <row r="2891" spans="1:9">
      <c r="A2891" s="17">
        <v>44860</v>
      </c>
      <c r="B2891">
        <v>20775</v>
      </c>
      <c r="C2891" s="3">
        <f t="shared" si="320"/>
        <v>3.4251008114701054E-2</v>
      </c>
      <c r="D2891" s="10">
        <f t="shared" si="321"/>
        <v>3.9691582067463005E-4</v>
      </c>
      <c r="E2891" s="8">
        <f t="shared" si="319"/>
        <v>-930.97698038454507</v>
      </c>
      <c r="F2891" s="8">
        <f t="shared" si="318"/>
        <v>688</v>
      </c>
      <c r="G2891" s="2">
        <f t="shared" si="315"/>
        <v>0</v>
      </c>
      <c r="H2891" s="2">
        <f t="shared" si="316"/>
        <v>0</v>
      </c>
      <c r="I2891" s="2">
        <f t="shared" si="317"/>
        <v>1</v>
      </c>
    </row>
    <row r="2892" spans="1:9">
      <c r="A2892" s="17">
        <v>44861</v>
      </c>
      <c r="B2892">
        <v>20296</v>
      </c>
      <c r="C2892" s="3">
        <f t="shared" si="320"/>
        <v>-2.3056558363417568E-2</v>
      </c>
      <c r="D2892" s="10">
        <f t="shared" si="321"/>
        <v>4.4348876484655135E-4</v>
      </c>
      <c r="E2892" s="8">
        <f t="shared" si="319"/>
        <v>-1017.7872395833781</v>
      </c>
      <c r="F2892" s="8">
        <f t="shared" si="318"/>
        <v>-479</v>
      </c>
      <c r="G2892" s="2">
        <f t="shared" si="315"/>
        <v>0</v>
      </c>
      <c r="H2892" s="2">
        <f t="shared" si="316"/>
        <v>0</v>
      </c>
      <c r="I2892" s="2">
        <f t="shared" si="317"/>
        <v>1</v>
      </c>
    </row>
    <row r="2893" spans="1:9">
      <c r="A2893" s="17">
        <v>44862</v>
      </c>
      <c r="B2893">
        <v>20599</v>
      </c>
      <c r="C2893" s="3">
        <f t="shared" si="320"/>
        <v>1.4929050059124951E-2</v>
      </c>
      <c r="D2893" s="10">
        <f t="shared" si="321"/>
        <v>4.487757319696991E-4</v>
      </c>
      <c r="E2893" s="8">
        <f t="shared" si="319"/>
        <v>-1000.2298113456286</v>
      </c>
      <c r="F2893" s="8">
        <f t="shared" si="318"/>
        <v>303</v>
      </c>
      <c r="G2893" s="2">
        <f t="shared" si="315"/>
        <v>0</v>
      </c>
      <c r="H2893" s="2">
        <f t="shared" si="316"/>
        <v>0</v>
      </c>
      <c r="I2893" s="2">
        <f t="shared" si="317"/>
        <v>1</v>
      </c>
    </row>
    <row r="2894" spans="1:9">
      <c r="A2894" s="17">
        <v>44863</v>
      </c>
      <c r="B2894">
        <v>20821</v>
      </c>
      <c r="C2894" s="3">
        <f t="shared" si="320"/>
        <v>1.0777222195252196E-2</v>
      </c>
      <c r="D2894" s="10">
        <f t="shared" si="321"/>
        <v>4.352217801915887E-4</v>
      </c>
      <c r="E2894" s="8">
        <f t="shared" si="319"/>
        <v>-999.71476480648312</v>
      </c>
      <c r="F2894" s="8">
        <f t="shared" si="318"/>
        <v>222</v>
      </c>
      <c r="G2894" s="2">
        <f t="shared" si="315"/>
        <v>0</v>
      </c>
      <c r="H2894" s="2">
        <f t="shared" si="316"/>
        <v>0</v>
      </c>
      <c r="I2894" s="2">
        <f t="shared" si="317"/>
        <v>1</v>
      </c>
    </row>
    <row r="2895" spans="1:9">
      <c r="A2895" s="17">
        <v>44864</v>
      </c>
      <c r="B2895">
        <v>20628</v>
      </c>
      <c r="C2895" s="3">
        <f t="shared" si="320"/>
        <v>-9.2694875366216792E-3</v>
      </c>
      <c r="D2895" s="10">
        <f t="shared" si="321"/>
        <v>4.1607738447484356E-4</v>
      </c>
      <c r="E2895" s="8">
        <f t="shared" si="319"/>
        <v>-988.01445308615916</v>
      </c>
      <c r="F2895" s="8">
        <f t="shared" si="318"/>
        <v>-193</v>
      </c>
      <c r="G2895" s="2">
        <f t="shared" ref="G2895:G2958" si="322">IF(F2895&lt;E2895,1,0)</f>
        <v>0</v>
      </c>
      <c r="H2895" s="2">
        <f t="shared" ref="H2895:H2958" si="323">IF(G2895=G2894,IF(G2894=1,1,0),0)</f>
        <v>0</v>
      </c>
      <c r="I2895" s="2">
        <f t="shared" ref="I2895:I2958" si="324">IF(G2895=G2894,IF(G2894=0,1,0),0)</f>
        <v>1</v>
      </c>
    </row>
    <row r="2896" spans="1:9">
      <c r="A2896" s="17">
        <v>44865</v>
      </c>
      <c r="B2896">
        <v>20498</v>
      </c>
      <c r="C2896" s="3">
        <f t="shared" si="320"/>
        <v>-6.3021136319565641E-3</v>
      </c>
      <c r="D2896" s="10">
        <f t="shared" si="321"/>
        <v>3.9626814535784801E-4</v>
      </c>
      <c r="E2896" s="8">
        <f t="shared" si="319"/>
        <v>-955.27049044156729</v>
      </c>
      <c r="F2896" s="8">
        <f t="shared" si="318"/>
        <v>-130</v>
      </c>
      <c r="G2896" s="2">
        <f t="shared" si="322"/>
        <v>0</v>
      </c>
      <c r="H2896" s="2">
        <f t="shared" si="323"/>
        <v>0</v>
      </c>
      <c r="I2896" s="2">
        <f t="shared" si="324"/>
        <v>1</v>
      </c>
    </row>
    <row r="2897" spans="1:9">
      <c r="A2897" s="17">
        <v>44866</v>
      </c>
      <c r="B2897">
        <v>20480</v>
      </c>
      <c r="C2897" s="3">
        <f t="shared" si="320"/>
        <v>-8.7813445214167233E-4</v>
      </c>
      <c r="D2897" s="10">
        <f t="shared" si="321"/>
        <v>3.748750548101827E-4</v>
      </c>
      <c r="E2897" s="8">
        <f t="shared" si="319"/>
        <v>-923.27147518001414</v>
      </c>
      <c r="F2897" s="8">
        <f t="shared" si="318"/>
        <v>-18</v>
      </c>
      <c r="G2897" s="2">
        <f t="shared" si="322"/>
        <v>0</v>
      </c>
      <c r="H2897" s="2">
        <f t="shared" si="323"/>
        <v>0</v>
      </c>
      <c r="I2897" s="2">
        <f t="shared" si="324"/>
        <v>1</v>
      </c>
    </row>
    <row r="2898" spans="1:9">
      <c r="A2898" s="17">
        <v>44867</v>
      </c>
      <c r="B2898">
        <v>20154</v>
      </c>
      <c r="C2898" s="3">
        <f t="shared" si="320"/>
        <v>-1.5917968750000001E-2</v>
      </c>
      <c r="D2898" s="10">
        <f t="shared" si="321"/>
        <v>3.5242881872853403E-4</v>
      </c>
      <c r="E2898" s="8">
        <f t="shared" si="319"/>
        <v>-894.41756099118516</v>
      </c>
      <c r="F2898" s="8">
        <f t="shared" si="318"/>
        <v>-326</v>
      </c>
      <c r="G2898" s="2">
        <f t="shared" si="322"/>
        <v>0</v>
      </c>
      <c r="H2898" s="2">
        <f t="shared" si="323"/>
        <v>0</v>
      </c>
      <c r="I2898" s="2">
        <f t="shared" si="324"/>
        <v>1</v>
      </c>
    </row>
    <row r="2899" spans="1:9">
      <c r="A2899" s="17">
        <v>44868</v>
      </c>
      <c r="B2899">
        <v>20209</v>
      </c>
      <c r="C2899" s="3">
        <f t="shared" si="320"/>
        <v>2.7289868016274685E-3</v>
      </c>
      <c r="D2899" s="10">
        <f t="shared" si="321"/>
        <v>3.4648599335238055E-4</v>
      </c>
      <c r="E2899" s="8">
        <f t="shared" si="319"/>
        <v>-872.72768668373033</v>
      </c>
      <c r="F2899" s="8">
        <f t="shared" si="318"/>
        <v>55</v>
      </c>
      <c r="G2899" s="2">
        <f t="shared" si="322"/>
        <v>0</v>
      </c>
      <c r="H2899" s="2">
        <f t="shared" si="323"/>
        <v>0</v>
      </c>
      <c r="I2899" s="2">
        <f t="shared" si="324"/>
        <v>1</v>
      </c>
    </row>
    <row r="2900" spans="1:9">
      <c r="A2900" s="17">
        <v>44869</v>
      </c>
      <c r="B2900">
        <v>21153</v>
      </c>
      <c r="C2900" s="3">
        <f t="shared" si="320"/>
        <v>4.6711861052006531E-2</v>
      </c>
      <c r="D2900" s="10">
        <f t="shared" si="321"/>
        <v>3.2614367588904513E-4</v>
      </c>
      <c r="E2900" s="8">
        <f t="shared" si="319"/>
        <v>-849.03181193547471</v>
      </c>
      <c r="F2900" s="8">
        <f t="shared" si="318"/>
        <v>944</v>
      </c>
      <c r="G2900" s="2">
        <f t="shared" si="322"/>
        <v>0</v>
      </c>
      <c r="H2900" s="2">
        <f t="shared" si="323"/>
        <v>0</v>
      </c>
      <c r="I2900" s="2">
        <f t="shared" si="324"/>
        <v>1</v>
      </c>
    </row>
    <row r="2901" spans="1:9">
      <c r="A2901" s="17">
        <v>44870</v>
      </c>
      <c r="B2901">
        <v>21301</v>
      </c>
      <c r="C2901" s="3">
        <f t="shared" si="320"/>
        <v>6.9966435021037209E-3</v>
      </c>
      <c r="D2901" s="10">
        <f t="shared" si="321"/>
        <v>4.3749493311222038E-4</v>
      </c>
      <c r="E2901" s="8">
        <f t="shared" si="319"/>
        <v>-1029.2790692321335</v>
      </c>
      <c r="F2901" s="8">
        <f t="shared" si="318"/>
        <v>148</v>
      </c>
      <c r="G2901" s="2">
        <f t="shared" si="322"/>
        <v>0</v>
      </c>
      <c r="H2901" s="2">
        <f t="shared" si="323"/>
        <v>0</v>
      </c>
      <c r="I2901" s="2">
        <f t="shared" si="324"/>
        <v>1</v>
      </c>
    </row>
    <row r="2902" spans="1:9">
      <c r="A2902" s="17">
        <v>44871</v>
      </c>
      <c r="B2902">
        <v>20907</v>
      </c>
      <c r="C2902" s="3">
        <f t="shared" si="320"/>
        <v>-1.8496784188535748E-2</v>
      </c>
      <c r="D2902" s="10">
        <f t="shared" si="321"/>
        <v>4.1418241834321893E-4</v>
      </c>
      <c r="E2902" s="8">
        <f t="shared" si="319"/>
        <v>-1008.4874087591803</v>
      </c>
      <c r="F2902" s="8">
        <f t="shared" si="318"/>
        <v>-394</v>
      </c>
      <c r="G2902" s="2">
        <f t="shared" si="322"/>
        <v>0</v>
      </c>
      <c r="H2902" s="2">
        <f t="shared" si="323"/>
        <v>0</v>
      </c>
      <c r="I2902" s="2">
        <f t="shared" si="324"/>
        <v>1</v>
      </c>
    </row>
    <row r="2903" spans="1:9">
      <c r="A2903" s="17">
        <v>44872</v>
      </c>
      <c r="B2903">
        <v>20590</v>
      </c>
      <c r="C2903" s="3">
        <f t="shared" si="320"/>
        <v>-1.5162385803797772E-2</v>
      </c>
      <c r="D2903" s="10">
        <f t="shared" si="321"/>
        <v>4.0985933476166174E-4</v>
      </c>
      <c r="E2903" s="8">
        <f t="shared" si="319"/>
        <v>-984.6543249061699</v>
      </c>
      <c r="F2903" s="8">
        <f t="shared" si="318"/>
        <v>-317</v>
      </c>
      <c r="G2903" s="2">
        <f t="shared" si="322"/>
        <v>0</v>
      </c>
      <c r="H2903" s="2">
        <f t="shared" si="323"/>
        <v>0</v>
      </c>
      <c r="I2903" s="2">
        <f t="shared" si="324"/>
        <v>1</v>
      </c>
    </row>
    <row r="2904" spans="1:9">
      <c r="A2904" s="17">
        <v>44873</v>
      </c>
      <c r="B2904">
        <v>18550</v>
      </c>
      <c r="C2904" s="3">
        <f t="shared" si="320"/>
        <v>-9.9077221952404079E-2</v>
      </c>
      <c r="D2904" s="10">
        <f t="shared" si="321"/>
        <v>3.990616512717545E-4</v>
      </c>
      <c r="E2904" s="8">
        <f t="shared" si="319"/>
        <v>-956.86573382812173</v>
      </c>
      <c r="F2904" s="8">
        <f t="shared" si="318"/>
        <v>-2040</v>
      </c>
      <c r="G2904" s="2">
        <f t="shared" si="322"/>
        <v>1</v>
      </c>
      <c r="H2904" s="2">
        <f t="shared" si="323"/>
        <v>0</v>
      </c>
      <c r="I2904" s="2">
        <f t="shared" si="324"/>
        <v>0</v>
      </c>
    </row>
    <row r="2905" spans="1:9">
      <c r="A2905" s="17">
        <v>44874</v>
      </c>
      <c r="B2905">
        <v>15877</v>
      </c>
      <c r="C2905" s="3">
        <f t="shared" si="320"/>
        <v>-0.14409703504043125</v>
      </c>
      <c r="D2905" s="10">
        <f t="shared" si="321"/>
        <v>9.6409570678380628E-4</v>
      </c>
      <c r="E2905" s="8">
        <f t="shared" si="319"/>
        <v>-1339.9193119554543</v>
      </c>
      <c r="F2905" s="8">
        <f t="shared" si="318"/>
        <v>-2673</v>
      </c>
      <c r="G2905" s="2">
        <f t="shared" si="322"/>
        <v>1</v>
      </c>
      <c r="H2905" s="2">
        <f t="shared" si="323"/>
        <v>1</v>
      </c>
      <c r="I2905" s="2">
        <f t="shared" si="324"/>
        <v>0</v>
      </c>
    </row>
    <row r="2906" spans="1:9">
      <c r="A2906" s="17">
        <v>44875</v>
      </c>
      <c r="B2906">
        <v>17551</v>
      </c>
      <c r="C2906" s="3">
        <f t="shared" si="320"/>
        <v>0.10543553568054419</v>
      </c>
      <c r="D2906" s="10">
        <f t="shared" si="321"/>
        <v>2.1520872948233754E-3</v>
      </c>
      <c r="E2906" s="8">
        <f t="shared" si="319"/>
        <v>-1713.4563475933423</v>
      </c>
      <c r="F2906" s="8">
        <f t="shared" si="318"/>
        <v>1674</v>
      </c>
      <c r="G2906" s="2">
        <f t="shared" si="322"/>
        <v>0</v>
      </c>
      <c r="H2906" s="2">
        <f t="shared" si="323"/>
        <v>0</v>
      </c>
      <c r="I2906" s="2">
        <f t="shared" si="324"/>
        <v>0</v>
      </c>
    </row>
    <row r="2907" spans="1:9">
      <c r="A2907" s="17">
        <v>44876</v>
      </c>
      <c r="B2907">
        <v>17007</v>
      </c>
      <c r="C2907" s="3">
        <f t="shared" si="320"/>
        <v>-3.0995384878354508E-2</v>
      </c>
      <c r="D2907" s="10">
        <f t="shared" si="321"/>
        <v>2.6899611881885718E-3</v>
      </c>
      <c r="E2907" s="8">
        <f t="shared" si="319"/>
        <v>-2117.627320218623</v>
      </c>
      <c r="F2907" s="8">
        <f t="shared" si="318"/>
        <v>-544</v>
      </c>
      <c r="G2907" s="2">
        <f t="shared" si="322"/>
        <v>0</v>
      </c>
      <c r="H2907" s="2">
        <f t="shared" si="323"/>
        <v>0</v>
      </c>
      <c r="I2907" s="2">
        <f t="shared" si="324"/>
        <v>1</v>
      </c>
    </row>
    <row r="2908" spans="1:9">
      <c r="A2908" s="17">
        <v>44877</v>
      </c>
      <c r="B2908">
        <v>16788</v>
      </c>
      <c r="C2908" s="3">
        <f t="shared" si="320"/>
        <v>-1.2877050626212735E-2</v>
      </c>
      <c r="D2908" s="10">
        <f t="shared" si="321"/>
        <v>2.5862063499226969E-3</v>
      </c>
      <c r="E2908" s="8">
        <f t="shared" si="319"/>
        <v>-2012.0277058444635</v>
      </c>
      <c r="F2908" s="8">
        <f t="shared" si="318"/>
        <v>-219</v>
      </c>
      <c r="G2908" s="2">
        <f t="shared" si="322"/>
        <v>0</v>
      </c>
      <c r="H2908" s="2">
        <f t="shared" si="323"/>
        <v>0</v>
      </c>
      <c r="I2908" s="2">
        <f t="shared" si="324"/>
        <v>1</v>
      </c>
    </row>
    <row r="2909" spans="1:9">
      <c r="A2909" s="17">
        <v>44878</v>
      </c>
      <c r="B2909">
        <v>16310</v>
      </c>
      <c r="C2909" s="3">
        <f t="shared" si="320"/>
        <v>-2.8472718608529901E-2</v>
      </c>
      <c r="D2909" s="10">
        <f t="shared" si="321"/>
        <v>2.4409830748971378E-3</v>
      </c>
      <c r="E2909" s="8">
        <f t="shared" si="319"/>
        <v>-1929.5498486412046</v>
      </c>
      <c r="F2909" s="8">
        <f t="shared" si="318"/>
        <v>-478</v>
      </c>
      <c r="G2909" s="2">
        <f t="shared" si="322"/>
        <v>0</v>
      </c>
      <c r="H2909" s="2">
        <f t="shared" si="323"/>
        <v>0</v>
      </c>
      <c r="I2909" s="2">
        <f t="shared" si="324"/>
        <v>1</v>
      </c>
    </row>
    <row r="2910" spans="1:9">
      <c r="A2910" s="17">
        <v>44879</v>
      </c>
      <c r="B2910">
        <v>16589</v>
      </c>
      <c r="C2910" s="3">
        <f t="shared" si="320"/>
        <v>1.7106069895769467E-2</v>
      </c>
      <c r="D2910" s="10">
        <f t="shared" si="321"/>
        <v>2.3431658327009411E-3</v>
      </c>
      <c r="E2910" s="8">
        <f t="shared" si="319"/>
        <v>-1836.6657702883238</v>
      </c>
      <c r="F2910" s="8">
        <f t="shared" si="318"/>
        <v>279</v>
      </c>
      <c r="G2910" s="2">
        <f t="shared" si="322"/>
        <v>0</v>
      </c>
      <c r="H2910" s="2">
        <f t="shared" si="323"/>
        <v>0</v>
      </c>
      <c r="I2910" s="2">
        <f t="shared" si="324"/>
        <v>1</v>
      </c>
    </row>
    <row r="2911" spans="1:9">
      <c r="A2911" s="17">
        <v>44880</v>
      </c>
      <c r="B2911">
        <v>16874</v>
      </c>
      <c r="C2911" s="3">
        <f t="shared" si="320"/>
        <v>1.7180059075290854E-2</v>
      </c>
      <c r="D2911" s="10">
        <f t="shared" si="321"/>
        <v>2.2201329403756217E-3</v>
      </c>
      <c r="E2911" s="8">
        <f t="shared" si="319"/>
        <v>-1818.3787838784137</v>
      </c>
      <c r="F2911" s="8">
        <f t="shared" si="318"/>
        <v>285</v>
      </c>
      <c r="G2911" s="2">
        <f t="shared" si="322"/>
        <v>0</v>
      </c>
      <c r="H2911" s="2">
        <f t="shared" si="323"/>
        <v>0</v>
      </c>
      <c r="I2911" s="2">
        <f t="shared" si="324"/>
        <v>1</v>
      </c>
    </row>
    <row r="2912" spans="1:9">
      <c r="A2912" s="17">
        <v>44881</v>
      </c>
      <c r="B2912">
        <v>16654</v>
      </c>
      <c r="C2912" s="3">
        <f t="shared" si="320"/>
        <v>-1.303780964797914E-2</v>
      </c>
      <c r="D2912" s="10">
        <f t="shared" si="321"/>
        <v>2.1046342297429137E-3</v>
      </c>
      <c r="E2912" s="8">
        <f t="shared" si="319"/>
        <v>-1800.8644197197214</v>
      </c>
      <c r="F2912" s="8">
        <f t="shared" si="318"/>
        <v>-220</v>
      </c>
      <c r="G2912" s="2">
        <f t="shared" si="322"/>
        <v>0</v>
      </c>
      <c r="H2912" s="2">
        <f t="shared" si="323"/>
        <v>0</v>
      </c>
      <c r="I2912" s="2">
        <f t="shared" si="324"/>
        <v>1</v>
      </c>
    </row>
    <row r="2913" spans="1:9">
      <c r="A2913" s="17">
        <v>44882</v>
      </c>
      <c r="B2913">
        <v>16686</v>
      </c>
      <c r="C2913" s="3">
        <f t="shared" si="320"/>
        <v>1.921460309835475E-3</v>
      </c>
      <c r="D2913" s="10">
        <f t="shared" si="321"/>
        <v>1.988555244783355E-3</v>
      </c>
      <c r="E2913" s="8">
        <f t="shared" si="319"/>
        <v>-1727.6749997812069</v>
      </c>
      <c r="F2913" s="8">
        <f t="shared" si="318"/>
        <v>32</v>
      </c>
      <c r="G2913" s="2">
        <f t="shared" si="322"/>
        <v>0</v>
      </c>
      <c r="H2913" s="2">
        <f t="shared" si="323"/>
        <v>0</v>
      </c>
      <c r="I2913" s="2">
        <f t="shared" si="324"/>
        <v>1</v>
      </c>
    </row>
    <row r="2914" spans="1:9">
      <c r="A2914" s="17">
        <v>44883</v>
      </c>
      <c r="B2914">
        <v>16683</v>
      </c>
      <c r="C2914" s="3">
        <f t="shared" si="320"/>
        <v>-1.7979144192736425E-4</v>
      </c>
      <c r="D2914" s="10">
        <f t="shared" si="321"/>
        <v>1.86946345067969E-3</v>
      </c>
      <c r="E2914" s="8">
        <f t="shared" si="319"/>
        <v>-1678.3610290488639</v>
      </c>
      <c r="F2914" s="8">
        <f t="shared" si="318"/>
        <v>-3</v>
      </c>
      <c r="G2914" s="2">
        <f t="shared" si="322"/>
        <v>0</v>
      </c>
      <c r="H2914" s="2">
        <f t="shared" si="323"/>
        <v>0</v>
      </c>
      <c r="I2914" s="2">
        <f t="shared" si="324"/>
        <v>1</v>
      </c>
    </row>
    <row r="2915" spans="1:9">
      <c r="A2915" s="17">
        <v>44884</v>
      </c>
      <c r="B2915">
        <v>16690</v>
      </c>
      <c r="C2915" s="3">
        <f t="shared" si="320"/>
        <v>4.1958880297308639E-4</v>
      </c>
      <c r="D2915" s="10">
        <f t="shared" si="321"/>
        <v>1.7572975831366639E-3</v>
      </c>
      <c r="E2915" s="8">
        <f t="shared" si="319"/>
        <v>-1626.9397263327567</v>
      </c>
      <c r="F2915" s="8">
        <f t="shared" si="318"/>
        <v>7</v>
      </c>
      <c r="G2915" s="2">
        <f t="shared" si="322"/>
        <v>0</v>
      </c>
      <c r="H2915" s="2">
        <f t="shared" si="323"/>
        <v>0</v>
      </c>
      <c r="I2915" s="2">
        <f t="shared" si="324"/>
        <v>1</v>
      </c>
    </row>
    <row r="2916" spans="1:9">
      <c r="A2916" s="17">
        <v>44885</v>
      </c>
      <c r="B2916">
        <v>16256</v>
      </c>
      <c r="C2916" s="3">
        <f t="shared" si="320"/>
        <v>-2.6003594967046136E-2</v>
      </c>
      <c r="D2916" s="10">
        <f t="shared" si="321"/>
        <v>1.6518702914342788E-3</v>
      </c>
      <c r="E2916" s="8">
        <f t="shared" si="319"/>
        <v>-1578.0434832684377</v>
      </c>
      <c r="F2916" s="8">
        <f t="shared" si="318"/>
        <v>-434</v>
      </c>
      <c r="G2916" s="2">
        <f t="shared" si="322"/>
        <v>0</v>
      </c>
      <c r="H2916" s="2">
        <f t="shared" si="323"/>
        <v>0</v>
      </c>
      <c r="I2916" s="2">
        <f t="shared" si="324"/>
        <v>1</v>
      </c>
    </row>
    <row r="2917" spans="1:9">
      <c r="A2917" s="17">
        <v>44886</v>
      </c>
      <c r="B2917">
        <v>15766</v>
      </c>
      <c r="C2917" s="3">
        <f t="shared" si="320"/>
        <v>-3.0142716535433069E-2</v>
      </c>
      <c r="D2917" s="10">
        <f t="shared" si="321"/>
        <v>1.5933292910208332E-3</v>
      </c>
      <c r="E2917" s="8">
        <f t="shared" si="319"/>
        <v>-1509.5278112521455</v>
      </c>
      <c r="F2917" s="8">
        <f t="shared" si="318"/>
        <v>-490</v>
      </c>
      <c r="G2917" s="2">
        <f t="shared" si="322"/>
        <v>0</v>
      </c>
      <c r="H2917" s="2">
        <f t="shared" si="323"/>
        <v>0</v>
      </c>
      <c r="I2917" s="2">
        <f t="shared" si="324"/>
        <v>1</v>
      </c>
    </row>
    <row r="2918" spans="1:9">
      <c r="A2918" s="17">
        <v>44887</v>
      </c>
      <c r="B2918">
        <v>16197</v>
      </c>
      <c r="C2918" s="3">
        <f t="shared" si="320"/>
        <v>2.7337308131422048E-2</v>
      </c>
      <c r="D2918" s="10">
        <f t="shared" si="321"/>
        <v>1.5522445351677115E-3</v>
      </c>
      <c r="E2918" s="8">
        <f t="shared" si="319"/>
        <v>-1445.0279592103871</v>
      </c>
      <c r="F2918" s="8">
        <f t="shared" si="318"/>
        <v>431</v>
      </c>
      <c r="G2918" s="2">
        <f t="shared" si="322"/>
        <v>0</v>
      </c>
      <c r="H2918" s="2">
        <f t="shared" si="323"/>
        <v>0</v>
      </c>
      <c r="I2918" s="2">
        <f t="shared" si="324"/>
        <v>1</v>
      </c>
    </row>
    <row r="2919" spans="1:9">
      <c r="A2919" s="17">
        <v>44888</v>
      </c>
      <c r="B2919">
        <v>16603</v>
      </c>
      <c r="C2919" s="3">
        <f t="shared" si="320"/>
        <v>2.5066370315490524E-2</v>
      </c>
      <c r="D2919" s="10">
        <f t="shared" si="321"/>
        <v>1.5039495680099877E-3</v>
      </c>
      <c r="E2919" s="8">
        <f t="shared" si="319"/>
        <v>-1461.2545517544497</v>
      </c>
      <c r="F2919" s="8">
        <f t="shared" si="318"/>
        <v>406</v>
      </c>
      <c r="G2919" s="2">
        <f t="shared" si="322"/>
        <v>0</v>
      </c>
      <c r="H2919" s="2">
        <f t="shared" si="323"/>
        <v>0</v>
      </c>
      <c r="I2919" s="2">
        <f t="shared" si="324"/>
        <v>1</v>
      </c>
    </row>
    <row r="2920" spans="1:9">
      <c r="A2920" s="17">
        <v>44889</v>
      </c>
      <c r="B2920">
        <v>16591</v>
      </c>
      <c r="C2920" s="3">
        <f t="shared" si="320"/>
        <v>-7.2276094681684034E-4</v>
      </c>
      <c r="D2920" s="10">
        <f t="shared" si="321"/>
        <v>1.4514119691769866E-3</v>
      </c>
      <c r="E2920" s="8">
        <f t="shared" si="319"/>
        <v>-1471.4874964365943</v>
      </c>
      <c r="F2920" s="8">
        <f t="shared" si="318"/>
        <v>-12</v>
      </c>
      <c r="G2920" s="2">
        <f t="shared" si="322"/>
        <v>0</v>
      </c>
      <c r="H2920" s="2">
        <f t="shared" si="323"/>
        <v>0</v>
      </c>
      <c r="I2920" s="2">
        <f t="shared" si="324"/>
        <v>1</v>
      </c>
    </row>
    <row r="2921" spans="1:9">
      <c r="A2921" s="17">
        <v>44890</v>
      </c>
      <c r="B2921">
        <v>16508</v>
      </c>
      <c r="C2921" s="3">
        <f t="shared" si="320"/>
        <v>-5.0027123139051296E-3</v>
      </c>
      <c r="D2921" s="10">
        <f t="shared" si="321"/>
        <v>1.3643585940295419E-3</v>
      </c>
      <c r="E2921" s="8">
        <f t="shared" si="319"/>
        <v>-1425.6453007640821</v>
      </c>
      <c r="F2921" s="8">
        <f t="shared" si="318"/>
        <v>-83</v>
      </c>
      <c r="G2921" s="2">
        <f t="shared" si="322"/>
        <v>0</v>
      </c>
      <c r="H2921" s="2">
        <f t="shared" si="323"/>
        <v>0</v>
      </c>
      <c r="I2921" s="2">
        <f t="shared" si="324"/>
        <v>1</v>
      </c>
    </row>
    <row r="2922" spans="1:9">
      <c r="A2922" s="17">
        <v>44891</v>
      </c>
      <c r="B2922">
        <v>16454</v>
      </c>
      <c r="C2922" s="3">
        <f t="shared" si="320"/>
        <v>-3.2711412648412891E-3</v>
      </c>
      <c r="D2922" s="10">
        <f t="shared" si="321"/>
        <v>1.2839987062175111E-3</v>
      </c>
      <c r="E2922" s="8">
        <f t="shared" si="319"/>
        <v>-1376.1044885221747</v>
      </c>
      <c r="F2922" s="8">
        <f t="shared" si="318"/>
        <v>-54</v>
      </c>
      <c r="G2922" s="2">
        <f t="shared" si="322"/>
        <v>0</v>
      </c>
      <c r="H2922" s="2">
        <f t="shared" si="323"/>
        <v>0</v>
      </c>
      <c r="I2922" s="2">
        <f t="shared" si="324"/>
        <v>1</v>
      </c>
    </row>
    <row r="2923" spans="1:9">
      <c r="A2923" s="17">
        <v>44892</v>
      </c>
      <c r="B2923">
        <v>16424</v>
      </c>
      <c r="C2923" s="3">
        <f t="shared" si="320"/>
        <v>-1.8232648596086059E-3</v>
      </c>
      <c r="D2923" s="10">
        <f t="shared" si="321"/>
        <v>1.2076008057549333E-3</v>
      </c>
      <c r="E2923" s="8">
        <f t="shared" si="319"/>
        <v>-1330.1721422610419</v>
      </c>
      <c r="F2923" s="8">
        <f t="shared" si="318"/>
        <v>-30</v>
      </c>
      <c r="G2923" s="2">
        <f t="shared" si="322"/>
        <v>0</v>
      </c>
      <c r="H2923" s="2">
        <f t="shared" si="323"/>
        <v>0</v>
      </c>
      <c r="I2923" s="2">
        <f t="shared" si="324"/>
        <v>1</v>
      </c>
    </row>
    <row r="2924" spans="1:9">
      <c r="A2924" s="17">
        <v>44893</v>
      </c>
      <c r="B2924">
        <v>16210</v>
      </c>
      <c r="C2924" s="3">
        <f t="shared" si="320"/>
        <v>-1.3029712615684365E-2</v>
      </c>
      <c r="D2924" s="10">
        <f t="shared" si="321"/>
        <v>1.1353442150945341E-3</v>
      </c>
      <c r="E2924" s="8">
        <f t="shared" si="319"/>
        <v>-1287.4114585585389</v>
      </c>
      <c r="F2924" s="8">
        <f t="shared" si="318"/>
        <v>-214</v>
      </c>
      <c r="G2924" s="2">
        <f t="shared" si="322"/>
        <v>0</v>
      </c>
      <c r="H2924" s="2">
        <f t="shared" si="323"/>
        <v>0</v>
      </c>
      <c r="I2924" s="2">
        <f t="shared" si="324"/>
        <v>1</v>
      </c>
    </row>
    <row r="2925" spans="1:9">
      <c r="A2925" s="17">
        <v>44894</v>
      </c>
      <c r="B2925">
        <v>16434</v>
      </c>
      <c r="C2925" s="3">
        <f t="shared" si="320"/>
        <v>1.3818630475015423E-2</v>
      </c>
      <c r="D2925" s="10">
        <f t="shared" si="321"/>
        <v>1.0774099668397015E-3</v>
      </c>
      <c r="E2925" s="8">
        <f t="shared" si="319"/>
        <v>-1237.7934134208751</v>
      </c>
      <c r="F2925" s="8">
        <f t="shared" si="318"/>
        <v>224</v>
      </c>
      <c r="G2925" s="2">
        <f t="shared" si="322"/>
        <v>0</v>
      </c>
      <c r="H2925" s="2">
        <f t="shared" si="323"/>
        <v>0</v>
      </c>
      <c r="I2925" s="2">
        <f t="shared" si="324"/>
        <v>1</v>
      </c>
    </row>
    <row r="2926" spans="1:9">
      <c r="A2926" s="17">
        <v>44895</v>
      </c>
      <c r="B2926">
        <v>17170</v>
      </c>
      <c r="C2926" s="3">
        <f t="shared" si="320"/>
        <v>4.4785201411707436E-2</v>
      </c>
      <c r="D2926" s="10">
        <f t="shared" si="321"/>
        <v>1.0242226417216209E-3</v>
      </c>
      <c r="E2926" s="8">
        <f t="shared" si="319"/>
        <v>-1223.5314213739391</v>
      </c>
      <c r="F2926" s="8">
        <f t="shared" si="318"/>
        <v>736</v>
      </c>
      <c r="G2926" s="2">
        <f t="shared" si="322"/>
        <v>0</v>
      </c>
      <c r="H2926" s="2">
        <f t="shared" si="323"/>
        <v>0</v>
      </c>
      <c r="I2926" s="2">
        <f t="shared" si="324"/>
        <v>1</v>
      </c>
    </row>
    <row r="2927" spans="1:9">
      <c r="A2927" s="17">
        <v>44896</v>
      </c>
      <c r="B2927">
        <v>16977</v>
      </c>
      <c r="C2927" s="3">
        <f t="shared" si="320"/>
        <v>-1.1240535818287711E-2</v>
      </c>
      <c r="D2927" s="10">
        <f t="shared" si="321"/>
        <v>1.0831121391475559E-3</v>
      </c>
      <c r="E2927" s="8">
        <f t="shared" si="319"/>
        <v>-1314.5637887774872</v>
      </c>
      <c r="F2927" s="8">
        <f t="shared" si="318"/>
        <v>-193</v>
      </c>
      <c r="G2927" s="2">
        <f t="shared" si="322"/>
        <v>0</v>
      </c>
      <c r="H2927" s="2">
        <f t="shared" si="323"/>
        <v>0</v>
      </c>
      <c r="I2927" s="2">
        <f t="shared" si="324"/>
        <v>1</v>
      </c>
    </row>
    <row r="2928" spans="1:9">
      <c r="A2928" s="17">
        <v>44897</v>
      </c>
      <c r="B2928">
        <v>17095</v>
      </c>
      <c r="C2928" s="3">
        <f t="shared" si="320"/>
        <v>6.9505801967367619E-3</v>
      </c>
      <c r="D2928" s="10">
        <f t="shared" si="321"/>
        <v>1.0257063895276351E-3</v>
      </c>
      <c r="E2928" s="8">
        <f t="shared" si="319"/>
        <v>-1264.8736263108124</v>
      </c>
      <c r="F2928" s="8">
        <f t="shared" si="318"/>
        <v>118</v>
      </c>
      <c r="G2928" s="2">
        <f t="shared" si="322"/>
        <v>0</v>
      </c>
      <c r="H2928" s="2">
        <f t="shared" si="323"/>
        <v>0</v>
      </c>
      <c r="I2928" s="2">
        <f t="shared" si="324"/>
        <v>1</v>
      </c>
    </row>
    <row r="2929" spans="1:9">
      <c r="A2929" s="17">
        <v>44898</v>
      </c>
      <c r="B2929">
        <v>16886</v>
      </c>
      <c r="C2929" s="3">
        <f t="shared" si="320"/>
        <v>-1.2225797016671541E-2</v>
      </c>
      <c r="D2929" s="10">
        <f t="shared" si="321"/>
        <v>9.6706264006025315E-4</v>
      </c>
      <c r="E2929" s="8">
        <f t="shared" si="319"/>
        <v>-1236.7190944418442</v>
      </c>
      <c r="F2929" s="8">
        <f t="shared" si="318"/>
        <v>-209</v>
      </c>
      <c r="G2929" s="2">
        <f t="shared" si="322"/>
        <v>0</v>
      </c>
      <c r="H2929" s="2">
        <f t="shared" si="323"/>
        <v>0</v>
      </c>
      <c r="I2929" s="2">
        <f t="shared" si="324"/>
        <v>1</v>
      </c>
    </row>
    <row r="2930" spans="1:9">
      <c r="A2930" s="17">
        <v>44899</v>
      </c>
      <c r="B2930">
        <v>17114</v>
      </c>
      <c r="C2930" s="3">
        <f t="shared" si="320"/>
        <v>1.3502309605590431E-2</v>
      </c>
      <c r="D2930" s="10">
        <f t="shared" si="321"/>
        <v>9.1800708841820926E-4</v>
      </c>
      <c r="E2930" s="8">
        <f t="shared" si="319"/>
        <v>-1190.2123721418122</v>
      </c>
      <c r="F2930" s="8">
        <f t="shared" si="318"/>
        <v>228</v>
      </c>
      <c r="G2930" s="2">
        <f t="shared" si="322"/>
        <v>0</v>
      </c>
      <c r="H2930" s="2">
        <f t="shared" si="323"/>
        <v>0</v>
      </c>
      <c r="I2930" s="2">
        <f t="shared" si="324"/>
        <v>1</v>
      </c>
    </row>
    <row r="2931" spans="1:9">
      <c r="A2931" s="17">
        <v>44900</v>
      </c>
      <c r="B2931">
        <v>16968</v>
      </c>
      <c r="C2931" s="3">
        <f t="shared" si="320"/>
        <v>-8.5310272291691022E-3</v>
      </c>
      <c r="D2931" s="10">
        <f t="shared" si="321"/>
        <v>8.7386540499422992E-4</v>
      </c>
      <c r="E2931" s="8">
        <f t="shared" si="319"/>
        <v>-1176.9241083489139</v>
      </c>
      <c r="F2931" s="8">
        <f t="shared" si="318"/>
        <v>-146</v>
      </c>
      <c r="G2931" s="2">
        <f t="shared" si="322"/>
        <v>0</v>
      </c>
      <c r="H2931" s="2">
        <f t="shared" si="323"/>
        <v>0</v>
      </c>
      <c r="I2931" s="2">
        <f t="shared" si="324"/>
        <v>1</v>
      </c>
    </row>
    <row r="2932" spans="1:9">
      <c r="A2932" s="17">
        <v>44901</v>
      </c>
      <c r="B2932">
        <v>17087</v>
      </c>
      <c r="C2932" s="3">
        <f t="shared" si="320"/>
        <v>7.0132013201320131E-3</v>
      </c>
      <c r="D2932" s="10">
        <f t="shared" si="321"/>
        <v>8.2580018622966549E-4</v>
      </c>
      <c r="E2932" s="8">
        <f t="shared" si="319"/>
        <v>-1134.3388379751736</v>
      </c>
      <c r="F2932" s="8">
        <f t="shared" si="318"/>
        <v>119</v>
      </c>
      <c r="G2932" s="2">
        <f t="shared" si="322"/>
        <v>0</v>
      </c>
      <c r="H2932" s="2">
        <f t="shared" si="323"/>
        <v>0</v>
      </c>
      <c r="I2932" s="2">
        <f t="shared" si="324"/>
        <v>1</v>
      </c>
    </row>
    <row r="2933" spans="1:9">
      <c r="A2933" s="17">
        <v>44902</v>
      </c>
      <c r="B2933">
        <v>16836</v>
      </c>
      <c r="C2933" s="3">
        <f t="shared" si="320"/>
        <v>-1.4689530052086381E-2</v>
      </c>
      <c r="D2933" s="10">
        <f t="shared" si="321"/>
        <v>7.7920327462128764E-4</v>
      </c>
      <c r="E2933" s="8">
        <f t="shared" si="319"/>
        <v>-1109.5985028479461</v>
      </c>
      <c r="F2933" s="8">
        <f t="shared" si="318"/>
        <v>-251</v>
      </c>
      <c r="G2933" s="2">
        <f t="shared" si="322"/>
        <v>0</v>
      </c>
      <c r="H2933" s="2">
        <f t="shared" si="323"/>
        <v>0</v>
      </c>
      <c r="I2933" s="2">
        <f t="shared" si="324"/>
        <v>1</v>
      </c>
    </row>
    <row r="2934" spans="1:9">
      <c r="A2934" s="17">
        <v>44903</v>
      </c>
      <c r="B2934">
        <v>17229</v>
      </c>
      <c r="C2934" s="3">
        <f t="shared" si="320"/>
        <v>2.3342836778332144E-2</v>
      </c>
      <c r="D2934" s="10">
        <f t="shared" si="321"/>
        <v>7.4539801573307932E-4</v>
      </c>
      <c r="E2934" s="8">
        <f t="shared" si="319"/>
        <v>-1069.3200041051002</v>
      </c>
      <c r="F2934" s="8">
        <f t="shared" si="318"/>
        <v>393</v>
      </c>
      <c r="G2934" s="2">
        <f t="shared" si="322"/>
        <v>0</v>
      </c>
      <c r="H2934" s="2">
        <f t="shared" si="323"/>
        <v>0</v>
      </c>
      <c r="I2934" s="2">
        <f t="shared" si="324"/>
        <v>1</v>
      </c>
    </row>
    <row r="2935" spans="1:9">
      <c r="A2935" s="17">
        <v>44904</v>
      </c>
      <c r="B2935">
        <v>17128</v>
      </c>
      <c r="C2935" s="3">
        <f t="shared" si="320"/>
        <v>-5.862209066109467E-3</v>
      </c>
      <c r="D2935" s="10">
        <f t="shared" si="321"/>
        <v>7.3336741652068585E-4</v>
      </c>
      <c r="E2935" s="8">
        <f t="shared" si="319"/>
        <v>-1085.4142883946638</v>
      </c>
      <c r="F2935" s="8">
        <f t="shared" si="318"/>
        <v>-101</v>
      </c>
      <c r="G2935" s="2">
        <f t="shared" si="322"/>
        <v>0</v>
      </c>
      <c r="H2935" s="2">
        <f t="shared" si="323"/>
        <v>0</v>
      </c>
      <c r="I2935" s="2">
        <f t="shared" si="324"/>
        <v>1</v>
      </c>
    </row>
    <row r="2936" spans="1:9">
      <c r="A2936" s="17">
        <v>44905</v>
      </c>
      <c r="B2936">
        <v>17128</v>
      </c>
      <c r="C2936" s="3">
        <f t="shared" si="320"/>
        <v>0</v>
      </c>
      <c r="D2936" s="10">
        <f t="shared" si="321"/>
        <v>6.9142730123753122E-4</v>
      </c>
      <c r="E2936" s="8">
        <f t="shared" si="319"/>
        <v>-1047.7425328308277</v>
      </c>
      <c r="F2936" s="8">
        <f t="shared" si="318"/>
        <v>0</v>
      </c>
      <c r="G2936" s="2">
        <f t="shared" si="322"/>
        <v>0</v>
      </c>
      <c r="H2936" s="2">
        <f t="shared" si="323"/>
        <v>0</v>
      </c>
      <c r="I2936" s="2">
        <f t="shared" si="324"/>
        <v>1</v>
      </c>
    </row>
    <row r="2937" spans="1:9">
      <c r="A2937" s="17">
        <v>44906</v>
      </c>
      <c r="B2937">
        <v>17091</v>
      </c>
      <c r="C2937" s="3">
        <f t="shared" si="320"/>
        <v>-2.1602055114432507E-3</v>
      </c>
      <c r="D2937" s="10">
        <f t="shared" si="321"/>
        <v>6.499416631632793E-4</v>
      </c>
      <c r="E2937" s="8">
        <f t="shared" si="319"/>
        <v>-1015.8240744324739</v>
      </c>
      <c r="F2937" s="8">
        <f t="shared" si="318"/>
        <v>-37</v>
      </c>
      <c r="G2937" s="2">
        <f t="shared" si="322"/>
        <v>0</v>
      </c>
      <c r="H2937" s="2">
        <f t="shared" si="323"/>
        <v>0</v>
      </c>
      <c r="I2937" s="2">
        <f t="shared" si="324"/>
        <v>1</v>
      </c>
    </row>
    <row r="2938" spans="1:9">
      <c r="A2938" s="17">
        <v>44907</v>
      </c>
      <c r="B2938">
        <v>17209</v>
      </c>
      <c r="C2938" s="3">
        <f t="shared" si="320"/>
        <v>6.9042185945819437E-3</v>
      </c>
      <c r="D2938" s="10">
        <f t="shared" si="321"/>
        <v>6.112251526445827E-4</v>
      </c>
      <c r="E2938" s="8">
        <f t="shared" si="319"/>
        <v>-982.97560794022922</v>
      </c>
      <c r="F2938" s="8">
        <f t="shared" si="318"/>
        <v>118</v>
      </c>
      <c r="G2938" s="2">
        <f t="shared" si="322"/>
        <v>0</v>
      </c>
      <c r="H2938" s="2">
        <f t="shared" si="323"/>
        <v>0</v>
      </c>
      <c r="I2938" s="2">
        <f t="shared" si="324"/>
        <v>1</v>
      </c>
    </row>
    <row r="2939" spans="1:9">
      <c r="A2939" s="17">
        <v>44908</v>
      </c>
      <c r="B2939">
        <v>17772</v>
      </c>
      <c r="C2939" s="3">
        <f t="shared" si="320"/>
        <v>3.2715439595560461E-2</v>
      </c>
      <c r="D2939" s="10">
        <f t="shared" si="321"/>
        <v>5.7741173755001401E-4</v>
      </c>
      <c r="E2939" s="8">
        <f t="shared" si="319"/>
        <v>-961.99562444893411</v>
      </c>
      <c r="F2939" s="8">
        <f t="shared" si="318"/>
        <v>563</v>
      </c>
      <c r="G2939" s="2">
        <f t="shared" si="322"/>
        <v>0</v>
      </c>
      <c r="H2939" s="2">
        <f t="shared" si="323"/>
        <v>0</v>
      </c>
      <c r="I2939" s="2">
        <f t="shared" si="324"/>
        <v>1</v>
      </c>
    </row>
    <row r="2940" spans="1:9">
      <c r="A2940" s="17">
        <v>44909</v>
      </c>
      <c r="B2940">
        <v>17803</v>
      </c>
      <c r="C2940" s="3">
        <f t="shared" si="320"/>
        <v>1.7443169029934728E-3</v>
      </c>
      <c r="D2940" s="10">
        <f t="shared" si="321"/>
        <v>6.0698503257285911E-4</v>
      </c>
      <c r="E2940" s="8">
        <f t="shared" si="319"/>
        <v>-1018.5912796133654</v>
      </c>
      <c r="F2940" s="8">
        <f t="shared" si="318"/>
        <v>31</v>
      </c>
      <c r="G2940" s="2">
        <f t="shared" si="322"/>
        <v>0</v>
      </c>
      <c r="H2940" s="2">
        <f t="shared" si="323"/>
        <v>0</v>
      </c>
      <c r="I2940" s="2">
        <f t="shared" si="324"/>
        <v>1</v>
      </c>
    </row>
    <row r="2941" spans="1:9">
      <c r="A2941" s="17">
        <v>44910</v>
      </c>
      <c r="B2941">
        <v>17362</v>
      </c>
      <c r="C2941" s="3">
        <f t="shared" si="320"/>
        <v>-2.4771105993371904E-2</v>
      </c>
      <c r="D2941" s="10">
        <f t="shared" si="321"/>
        <v>5.707484891059717E-4</v>
      </c>
      <c r="E2941" s="8">
        <f t="shared" si="319"/>
        <v>-989.44175807173281</v>
      </c>
      <c r="F2941" s="8">
        <f t="shared" si="318"/>
        <v>-441</v>
      </c>
      <c r="G2941" s="2">
        <f t="shared" si="322"/>
        <v>0</v>
      </c>
      <c r="H2941" s="2">
        <f t="shared" si="323"/>
        <v>0</v>
      </c>
      <c r="I2941" s="2">
        <f t="shared" si="324"/>
        <v>1</v>
      </c>
    </row>
    <row r="2942" spans="1:9">
      <c r="A2942" s="17">
        <v>44911</v>
      </c>
      <c r="B2942">
        <v>16633</v>
      </c>
      <c r="C2942" s="3">
        <f t="shared" si="320"/>
        <v>-4.198825020158968E-2</v>
      </c>
      <c r="D2942" s="10">
        <f t="shared" si="321"/>
        <v>5.7332004128770534E-4</v>
      </c>
      <c r="E2942" s="8">
        <f t="shared" si="319"/>
        <v>-967.10353728339339</v>
      </c>
      <c r="F2942" s="8">
        <f t="shared" si="318"/>
        <v>-729</v>
      </c>
      <c r="G2942" s="2">
        <f t="shared" si="322"/>
        <v>0</v>
      </c>
      <c r="H2942" s="2">
        <f t="shared" si="323"/>
        <v>0</v>
      </c>
      <c r="I2942" s="2">
        <f t="shared" si="324"/>
        <v>1</v>
      </c>
    </row>
    <row r="2943" spans="1:9">
      <c r="A2943" s="17">
        <v>44912</v>
      </c>
      <c r="B2943">
        <v>16781</v>
      </c>
      <c r="C2943" s="3">
        <f t="shared" si="320"/>
        <v>8.8979739072927305E-3</v>
      </c>
      <c r="D2943" s="10">
        <f t="shared" si="321"/>
        <v>6.4470162810992087E-4</v>
      </c>
      <c r="E2943" s="8">
        <f t="shared" si="319"/>
        <v>-982.48206044112135</v>
      </c>
      <c r="F2943" s="8">
        <f t="shared" ref="F2943:F3006" si="325">(INDEX(B:B,LOOKUP(A2942,A:A,ROW(A:A))+$J$4)-INDEX(B:B,LOOKUP(A2942,A:A,ROW(A:A))))</f>
        <v>148</v>
      </c>
      <c r="G2943" s="2">
        <f t="shared" si="322"/>
        <v>0</v>
      </c>
      <c r="H2943" s="2">
        <f t="shared" si="323"/>
        <v>0</v>
      </c>
      <c r="I2943" s="2">
        <f t="shared" si="324"/>
        <v>1</v>
      </c>
    </row>
    <row r="2944" spans="1:9">
      <c r="A2944" s="17">
        <v>44913</v>
      </c>
      <c r="B2944">
        <v>16749</v>
      </c>
      <c r="C2944" s="3">
        <f t="shared" si="320"/>
        <v>-1.9069185388236696E-3</v>
      </c>
      <c r="D2944" s="10">
        <f t="shared" si="321"/>
        <v>6.1076996680261729E-4</v>
      </c>
      <c r="E2944" s="8">
        <f t="shared" ref="E2944:E3007" si="326">NORMSINV($J$2)*SQRT(D2944*$J$4)*B2943</f>
        <v>-964.78675417072668</v>
      </c>
      <c r="F2944" s="8">
        <f t="shared" si="325"/>
        <v>-32</v>
      </c>
      <c r="G2944" s="2">
        <f t="shared" si="322"/>
        <v>0</v>
      </c>
      <c r="H2944" s="2">
        <f t="shared" si="323"/>
        <v>0</v>
      </c>
      <c r="I2944" s="2">
        <f t="shared" si="324"/>
        <v>1</v>
      </c>
    </row>
    <row r="2945" spans="1:9">
      <c r="A2945" s="17">
        <v>44914</v>
      </c>
      <c r="B2945">
        <v>16446</v>
      </c>
      <c r="C2945" s="3">
        <f t="shared" si="320"/>
        <v>-1.8090632276553824E-2</v>
      </c>
      <c r="D2945" s="10">
        <f t="shared" si="321"/>
        <v>5.7434194909328283E-4</v>
      </c>
      <c r="E2945" s="8">
        <f t="shared" si="326"/>
        <v>-933.78912019649238</v>
      </c>
      <c r="F2945" s="8">
        <f t="shared" si="325"/>
        <v>-303</v>
      </c>
      <c r="G2945" s="2">
        <f t="shared" si="322"/>
        <v>0</v>
      </c>
      <c r="H2945" s="2">
        <f t="shared" si="323"/>
        <v>0</v>
      </c>
      <c r="I2945" s="2">
        <f t="shared" si="324"/>
        <v>1</v>
      </c>
    </row>
    <row r="2946" spans="1:9">
      <c r="A2946" s="17">
        <v>44915</v>
      </c>
      <c r="B2946">
        <v>16898</v>
      </c>
      <c r="C2946" s="3">
        <f t="shared" si="320"/>
        <v>2.7483886659370061E-2</v>
      </c>
      <c r="D2946" s="10">
        <f t="shared" si="321"/>
        <v>5.5951769071761531E-4</v>
      </c>
      <c r="E2946" s="8">
        <f t="shared" si="326"/>
        <v>-904.98598863109589</v>
      </c>
      <c r="F2946" s="8">
        <f t="shared" si="325"/>
        <v>452</v>
      </c>
      <c r="G2946" s="2">
        <f t="shared" si="322"/>
        <v>0</v>
      </c>
      <c r="H2946" s="2">
        <f t="shared" si="323"/>
        <v>0</v>
      </c>
      <c r="I2946" s="2">
        <f t="shared" si="324"/>
        <v>1</v>
      </c>
    </row>
    <row r="2947" spans="1:9">
      <c r="A2947" s="17">
        <v>44916</v>
      </c>
      <c r="B2947">
        <v>16824</v>
      </c>
      <c r="C2947" s="3">
        <f t="shared" si="320"/>
        <v>-4.3792164753225235E-3</v>
      </c>
      <c r="D2947" s="10">
        <f t="shared" si="321"/>
        <v>5.7126847082886439E-4</v>
      </c>
      <c r="E2947" s="8">
        <f t="shared" si="326"/>
        <v>-939.57205544008707</v>
      </c>
      <c r="F2947" s="8">
        <f t="shared" si="325"/>
        <v>-74</v>
      </c>
      <c r="G2947" s="2">
        <f t="shared" si="322"/>
        <v>0</v>
      </c>
      <c r="H2947" s="2">
        <f t="shared" si="323"/>
        <v>0</v>
      </c>
      <c r="I2947" s="2">
        <f t="shared" si="324"/>
        <v>1</v>
      </c>
    </row>
    <row r="2948" spans="1:9">
      <c r="A2948" s="17">
        <v>44917</v>
      </c>
      <c r="B2948">
        <v>16821</v>
      </c>
      <c r="C2948" s="3">
        <f t="shared" ref="C2948:C3011" si="327">(B2948-B2947)/B2947</f>
        <v>-1.783166904422254E-4</v>
      </c>
      <c r="D2948" s="10">
        <f t="shared" si="321"/>
        <v>5.3814301479539672E-4</v>
      </c>
      <c r="E2948" s="8">
        <f t="shared" si="326"/>
        <v>-907.93084701663213</v>
      </c>
      <c r="F2948" s="8">
        <f t="shared" si="325"/>
        <v>-3</v>
      </c>
      <c r="G2948" s="2">
        <f t="shared" si="322"/>
        <v>0</v>
      </c>
      <c r="H2948" s="2">
        <f t="shared" si="323"/>
        <v>0</v>
      </c>
      <c r="I2948" s="2">
        <f t="shared" si="324"/>
        <v>1</v>
      </c>
    </row>
    <row r="2949" spans="1:9">
      <c r="A2949" s="17">
        <v>44918</v>
      </c>
      <c r="B2949">
        <v>16779</v>
      </c>
      <c r="C2949" s="3">
        <f t="shared" si="327"/>
        <v>-2.4968789013732834E-3</v>
      </c>
      <c r="D2949" s="10">
        <f t="shared" ref="D2949:D3012" si="328">$J$6*D2948+(1-$J$6)*C2948^2</f>
        <v>5.0585634171819828E-4</v>
      </c>
      <c r="E2949" s="8">
        <f t="shared" si="326"/>
        <v>-880.11630833836932</v>
      </c>
      <c r="F2949" s="8">
        <f t="shared" si="325"/>
        <v>-42</v>
      </c>
      <c r="G2949" s="2">
        <f t="shared" si="322"/>
        <v>0</v>
      </c>
      <c r="H2949" s="2">
        <f t="shared" si="323"/>
        <v>0</v>
      </c>
      <c r="I2949" s="2">
        <f t="shared" si="324"/>
        <v>1</v>
      </c>
    </row>
    <row r="2950" spans="1:9">
      <c r="A2950" s="17">
        <v>44919</v>
      </c>
      <c r="B2950">
        <v>16839</v>
      </c>
      <c r="C2950" s="3">
        <f t="shared" si="327"/>
        <v>3.5758984444841766E-3</v>
      </c>
      <c r="D2950" s="10">
        <f t="shared" si="328"/>
        <v>4.758790254699937E-4</v>
      </c>
      <c r="E2950" s="8">
        <f t="shared" si="326"/>
        <v>-851.50855175488527</v>
      </c>
      <c r="F2950" s="8">
        <f t="shared" si="325"/>
        <v>60</v>
      </c>
      <c r="G2950" s="2">
        <f t="shared" si="322"/>
        <v>0</v>
      </c>
      <c r="H2950" s="2">
        <f t="shared" si="323"/>
        <v>0</v>
      </c>
      <c r="I2950" s="2">
        <f t="shared" si="324"/>
        <v>1</v>
      </c>
    </row>
    <row r="2951" spans="1:9">
      <c r="A2951" s="17">
        <v>44920</v>
      </c>
      <c r="B2951">
        <v>16828</v>
      </c>
      <c r="C2951" s="3">
        <f t="shared" si="327"/>
        <v>-6.5324544212839238E-4</v>
      </c>
      <c r="D2951" s="10">
        <f t="shared" si="328"/>
        <v>4.4809350692290995E-4</v>
      </c>
      <c r="E2951" s="8">
        <f t="shared" si="326"/>
        <v>-829.23052475721954</v>
      </c>
      <c r="F2951" s="8">
        <f t="shared" si="325"/>
        <v>-11</v>
      </c>
      <c r="G2951" s="2">
        <f t="shared" si="322"/>
        <v>0</v>
      </c>
      <c r="H2951" s="2">
        <f t="shared" si="323"/>
        <v>0</v>
      </c>
      <c r="I2951" s="2">
        <f t="shared" si="324"/>
        <v>1</v>
      </c>
    </row>
    <row r="2952" spans="1:9">
      <c r="A2952" s="17">
        <v>44921</v>
      </c>
      <c r="B2952">
        <v>16917</v>
      </c>
      <c r="C2952" s="3">
        <f t="shared" si="327"/>
        <v>5.2888043736629428E-3</v>
      </c>
      <c r="D2952" s="10">
        <f t="shared" si="328"/>
        <v>4.2123350028399497E-4</v>
      </c>
      <c r="E2952" s="8">
        <f t="shared" si="326"/>
        <v>-803.46805234896283</v>
      </c>
      <c r="F2952" s="8">
        <f t="shared" si="325"/>
        <v>89</v>
      </c>
      <c r="G2952" s="2">
        <f t="shared" si="322"/>
        <v>0</v>
      </c>
      <c r="H2952" s="2">
        <f t="shared" si="323"/>
        <v>0</v>
      </c>
      <c r="I2952" s="2">
        <f t="shared" si="324"/>
        <v>1</v>
      </c>
    </row>
    <row r="2953" spans="1:9">
      <c r="A2953" s="17">
        <v>44922</v>
      </c>
      <c r="B2953">
        <v>16700</v>
      </c>
      <c r="C2953" s="3">
        <f t="shared" si="327"/>
        <v>-1.2827333451557605E-2</v>
      </c>
      <c r="D2953" s="10">
        <f t="shared" si="328"/>
        <v>3.9763777736912784E-4</v>
      </c>
      <c r="E2953" s="8">
        <f t="shared" si="326"/>
        <v>-784.76897665221441</v>
      </c>
      <c r="F2953" s="8">
        <f t="shared" si="325"/>
        <v>-217</v>
      </c>
      <c r="G2953" s="2">
        <f t="shared" si="322"/>
        <v>0</v>
      </c>
      <c r="H2953" s="2">
        <f t="shared" si="323"/>
        <v>0</v>
      </c>
      <c r="I2953" s="2">
        <f t="shared" si="324"/>
        <v>1</v>
      </c>
    </row>
    <row r="2954" spans="1:9">
      <c r="A2954" s="17">
        <v>44923</v>
      </c>
      <c r="B2954">
        <v>16540</v>
      </c>
      <c r="C2954" s="3">
        <f t="shared" si="327"/>
        <v>-9.5808383233532933E-3</v>
      </c>
      <c r="D2954" s="10">
        <f t="shared" si="328"/>
        <v>3.8365193973562709E-4</v>
      </c>
      <c r="E2954" s="8">
        <f t="shared" si="326"/>
        <v>-760.95649540526983</v>
      </c>
      <c r="F2954" s="8">
        <f t="shared" si="325"/>
        <v>-160</v>
      </c>
      <c r="G2954" s="2">
        <f t="shared" si="322"/>
        <v>0</v>
      </c>
      <c r="H2954" s="2">
        <f t="shared" si="323"/>
        <v>0</v>
      </c>
      <c r="I2954" s="2">
        <f t="shared" si="324"/>
        <v>1</v>
      </c>
    </row>
    <row r="2955" spans="1:9">
      <c r="A2955" s="17">
        <v>44924</v>
      </c>
      <c r="B2955">
        <v>16628</v>
      </c>
      <c r="C2955" s="3">
        <f t="shared" si="327"/>
        <v>5.3204353083434099E-3</v>
      </c>
      <c r="D2955" s="10">
        <f t="shared" si="328"/>
        <v>3.6614037113018354E-4</v>
      </c>
      <c r="E2955" s="8">
        <f t="shared" si="326"/>
        <v>-736.26468850786205</v>
      </c>
      <c r="F2955" s="8">
        <f t="shared" si="325"/>
        <v>88</v>
      </c>
      <c r="G2955" s="2">
        <f t="shared" si="322"/>
        <v>0</v>
      </c>
      <c r="H2955" s="2">
        <f t="shared" si="323"/>
        <v>0</v>
      </c>
      <c r="I2955" s="2">
        <f t="shared" si="324"/>
        <v>1</v>
      </c>
    </row>
    <row r="2956" spans="1:9">
      <c r="A2956" s="17">
        <v>44925</v>
      </c>
      <c r="B2956">
        <v>16603</v>
      </c>
      <c r="C2956" s="3">
        <f t="shared" si="327"/>
        <v>-1.5034880923743084E-3</v>
      </c>
      <c r="D2956" s="10">
        <f t="shared" si="328"/>
        <v>3.4587037077458857E-4</v>
      </c>
      <c r="E2956" s="8">
        <f t="shared" si="326"/>
        <v>-719.40152435157825</v>
      </c>
      <c r="F2956" s="8">
        <f t="shared" si="325"/>
        <v>-25</v>
      </c>
      <c r="G2956" s="2">
        <f t="shared" si="322"/>
        <v>0</v>
      </c>
      <c r="H2956" s="2">
        <f t="shared" si="323"/>
        <v>0</v>
      </c>
      <c r="I2956" s="2">
        <f t="shared" si="324"/>
        <v>1</v>
      </c>
    </row>
    <row r="2957" spans="1:9">
      <c r="A2957" s="17">
        <v>44926</v>
      </c>
      <c r="B2957">
        <v>16528</v>
      </c>
      <c r="C2957" s="3">
        <f t="shared" si="327"/>
        <v>-4.5172559176052517E-3</v>
      </c>
      <c r="D2957" s="10">
        <f t="shared" si="328"/>
        <v>3.2525377711474794E-4</v>
      </c>
      <c r="E2957" s="8">
        <f t="shared" si="326"/>
        <v>-696.58224456533594</v>
      </c>
      <c r="F2957" s="8">
        <f t="shared" si="325"/>
        <v>-75</v>
      </c>
      <c r="G2957" s="2">
        <f t="shared" si="322"/>
        <v>0</v>
      </c>
      <c r="H2957" s="2">
        <f t="shared" si="323"/>
        <v>0</v>
      </c>
      <c r="I2957" s="2">
        <f t="shared" si="324"/>
        <v>1</v>
      </c>
    </row>
    <row r="2958" spans="1:9">
      <c r="A2958" s="17">
        <v>44927</v>
      </c>
      <c r="B2958">
        <v>16615</v>
      </c>
      <c r="C2958" s="3">
        <f t="shared" si="327"/>
        <v>5.26379477250726E-3</v>
      </c>
      <c r="D2958" s="10">
        <f t="shared" si="328"/>
        <v>3.0696288654937144E-4</v>
      </c>
      <c r="E2958" s="8">
        <f t="shared" si="326"/>
        <v>-673.65555816516633</v>
      </c>
      <c r="F2958" s="8">
        <f t="shared" si="325"/>
        <v>87</v>
      </c>
      <c r="G2958" s="2">
        <f t="shared" si="322"/>
        <v>0</v>
      </c>
      <c r="H2958" s="2">
        <f t="shared" si="323"/>
        <v>0</v>
      </c>
      <c r="I2958" s="2">
        <f t="shared" si="324"/>
        <v>1</v>
      </c>
    </row>
    <row r="2959" spans="1:9">
      <c r="A2959" s="17">
        <v>44928</v>
      </c>
      <c r="B2959">
        <v>16673</v>
      </c>
      <c r="C2959" s="3">
        <f t="shared" si="327"/>
        <v>3.4908215467950648E-3</v>
      </c>
      <c r="D2959" s="10">
        <f t="shared" si="328"/>
        <v>2.9020756548083361E-4</v>
      </c>
      <c r="E2959" s="8">
        <f t="shared" si="326"/>
        <v>-658.45995615462266</v>
      </c>
      <c r="F2959" s="8">
        <f t="shared" si="325"/>
        <v>58</v>
      </c>
      <c r="G2959" s="2">
        <f t="shared" ref="G2959:G3022" si="329">IF(F2959&lt;E2959,1,0)</f>
        <v>0</v>
      </c>
      <c r="H2959" s="2">
        <f t="shared" ref="H2959:H3022" si="330">IF(G2959=G2958,IF(G2958=1,1,0),0)</f>
        <v>0</v>
      </c>
      <c r="I2959" s="2">
        <f t="shared" ref="I2959:I3022" si="331">IF(G2959=G2958,IF(G2958=0,1,0),0)</f>
        <v>1</v>
      </c>
    </row>
    <row r="2960" spans="1:9">
      <c r="A2960" s="17">
        <v>44929</v>
      </c>
      <c r="B2960">
        <v>16670</v>
      </c>
      <c r="C2960" s="3">
        <f t="shared" si="327"/>
        <v>-1.7993162598212679E-4</v>
      </c>
      <c r="D2960" s="10">
        <f t="shared" si="328"/>
        <v>2.7352626165627771E-4</v>
      </c>
      <c r="E2960" s="8">
        <f t="shared" si="326"/>
        <v>-641.48709399657878</v>
      </c>
      <c r="F2960" s="8">
        <f t="shared" si="325"/>
        <v>-3</v>
      </c>
      <c r="G2960" s="2">
        <f t="shared" si="329"/>
        <v>0</v>
      </c>
      <c r="H2960" s="2">
        <f t="shared" si="330"/>
        <v>0</v>
      </c>
      <c r="I2960" s="2">
        <f t="shared" si="331"/>
        <v>1</v>
      </c>
    </row>
    <row r="2961" spans="1:9">
      <c r="A2961" s="17">
        <v>44930</v>
      </c>
      <c r="B2961">
        <v>16849</v>
      </c>
      <c r="C2961" s="3">
        <f t="shared" si="327"/>
        <v>1.0737852429514097E-2</v>
      </c>
      <c r="D2961" s="10">
        <f t="shared" si="328"/>
        <v>2.5711662848030279E-4</v>
      </c>
      <c r="E2961" s="8">
        <f t="shared" si="326"/>
        <v>-621.8352543264042</v>
      </c>
      <c r="F2961" s="8">
        <f t="shared" si="325"/>
        <v>179</v>
      </c>
      <c r="G2961" s="2">
        <f t="shared" si="329"/>
        <v>0</v>
      </c>
      <c r="H2961" s="2">
        <f t="shared" si="330"/>
        <v>0</v>
      </c>
      <c r="I2961" s="2">
        <f t="shared" si="331"/>
        <v>1</v>
      </c>
    </row>
    <row r="2962" spans="1:9">
      <c r="A2962" s="17">
        <v>44931</v>
      </c>
      <c r="B2962">
        <v>16826</v>
      </c>
      <c r="C2962" s="3">
        <f t="shared" si="327"/>
        <v>-1.365066176034186E-3</v>
      </c>
      <c r="D2962" s="10">
        <f t="shared" si="328"/>
        <v>2.4860771925936591E-4</v>
      </c>
      <c r="E2962" s="8">
        <f t="shared" si="326"/>
        <v>-618.02507090695315</v>
      </c>
      <c r="F2962" s="8">
        <f t="shared" si="325"/>
        <v>-23</v>
      </c>
      <c r="G2962" s="2">
        <f t="shared" si="329"/>
        <v>0</v>
      </c>
      <c r="H2962" s="2">
        <f t="shared" si="330"/>
        <v>0</v>
      </c>
      <c r="I2962" s="2">
        <f t="shared" si="331"/>
        <v>1</v>
      </c>
    </row>
    <row r="2963" spans="1:9">
      <c r="A2963" s="17">
        <v>44932</v>
      </c>
      <c r="B2963">
        <v>16950</v>
      </c>
      <c r="C2963" s="3">
        <f t="shared" si="327"/>
        <v>7.3695471294425293E-3</v>
      </c>
      <c r="D2963" s="10">
        <f t="shared" si="328"/>
        <v>2.3380306044370111E-4</v>
      </c>
      <c r="E2963" s="8">
        <f t="shared" si="326"/>
        <v>-598.52271676254134</v>
      </c>
      <c r="F2963" s="8">
        <f t="shared" si="325"/>
        <v>124</v>
      </c>
      <c r="G2963" s="2">
        <f t="shared" si="329"/>
        <v>0</v>
      </c>
      <c r="H2963" s="2">
        <f t="shared" si="330"/>
        <v>0</v>
      </c>
      <c r="I2963" s="2">
        <f t="shared" si="331"/>
        <v>1</v>
      </c>
    </row>
    <row r="2964" spans="1:9">
      <c r="A2964" s="17">
        <v>44933</v>
      </c>
      <c r="B2964">
        <v>16945</v>
      </c>
      <c r="C2964" s="3">
        <f t="shared" si="327"/>
        <v>-2.9498525073746312E-4</v>
      </c>
      <c r="D2964" s="10">
        <f t="shared" si="328"/>
        <v>2.2303349031066352E-4</v>
      </c>
      <c r="E2964" s="8">
        <f t="shared" si="326"/>
        <v>-588.88352055972121</v>
      </c>
      <c r="F2964" s="8">
        <f t="shared" si="325"/>
        <v>-5</v>
      </c>
      <c r="G2964" s="2">
        <f t="shared" si="329"/>
        <v>0</v>
      </c>
      <c r="H2964" s="2">
        <f t="shared" si="330"/>
        <v>0</v>
      </c>
      <c r="I2964" s="2">
        <f t="shared" si="331"/>
        <v>1</v>
      </c>
    </row>
    <row r="2965" spans="1:9">
      <c r="A2965" s="17">
        <v>44934</v>
      </c>
      <c r="B2965">
        <v>17119</v>
      </c>
      <c r="C2965" s="3">
        <f t="shared" si="327"/>
        <v>1.0268515786367661E-2</v>
      </c>
      <c r="D2965" s="10">
        <f t="shared" si="328"/>
        <v>2.0965670186991287E-4</v>
      </c>
      <c r="E2965" s="8">
        <f t="shared" si="326"/>
        <v>-570.78244321096497</v>
      </c>
      <c r="F2965" s="8">
        <f t="shared" si="325"/>
        <v>174</v>
      </c>
      <c r="G2965" s="2">
        <f t="shared" si="329"/>
        <v>0</v>
      </c>
      <c r="H2965" s="2">
        <f t="shared" si="330"/>
        <v>0</v>
      </c>
      <c r="I2965" s="2">
        <f t="shared" si="331"/>
        <v>1</v>
      </c>
    </row>
    <row r="2966" spans="1:9">
      <c r="A2966" s="17">
        <v>44935</v>
      </c>
      <c r="B2966">
        <v>17179</v>
      </c>
      <c r="C2966" s="3">
        <f t="shared" si="327"/>
        <v>3.5048776213563878E-3</v>
      </c>
      <c r="D2966" s="10">
        <f t="shared" si="328"/>
        <v>2.0340384474501101E-4</v>
      </c>
      <c r="E2966" s="8">
        <f t="shared" si="326"/>
        <v>-567.97945797683167</v>
      </c>
      <c r="F2966" s="8">
        <f t="shared" si="325"/>
        <v>60</v>
      </c>
      <c r="G2966" s="2">
        <f t="shared" si="329"/>
        <v>0</v>
      </c>
      <c r="H2966" s="2">
        <f t="shared" si="330"/>
        <v>0</v>
      </c>
      <c r="I2966" s="2">
        <f t="shared" si="331"/>
        <v>1</v>
      </c>
    </row>
    <row r="2967" spans="1:9">
      <c r="A2967" s="17">
        <v>44936</v>
      </c>
      <c r="B2967">
        <v>17446</v>
      </c>
      <c r="C2967" s="3">
        <f t="shared" si="327"/>
        <v>1.5542231794632983E-2</v>
      </c>
      <c r="D2967" s="10">
        <f t="shared" si="328"/>
        <v>1.9193666408875141E-4</v>
      </c>
      <c r="E2967" s="8">
        <f t="shared" si="326"/>
        <v>-553.67065865341385</v>
      </c>
      <c r="F2967" s="8">
        <f t="shared" si="325"/>
        <v>267</v>
      </c>
      <c r="G2967" s="2">
        <f t="shared" si="329"/>
        <v>0</v>
      </c>
      <c r="H2967" s="2">
        <f t="shared" si="330"/>
        <v>0</v>
      </c>
      <c r="I2967" s="2">
        <f t="shared" si="331"/>
        <v>1</v>
      </c>
    </row>
    <row r="2968" spans="1:9">
      <c r="A2968" s="17">
        <v>44937</v>
      </c>
      <c r="B2968">
        <v>17930</v>
      </c>
      <c r="C2968" s="3">
        <f t="shared" si="327"/>
        <v>2.7742749054224466E-2</v>
      </c>
      <c r="D2968" s="10">
        <f t="shared" si="328"/>
        <v>1.9491412239291234E-4</v>
      </c>
      <c r="E2968" s="8">
        <f t="shared" si="326"/>
        <v>-566.62036523504514</v>
      </c>
      <c r="F2968" s="8">
        <f t="shared" si="325"/>
        <v>484</v>
      </c>
      <c r="G2968" s="2">
        <f t="shared" si="329"/>
        <v>0</v>
      </c>
      <c r="H2968" s="2">
        <f t="shared" si="330"/>
        <v>0</v>
      </c>
      <c r="I2968" s="2">
        <f t="shared" si="331"/>
        <v>1</v>
      </c>
    </row>
    <row r="2969" spans="1:9">
      <c r="A2969" s="17">
        <v>44938</v>
      </c>
      <c r="B2969">
        <v>18853</v>
      </c>
      <c r="C2969" s="3">
        <f t="shared" si="327"/>
        <v>5.147796988287786E-2</v>
      </c>
      <c r="D2969" s="10">
        <f t="shared" si="328"/>
        <v>2.2939888255447797E-4</v>
      </c>
      <c r="E2969" s="8">
        <f t="shared" si="326"/>
        <v>-631.75777685117214</v>
      </c>
      <c r="F2969" s="8">
        <f t="shared" si="325"/>
        <v>923</v>
      </c>
      <c r="G2969" s="2">
        <f t="shared" si="329"/>
        <v>0</v>
      </c>
      <c r="H2969" s="2">
        <f t="shared" si="330"/>
        <v>0</v>
      </c>
      <c r="I2969" s="2">
        <f t="shared" si="331"/>
        <v>1</v>
      </c>
    </row>
    <row r="2970" spans="1:9">
      <c r="A2970" s="17">
        <v>44939</v>
      </c>
      <c r="B2970">
        <v>19931</v>
      </c>
      <c r="C2970" s="3">
        <f t="shared" si="327"/>
        <v>5.7179228769957034E-2</v>
      </c>
      <c r="D2970" s="10">
        <f t="shared" si="328"/>
        <v>3.746338325969582E-4</v>
      </c>
      <c r="E2970" s="8">
        <f t="shared" si="326"/>
        <v>-848.90408472571585</v>
      </c>
      <c r="F2970" s="8">
        <f t="shared" si="325"/>
        <v>1078</v>
      </c>
      <c r="G2970" s="2">
        <f t="shared" si="329"/>
        <v>0</v>
      </c>
      <c r="H2970" s="2">
        <f t="shared" si="330"/>
        <v>0</v>
      </c>
      <c r="I2970" s="2">
        <f t="shared" si="331"/>
        <v>1</v>
      </c>
    </row>
    <row r="2971" spans="1:9">
      <c r="A2971" s="17">
        <v>44940</v>
      </c>
      <c r="B2971">
        <v>20960</v>
      </c>
      <c r="C2971" s="3">
        <f t="shared" si="327"/>
        <v>5.1628117003662634E-2</v>
      </c>
      <c r="D2971" s="10">
        <f t="shared" si="328"/>
        <v>5.4832365480476583E-4</v>
      </c>
      <c r="E2971" s="8">
        <f t="shared" si="326"/>
        <v>-1085.731000386043</v>
      </c>
      <c r="F2971" s="8">
        <f t="shared" si="325"/>
        <v>1029</v>
      </c>
      <c r="G2971" s="2">
        <f t="shared" si="329"/>
        <v>0</v>
      </c>
      <c r="H2971" s="2">
        <f t="shared" si="330"/>
        <v>0</v>
      </c>
      <c r="I2971" s="2">
        <f t="shared" si="331"/>
        <v>1</v>
      </c>
    </row>
    <row r="2972" spans="1:9">
      <c r="A2972" s="17">
        <v>44941</v>
      </c>
      <c r="B2972">
        <v>20885</v>
      </c>
      <c r="C2972" s="3">
        <f t="shared" si="327"/>
        <v>-3.5782442748091602E-3</v>
      </c>
      <c r="D2972" s="10">
        <f t="shared" si="328"/>
        <v>6.753519834371127E-4</v>
      </c>
      <c r="E2972" s="8">
        <f t="shared" si="326"/>
        <v>-1267.1587484653951</v>
      </c>
      <c r="F2972" s="8">
        <f t="shared" si="325"/>
        <v>-75</v>
      </c>
      <c r="G2972" s="2">
        <f t="shared" si="329"/>
        <v>0</v>
      </c>
      <c r="H2972" s="2">
        <f t="shared" si="330"/>
        <v>0</v>
      </c>
      <c r="I2972" s="2">
        <f t="shared" si="331"/>
        <v>1</v>
      </c>
    </row>
    <row r="2973" spans="1:9">
      <c r="A2973" s="17">
        <v>44942</v>
      </c>
      <c r="B2973">
        <v>21189</v>
      </c>
      <c r="C2973" s="3">
        <f t="shared" si="327"/>
        <v>1.4555901364615752E-2</v>
      </c>
      <c r="D2973" s="10">
        <f t="shared" si="328"/>
        <v>6.355990943562982E-4</v>
      </c>
      <c r="E2973" s="8">
        <f t="shared" si="326"/>
        <v>-1224.9003891321345</v>
      </c>
      <c r="F2973" s="8">
        <f t="shared" si="325"/>
        <v>304</v>
      </c>
      <c r="G2973" s="2">
        <f t="shared" si="329"/>
        <v>0</v>
      </c>
      <c r="H2973" s="2">
        <f t="shared" si="330"/>
        <v>0</v>
      </c>
      <c r="I2973" s="2">
        <f t="shared" si="331"/>
        <v>1</v>
      </c>
    </row>
    <row r="2974" spans="1:9">
      <c r="A2974" s="17">
        <v>44943</v>
      </c>
      <c r="B2974">
        <v>21134</v>
      </c>
      <c r="C2974" s="3">
        <f t="shared" si="327"/>
        <v>-2.5956864410779179E-3</v>
      </c>
      <c r="D2974" s="10">
        <f t="shared" si="328"/>
        <v>6.1017560456710571E-4</v>
      </c>
      <c r="E2974" s="8">
        <f t="shared" si="326"/>
        <v>-1217.6221481716823</v>
      </c>
      <c r="F2974" s="8">
        <f t="shared" si="325"/>
        <v>-55</v>
      </c>
      <c r="G2974" s="2">
        <f t="shared" si="329"/>
        <v>0</v>
      </c>
      <c r="H2974" s="2">
        <f t="shared" si="330"/>
        <v>0</v>
      </c>
      <c r="I2974" s="2">
        <f t="shared" si="331"/>
        <v>1</v>
      </c>
    </row>
    <row r="2975" spans="1:9">
      <c r="A2975" s="17">
        <v>44944</v>
      </c>
      <c r="B2975">
        <v>20670</v>
      </c>
      <c r="C2975" s="3">
        <f t="shared" si="327"/>
        <v>-2.195514337087158E-2</v>
      </c>
      <c r="D2975" s="10">
        <f t="shared" si="328"/>
        <v>5.7396932357910309E-4</v>
      </c>
      <c r="E2975" s="8">
        <f t="shared" si="326"/>
        <v>-1177.8790626713239</v>
      </c>
      <c r="F2975" s="8">
        <f t="shared" si="325"/>
        <v>-464</v>
      </c>
      <c r="G2975" s="2">
        <f t="shared" si="329"/>
        <v>0</v>
      </c>
      <c r="H2975" s="2">
        <f t="shared" si="330"/>
        <v>0</v>
      </c>
      <c r="I2975" s="2">
        <f t="shared" si="331"/>
        <v>1</v>
      </c>
    </row>
    <row r="2976" spans="1:9">
      <c r="A2976" s="17">
        <v>44945</v>
      </c>
      <c r="B2976">
        <v>21086</v>
      </c>
      <c r="C2976" s="3">
        <f t="shared" si="327"/>
        <v>2.0125786163522012E-2</v>
      </c>
      <c r="D2976" s="10">
        <f t="shared" si="328"/>
        <v>5.6845286339048855E-4</v>
      </c>
      <c r="E2976" s="8">
        <f t="shared" si="326"/>
        <v>-1146.4691264345929</v>
      </c>
      <c r="F2976" s="8">
        <f t="shared" si="325"/>
        <v>416</v>
      </c>
      <c r="G2976" s="2">
        <f t="shared" si="329"/>
        <v>0</v>
      </c>
      <c r="H2976" s="2">
        <f t="shared" si="330"/>
        <v>0</v>
      </c>
      <c r="I2976" s="2">
        <f t="shared" si="331"/>
        <v>1</v>
      </c>
    </row>
    <row r="2977" spans="1:9">
      <c r="A2977" s="17">
        <v>44946</v>
      </c>
      <c r="B2977">
        <v>22678</v>
      </c>
      <c r="C2977" s="3">
        <f t="shared" si="327"/>
        <v>7.55003319738215E-2</v>
      </c>
      <c r="D2977" s="10">
        <f t="shared" si="328"/>
        <v>5.5864852770904803E-4</v>
      </c>
      <c r="E2977" s="8">
        <f t="shared" si="326"/>
        <v>-1159.4130640218218</v>
      </c>
      <c r="F2977" s="8">
        <f t="shared" si="325"/>
        <v>1592</v>
      </c>
      <c r="G2977" s="2">
        <f t="shared" si="329"/>
        <v>0</v>
      </c>
      <c r="H2977" s="2">
        <f t="shared" si="330"/>
        <v>0</v>
      </c>
      <c r="I2977" s="2">
        <f t="shared" si="331"/>
        <v>1</v>
      </c>
    </row>
    <row r="2978" spans="1:9">
      <c r="A2978" s="17">
        <v>44947</v>
      </c>
      <c r="B2978">
        <v>22783</v>
      </c>
      <c r="C2978" s="3">
        <f t="shared" si="327"/>
        <v>4.6300379222153631E-3</v>
      </c>
      <c r="D2978" s="10">
        <f t="shared" si="328"/>
        <v>8.6714762373594058E-4</v>
      </c>
      <c r="E2978" s="8">
        <f t="shared" si="326"/>
        <v>-1553.5524788715773</v>
      </c>
      <c r="F2978" s="8">
        <f t="shared" si="325"/>
        <v>105</v>
      </c>
      <c r="G2978" s="2">
        <f t="shared" si="329"/>
        <v>0</v>
      </c>
      <c r="H2978" s="2">
        <f t="shared" si="330"/>
        <v>0</v>
      </c>
      <c r="I2978" s="2">
        <f t="shared" si="331"/>
        <v>1</v>
      </c>
    </row>
    <row r="2979" spans="1:9">
      <c r="A2979" s="17">
        <v>44948</v>
      </c>
      <c r="B2979">
        <v>22717</v>
      </c>
      <c r="C2979" s="3">
        <f t="shared" si="327"/>
        <v>-2.8968968090242724E-3</v>
      </c>
      <c r="D2979" s="10">
        <f t="shared" si="328"/>
        <v>8.1640500138145319E-4</v>
      </c>
      <c r="E2979" s="8">
        <f t="shared" si="326"/>
        <v>-1514.3923133511623</v>
      </c>
      <c r="F2979" s="8">
        <f t="shared" si="325"/>
        <v>-66</v>
      </c>
      <c r="G2979" s="2">
        <f t="shared" si="329"/>
        <v>0</v>
      </c>
      <c r="H2979" s="2">
        <f t="shared" si="330"/>
        <v>0</v>
      </c>
      <c r="I2979" s="2">
        <f t="shared" si="331"/>
        <v>1</v>
      </c>
    </row>
    <row r="2980" spans="1:9">
      <c r="A2980" s="17">
        <v>44949</v>
      </c>
      <c r="B2980">
        <v>22922</v>
      </c>
      <c r="C2980" s="3">
        <f t="shared" si="327"/>
        <v>9.0240788836554123E-3</v>
      </c>
      <c r="D2980" s="10">
        <f t="shared" si="328"/>
        <v>7.6792422196589403E-4</v>
      </c>
      <c r="E2980" s="8">
        <f t="shared" si="326"/>
        <v>-1464.4846344383104</v>
      </c>
      <c r="F2980" s="8">
        <f t="shared" si="325"/>
        <v>205</v>
      </c>
      <c r="G2980" s="2">
        <f t="shared" si="329"/>
        <v>0</v>
      </c>
      <c r="H2980" s="2">
        <f t="shared" si="330"/>
        <v>0</v>
      </c>
      <c r="I2980" s="2">
        <f t="shared" si="331"/>
        <v>1</v>
      </c>
    </row>
    <row r="2981" spans="1:9">
      <c r="A2981" s="17">
        <v>44950</v>
      </c>
      <c r="B2981">
        <v>22637</v>
      </c>
      <c r="C2981" s="3">
        <f t="shared" si="327"/>
        <v>-1.24334700287933E-2</v>
      </c>
      <c r="D2981" s="10">
        <f t="shared" si="328"/>
        <v>7.2673480862984639E-4</v>
      </c>
      <c r="E2981" s="8">
        <f t="shared" si="326"/>
        <v>-1437.5241433959166</v>
      </c>
      <c r="F2981" s="8">
        <f t="shared" si="325"/>
        <v>-285</v>
      </c>
      <c r="G2981" s="2">
        <f t="shared" si="329"/>
        <v>0</v>
      </c>
      <c r="H2981" s="2">
        <f t="shared" si="330"/>
        <v>0</v>
      </c>
      <c r="I2981" s="2">
        <f t="shared" si="331"/>
        <v>1</v>
      </c>
    </row>
    <row r="2982" spans="1:9">
      <c r="A2982" s="17">
        <v>44951</v>
      </c>
      <c r="B2982">
        <v>23054</v>
      </c>
      <c r="C2982" s="3">
        <f t="shared" si="327"/>
        <v>1.8421168882802492E-2</v>
      </c>
      <c r="D2982" s="10">
        <f t="shared" si="328"/>
        <v>6.9240619072946966E-4</v>
      </c>
      <c r="E2982" s="8">
        <f t="shared" si="326"/>
        <v>-1385.7152615800933</v>
      </c>
      <c r="F2982" s="8">
        <f t="shared" si="325"/>
        <v>417</v>
      </c>
      <c r="G2982" s="2">
        <f t="shared" si="329"/>
        <v>0</v>
      </c>
      <c r="H2982" s="2">
        <f t="shared" si="330"/>
        <v>0</v>
      </c>
      <c r="I2982" s="2">
        <f t="shared" si="331"/>
        <v>1</v>
      </c>
    </row>
    <row r="2983" spans="1:9">
      <c r="A2983" s="17">
        <v>44952</v>
      </c>
      <c r="B2983">
        <v>23010</v>
      </c>
      <c r="C2983" s="3">
        <f t="shared" si="327"/>
        <v>-1.9085625054220527E-3</v>
      </c>
      <c r="D2983" s="10">
        <f t="shared" si="328"/>
        <v>6.7122218706622532E-4</v>
      </c>
      <c r="E2983" s="8">
        <f t="shared" si="326"/>
        <v>-1389.4857549747194</v>
      </c>
      <c r="F2983" s="8">
        <f t="shared" si="325"/>
        <v>-44</v>
      </c>
      <c r="G2983" s="2">
        <f t="shared" si="329"/>
        <v>0</v>
      </c>
      <c r="H2983" s="2">
        <f t="shared" si="330"/>
        <v>0</v>
      </c>
      <c r="I2983" s="2">
        <f t="shared" si="331"/>
        <v>1</v>
      </c>
    </row>
    <row r="2984" spans="1:9">
      <c r="A2984" s="17">
        <v>44953</v>
      </c>
      <c r="B2984">
        <v>23083</v>
      </c>
      <c r="C2984" s="3">
        <f t="shared" si="327"/>
        <v>3.1725336810082571E-3</v>
      </c>
      <c r="D2984" s="10">
        <f t="shared" si="328"/>
        <v>6.3116741249247797E-4</v>
      </c>
      <c r="E2984" s="8">
        <f t="shared" si="326"/>
        <v>-1344.818146787894</v>
      </c>
      <c r="F2984" s="8">
        <f t="shared" si="325"/>
        <v>73</v>
      </c>
      <c r="G2984" s="2">
        <f t="shared" si="329"/>
        <v>0</v>
      </c>
      <c r="H2984" s="2">
        <f t="shared" si="330"/>
        <v>0</v>
      </c>
      <c r="I2984" s="2">
        <f t="shared" si="331"/>
        <v>1</v>
      </c>
    </row>
    <row r="2985" spans="1:9">
      <c r="A2985" s="17">
        <v>44954</v>
      </c>
      <c r="B2985">
        <v>23033</v>
      </c>
      <c r="C2985" s="3">
        <f t="shared" si="327"/>
        <v>-2.1660962613178529E-3</v>
      </c>
      <c r="D2985" s="10">
        <f t="shared" si="328"/>
        <v>5.9390126594035717E-4</v>
      </c>
      <c r="E2985" s="8">
        <f t="shared" si="326"/>
        <v>-1308.6515841343366</v>
      </c>
      <c r="F2985" s="8">
        <f t="shared" si="325"/>
        <v>-50</v>
      </c>
      <c r="G2985" s="2">
        <f t="shared" si="329"/>
        <v>0</v>
      </c>
      <c r="H2985" s="2">
        <f t="shared" si="330"/>
        <v>0</v>
      </c>
      <c r="I2985" s="2">
        <f t="shared" si="331"/>
        <v>1</v>
      </c>
    </row>
    <row r="2986" spans="1:9">
      <c r="A2986" s="17">
        <v>44955</v>
      </c>
      <c r="B2986">
        <v>23746</v>
      </c>
      <c r="C2986" s="3">
        <f t="shared" si="327"/>
        <v>3.095558546433378E-2</v>
      </c>
      <c r="D2986" s="10">
        <f t="shared" si="328"/>
        <v>5.5854870836473337E-4</v>
      </c>
      <c r="E2986" s="8">
        <f t="shared" si="326"/>
        <v>-1266.3556479686765</v>
      </c>
      <c r="F2986" s="8">
        <f t="shared" si="325"/>
        <v>713</v>
      </c>
      <c r="G2986" s="2">
        <f t="shared" si="329"/>
        <v>0</v>
      </c>
      <c r="H2986" s="2">
        <f t="shared" si="330"/>
        <v>0</v>
      </c>
      <c r="I2986" s="2">
        <f t="shared" si="331"/>
        <v>1</v>
      </c>
    </row>
    <row r="2987" spans="1:9">
      <c r="A2987" s="17">
        <v>44956</v>
      </c>
      <c r="B2987">
        <v>22831</v>
      </c>
      <c r="C2987" s="3">
        <f t="shared" si="327"/>
        <v>-3.853280552514108E-2</v>
      </c>
      <c r="D2987" s="10">
        <f t="shared" si="328"/>
        <v>5.8253068214922984E-4</v>
      </c>
      <c r="E2987" s="8">
        <f t="shared" si="326"/>
        <v>-1333.2896997478515</v>
      </c>
      <c r="F2987" s="8">
        <f t="shared" si="325"/>
        <v>-915</v>
      </c>
      <c r="G2987" s="2">
        <f t="shared" si="329"/>
        <v>0</v>
      </c>
      <c r="H2987" s="2">
        <f t="shared" si="330"/>
        <v>0</v>
      </c>
      <c r="I2987" s="2">
        <f t="shared" si="331"/>
        <v>1</v>
      </c>
    </row>
    <row r="2988" spans="1:9">
      <c r="A2988" s="17">
        <v>44957</v>
      </c>
      <c r="B2988">
        <v>23127</v>
      </c>
      <c r="C2988" s="3">
        <f t="shared" si="327"/>
        <v>1.296482852262275E-2</v>
      </c>
      <c r="D2988" s="10">
        <f t="shared" si="328"/>
        <v>6.3666546731857665E-4</v>
      </c>
      <c r="E2988" s="8">
        <f t="shared" si="326"/>
        <v>-1340.1556430328121</v>
      </c>
      <c r="F2988" s="8">
        <f t="shared" si="325"/>
        <v>296</v>
      </c>
      <c r="G2988" s="2">
        <f t="shared" si="329"/>
        <v>0</v>
      </c>
      <c r="H2988" s="2">
        <f t="shared" si="330"/>
        <v>0</v>
      </c>
      <c r="I2988" s="2">
        <f t="shared" si="331"/>
        <v>1</v>
      </c>
    </row>
    <row r="2989" spans="1:9">
      <c r="A2989" s="17">
        <v>44958</v>
      </c>
      <c r="B2989">
        <v>23735</v>
      </c>
      <c r="C2989" s="3">
        <f t="shared" si="327"/>
        <v>2.628961819518312E-2</v>
      </c>
      <c r="D2989" s="10">
        <f t="shared" si="328"/>
        <v>6.0855074599672275E-4</v>
      </c>
      <c r="E2989" s="8">
        <f t="shared" si="326"/>
        <v>-1327.2182905203442</v>
      </c>
      <c r="F2989" s="8">
        <f t="shared" si="325"/>
        <v>608</v>
      </c>
      <c r="G2989" s="2">
        <f t="shared" si="329"/>
        <v>0</v>
      </c>
      <c r="H2989" s="2">
        <f t="shared" si="330"/>
        <v>0</v>
      </c>
      <c r="I2989" s="2">
        <f t="shared" si="331"/>
        <v>1</v>
      </c>
    </row>
    <row r="2990" spans="1:9">
      <c r="A2990" s="17">
        <v>44959</v>
      </c>
      <c r="B2990">
        <v>23498</v>
      </c>
      <c r="C2990" s="3">
        <f t="shared" si="327"/>
        <v>-9.9852538445333889E-3</v>
      </c>
      <c r="D2990" s="10">
        <f t="shared" si="328"/>
        <v>6.1350634272782961E-4</v>
      </c>
      <c r="E2990" s="8">
        <f t="shared" si="326"/>
        <v>-1367.6451280090857</v>
      </c>
      <c r="F2990" s="8">
        <f t="shared" si="325"/>
        <v>-237</v>
      </c>
      <c r="G2990" s="2">
        <f t="shared" si="329"/>
        <v>0</v>
      </c>
      <c r="H2990" s="2">
        <f t="shared" si="330"/>
        <v>0</v>
      </c>
      <c r="I2990" s="2">
        <f t="shared" si="331"/>
        <v>1</v>
      </c>
    </row>
    <row r="2991" spans="1:9">
      <c r="A2991" s="17">
        <v>44960</v>
      </c>
      <c r="B2991">
        <v>23434</v>
      </c>
      <c r="C2991" s="3">
        <f t="shared" si="327"/>
        <v>-2.7236360541322666E-3</v>
      </c>
      <c r="D2991" s="10">
        <f t="shared" si="328"/>
        <v>5.8267827982454591E-4</v>
      </c>
      <c r="E2991" s="8">
        <f t="shared" si="326"/>
        <v>-1319.5321384388251</v>
      </c>
      <c r="F2991" s="8">
        <f t="shared" si="325"/>
        <v>-64</v>
      </c>
      <c r="G2991" s="2">
        <f t="shared" si="329"/>
        <v>0</v>
      </c>
      <c r="H2991" s="2">
        <f t="shared" si="330"/>
        <v>0</v>
      </c>
      <c r="I2991" s="2">
        <f t="shared" si="331"/>
        <v>1</v>
      </c>
    </row>
    <row r="2992" spans="1:9">
      <c r="A2992" s="17">
        <v>44961</v>
      </c>
      <c r="B2992">
        <v>23330</v>
      </c>
      <c r="C2992" s="3">
        <f t="shared" si="327"/>
        <v>-4.4379960740803959E-3</v>
      </c>
      <c r="D2992" s="10">
        <f t="shared" si="328"/>
        <v>5.4816267463639529E-4</v>
      </c>
      <c r="E2992" s="8">
        <f t="shared" si="326"/>
        <v>-1276.3677252093087</v>
      </c>
      <c r="F2992" s="8">
        <f t="shared" si="325"/>
        <v>-104</v>
      </c>
      <c r="G2992" s="2">
        <f t="shared" si="329"/>
        <v>0</v>
      </c>
      <c r="H2992" s="2">
        <f t="shared" si="330"/>
        <v>0</v>
      </c>
      <c r="I2992" s="2">
        <f t="shared" si="331"/>
        <v>1</v>
      </c>
    </row>
    <row r="2993" spans="1:9">
      <c r="A2993" s="17">
        <v>44962</v>
      </c>
      <c r="B2993">
        <v>22937</v>
      </c>
      <c r="C2993" s="3">
        <f t="shared" si="327"/>
        <v>-1.6845263609087013E-2</v>
      </c>
      <c r="D2993" s="10">
        <f t="shared" si="328"/>
        <v>5.1645466270742481E-4</v>
      </c>
      <c r="E2993" s="8">
        <f t="shared" si="326"/>
        <v>-1233.4044139802454</v>
      </c>
      <c r="F2993" s="8">
        <f t="shared" si="325"/>
        <v>-393</v>
      </c>
      <c r="G2993" s="2">
        <f t="shared" si="329"/>
        <v>0</v>
      </c>
      <c r="H2993" s="2">
        <f t="shared" si="330"/>
        <v>0</v>
      </c>
      <c r="I2993" s="2">
        <f t="shared" si="331"/>
        <v>1</v>
      </c>
    </row>
    <row r="2994" spans="1:9">
      <c r="A2994" s="17">
        <v>44963</v>
      </c>
      <c r="B2994">
        <v>22763</v>
      </c>
      <c r="C2994" s="3">
        <f t="shared" si="327"/>
        <v>-7.5859964249901908E-3</v>
      </c>
      <c r="D2994" s="10">
        <f t="shared" si="328"/>
        <v>5.0249315730855715E-4</v>
      </c>
      <c r="E2994" s="8">
        <f t="shared" si="326"/>
        <v>-1196.1243974106972</v>
      </c>
      <c r="F2994" s="8">
        <f t="shared" si="325"/>
        <v>-174</v>
      </c>
      <c r="G2994" s="2">
        <f t="shared" si="329"/>
        <v>0</v>
      </c>
      <c r="H2994" s="2">
        <f t="shared" si="330"/>
        <v>0</v>
      </c>
      <c r="I2994" s="2">
        <f t="shared" si="331"/>
        <v>1</v>
      </c>
    </row>
    <row r="2995" spans="1:9">
      <c r="A2995" s="17">
        <v>44964</v>
      </c>
      <c r="B2995">
        <v>23252</v>
      </c>
      <c r="C2995" s="3">
        <f t="shared" si="327"/>
        <v>2.14822299345429E-2</v>
      </c>
      <c r="D2995" s="10">
        <f t="shared" si="328"/>
        <v>4.7579640837564153E-4</v>
      </c>
      <c r="E2995" s="8">
        <f t="shared" si="326"/>
        <v>-1155.0871067543972</v>
      </c>
      <c r="F2995" s="8">
        <f t="shared" si="325"/>
        <v>489</v>
      </c>
      <c r="G2995" s="2">
        <f t="shared" si="329"/>
        <v>0</v>
      </c>
      <c r="H2995" s="2">
        <f t="shared" si="330"/>
        <v>0</v>
      </c>
      <c r="I2995" s="2">
        <f t="shared" si="331"/>
        <v>1</v>
      </c>
    </row>
    <row r="2996" spans="1:9">
      <c r="A2996" s="17">
        <v>44965</v>
      </c>
      <c r="B2996">
        <v>22961</v>
      </c>
      <c r="C2996" s="3">
        <f t="shared" si="327"/>
        <v>-1.2515052468604852E-2</v>
      </c>
      <c r="D2996" s="10">
        <f t="shared" si="328"/>
        <v>4.749377960507373E-4</v>
      </c>
      <c r="E2996" s="8">
        <f t="shared" si="326"/>
        <v>-1178.8358604600569</v>
      </c>
      <c r="F2996" s="8">
        <f t="shared" si="325"/>
        <v>-291</v>
      </c>
      <c r="G2996" s="2">
        <f t="shared" si="329"/>
        <v>0</v>
      </c>
      <c r="H2996" s="2">
        <f t="shared" si="330"/>
        <v>0</v>
      </c>
      <c r="I2996" s="2">
        <f t="shared" si="331"/>
        <v>1</v>
      </c>
    </row>
    <row r="2997" spans="1:9">
      <c r="A2997" s="17">
        <v>44966</v>
      </c>
      <c r="B2997">
        <v>21802</v>
      </c>
      <c r="C2997" s="3">
        <f t="shared" si="327"/>
        <v>-5.0476895605592091E-2</v>
      </c>
      <c r="D2997" s="10">
        <f t="shared" si="328"/>
        <v>4.5583912058520901E-4</v>
      </c>
      <c r="E2997" s="8">
        <f t="shared" si="326"/>
        <v>-1140.4368812085272</v>
      </c>
      <c r="F2997" s="8">
        <f t="shared" si="325"/>
        <v>-1159</v>
      </c>
      <c r="G2997" s="2">
        <f t="shared" si="329"/>
        <v>1</v>
      </c>
      <c r="H2997" s="2">
        <f t="shared" si="330"/>
        <v>0</v>
      </c>
      <c r="I2997" s="2">
        <f t="shared" si="331"/>
        <v>0</v>
      </c>
    </row>
    <row r="2998" spans="1:9">
      <c r="A2998" s="17">
        <v>44967</v>
      </c>
      <c r="B2998">
        <v>21639</v>
      </c>
      <c r="C2998" s="3">
        <f t="shared" si="327"/>
        <v>-7.4763783139161549E-3</v>
      </c>
      <c r="D2998" s="10">
        <f t="shared" si="328"/>
        <v>5.8136379274876713E-4</v>
      </c>
      <c r="E2998" s="8">
        <f t="shared" si="326"/>
        <v>-1222.9113723469432</v>
      </c>
      <c r="F2998" s="8">
        <f t="shared" si="325"/>
        <v>-163</v>
      </c>
      <c r="G2998" s="2">
        <f t="shared" si="329"/>
        <v>0</v>
      </c>
      <c r="H2998" s="2">
        <f t="shared" si="330"/>
        <v>0</v>
      </c>
      <c r="I2998" s="2">
        <f t="shared" si="331"/>
        <v>0</v>
      </c>
    </row>
    <row r="2999" spans="1:9">
      <c r="A2999" s="17">
        <v>44968</v>
      </c>
      <c r="B2999">
        <v>21868</v>
      </c>
      <c r="C2999" s="3">
        <f t="shared" si="327"/>
        <v>1.058274411941402E-2</v>
      </c>
      <c r="D2999" s="10">
        <f t="shared" si="328"/>
        <v>5.4983573914540887E-4</v>
      </c>
      <c r="E2999" s="8">
        <f t="shared" si="326"/>
        <v>-1180.3976270581857</v>
      </c>
      <c r="F2999" s="8">
        <f t="shared" si="325"/>
        <v>229</v>
      </c>
      <c r="G2999" s="2">
        <f t="shared" si="329"/>
        <v>0</v>
      </c>
      <c r="H2999" s="2">
        <f t="shared" si="330"/>
        <v>0</v>
      </c>
      <c r="I2999" s="2">
        <f t="shared" si="331"/>
        <v>1</v>
      </c>
    </row>
    <row r="3000" spans="1:9">
      <c r="A3000" s="17">
        <v>44969</v>
      </c>
      <c r="B3000">
        <v>21789</v>
      </c>
      <c r="C3000" s="3">
        <f t="shared" si="327"/>
        <v>-3.6125845985000913E-3</v>
      </c>
      <c r="D3000" s="10">
        <f t="shared" si="328"/>
        <v>5.2356526318250382E-4</v>
      </c>
      <c r="E3000" s="8">
        <f t="shared" si="326"/>
        <v>-1164.0433008485161</v>
      </c>
      <c r="F3000" s="8">
        <f t="shared" si="325"/>
        <v>-79</v>
      </c>
      <c r="G3000" s="2">
        <f t="shared" si="329"/>
        <v>0</v>
      </c>
      <c r="H3000" s="2">
        <f t="shared" si="330"/>
        <v>0</v>
      </c>
      <c r="I3000" s="2">
        <f t="shared" si="331"/>
        <v>1</v>
      </c>
    </row>
    <row r="3001" spans="1:9">
      <c r="A3001" s="17">
        <v>44970</v>
      </c>
      <c r="B3001">
        <v>21790</v>
      </c>
      <c r="C3001" s="3">
        <f t="shared" si="327"/>
        <v>4.5894717518013678E-5</v>
      </c>
      <c r="D3001" s="10">
        <f t="shared" si="328"/>
        <v>4.9293439344043279E-4</v>
      </c>
      <c r="E3001" s="8">
        <f t="shared" si="326"/>
        <v>-1125.3989810906919</v>
      </c>
      <c r="F3001" s="8">
        <f t="shared" si="325"/>
        <v>1</v>
      </c>
      <c r="G3001" s="2">
        <f t="shared" si="329"/>
        <v>0</v>
      </c>
      <c r="H3001" s="2">
        <f t="shared" si="330"/>
        <v>0</v>
      </c>
      <c r="I3001" s="2">
        <f t="shared" si="331"/>
        <v>1</v>
      </c>
    </row>
    <row r="3002" spans="1:9">
      <c r="A3002" s="17">
        <v>44971</v>
      </c>
      <c r="B3002">
        <v>22211</v>
      </c>
      <c r="C3002" s="3">
        <f t="shared" si="327"/>
        <v>1.9320789352914182E-2</v>
      </c>
      <c r="D3002" s="10">
        <f t="shared" si="328"/>
        <v>4.6335845621351258E-4</v>
      </c>
      <c r="E3002" s="8">
        <f t="shared" si="326"/>
        <v>-1091.1650196491698</v>
      </c>
      <c r="F3002" s="8">
        <f t="shared" si="325"/>
        <v>421</v>
      </c>
      <c r="G3002" s="2">
        <f t="shared" si="329"/>
        <v>0</v>
      </c>
      <c r="H3002" s="2">
        <f t="shared" si="330"/>
        <v>0</v>
      </c>
      <c r="I3002" s="2">
        <f t="shared" si="331"/>
        <v>1</v>
      </c>
    </row>
    <row r="3003" spans="1:9">
      <c r="A3003" s="17">
        <v>44972</v>
      </c>
      <c r="B3003">
        <v>24332</v>
      </c>
      <c r="C3003" s="3">
        <f t="shared" si="327"/>
        <v>9.5493224078159467E-2</v>
      </c>
      <c r="D3003" s="10">
        <f t="shared" si="328"/>
        <v>4.5795452291388271E-4</v>
      </c>
      <c r="E3003" s="8">
        <f t="shared" si="326"/>
        <v>-1105.7423580296763</v>
      </c>
      <c r="F3003" s="8">
        <f t="shared" si="325"/>
        <v>2121</v>
      </c>
      <c r="G3003" s="2">
        <f t="shared" si="329"/>
        <v>0</v>
      </c>
      <c r="H3003" s="2">
        <f t="shared" si="330"/>
        <v>0</v>
      </c>
      <c r="I3003" s="2">
        <f t="shared" si="331"/>
        <v>1</v>
      </c>
    </row>
    <row r="3004" spans="1:9">
      <c r="A3004" s="17">
        <v>44973</v>
      </c>
      <c r="B3004">
        <v>23521</v>
      </c>
      <c r="C3004" s="3">
        <f t="shared" si="327"/>
        <v>-3.3330593457175733E-2</v>
      </c>
      <c r="D3004" s="10">
        <f t="shared" si="328"/>
        <v>9.7761460222954458E-4</v>
      </c>
      <c r="E3004" s="8">
        <f t="shared" si="326"/>
        <v>-1769.8493710573848</v>
      </c>
      <c r="F3004" s="8">
        <f t="shared" si="325"/>
        <v>-811</v>
      </c>
      <c r="G3004" s="2">
        <f t="shared" si="329"/>
        <v>0</v>
      </c>
      <c r="H3004" s="2">
        <f t="shared" si="330"/>
        <v>0</v>
      </c>
      <c r="I3004" s="2">
        <f t="shared" si="331"/>
        <v>1</v>
      </c>
    </row>
    <row r="3005" spans="1:9">
      <c r="A3005" s="17">
        <v>44974</v>
      </c>
      <c r="B3005">
        <v>24580</v>
      </c>
      <c r="C3005" s="3">
        <f t="shared" si="327"/>
        <v>4.5023595935546959E-2</v>
      </c>
      <c r="D3005" s="10">
        <f t="shared" si="328"/>
        <v>9.856134337082234E-4</v>
      </c>
      <c r="E3005" s="8">
        <f t="shared" si="326"/>
        <v>-1717.844098149769</v>
      </c>
      <c r="F3005" s="8">
        <f t="shared" si="325"/>
        <v>1059</v>
      </c>
      <c r="G3005" s="2">
        <f t="shared" si="329"/>
        <v>0</v>
      </c>
      <c r="H3005" s="2">
        <f t="shared" si="330"/>
        <v>0</v>
      </c>
      <c r="I3005" s="2">
        <f t="shared" si="331"/>
        <v>1</v>
      </c>
    </row>
    <row r="3006" spans="1:9">
      <c r="A3006" s="17">
        <v>44975</v>
      </c>
      <c r="B3006">
        <v>24640</v>
      </c>
      <c r="C3006" s="3">
        <f t="shared" si="327"/>
        <v>2.4410089503661514E-3</v>
      </c>
      <c r="D3006" s="10">
        <f t="shared" si="328"/>
        <v>1.0481040791437742E-3</v>
      </c>
      <c r="E3006" s="8">
        <f t="shared" si="326"/>
        <v>-1851.2230208963535</v>
      </c>
      <c r="F3006" s="8">
        <f t="shared" si="325"/>
        <v>60</v>
      </c>
      <c r="G3006" s="2">
        <f t="shared" si="329"/>
        <v>0</v>
      </c>
      <c r="H3006" s="2">
        <f t="shared" si="330"/>
        <v>0</v>
      </c>
      <c r="I3006" s="2">
        <f t="shared" si="331"/>
        <v>1</v>
      </c>
    </row>
    <row r="3007" spans="1:9">
      <c r="A3007" s="17">
        <v>44976</v>
      </c>
      <c r="B3007">
        <v>24296</v>
      </c>
      <c r="C3007" s="3">
        <f t="shared" si="327"/>
        <v>-1.396103896103896E-2</v>
      </c>
      <c r="D3007" s="10">
        <f t="shared" si="328"/>
        <v>9.8557534587689379E-4</v>
      </c>
      <c r="E3007" s="8">
        <f t="shared" si="326"/>
        <v>-1799.5349143192457</v>
      </c>
      <c r="F3007" s="8">
        <f t="shared" ref="F3007:F3070" si="332">(INDEX(B:B,LOOKUP(A3006,A:A,ROW(A:A))+$J$4)-INDEX(B:B,LOOKUP(A3006,A:A,ROW(A:A))))</f>
        <v>-344</v>
      </c>
      <c r="G3007" s="2">
        <f t="shared" si="329"/>
        <v>0</v>
      </c>
      <c r="H3007" s="2">
        <f t="shared" si="330"/>
        <v>0</v>
      </c>
      <c r="I3007" s="2">
        <f t="shared" si="331"/>
        <v>1</v>
      </c>
    </row>
    <row r="3008" spans="1:9">
      <c r="A3008" s="17">
        <v>44977</v>
      </c>
      <c r="B3008">
        <v>24843</v>
      </c>
      <c r="C3008" s="3">
        <f t="shared" si="327"/>
        <v>2.2513994073098453E-2</v>
      </c>
      <c r="D3008" s="10">
        <f t="shared" si="328"/>
        <v>9.3813546165657906E-4</v>
      </c>
      <c r="E3008" s="8">
        <f t="shared" ref="E3008:E3071" si="333">NORMSINV($J$2)*SQRT(D3008*$J$4)*B3007</f>
        <v>-1731.1799492151015</v>
      </c>
      <c r="F3008" s="8">
        <f t="shared" si="332"/>
        <v>547</v>
      </c>
      <c r="G3008" s="2">
        <f t="shared" si="329"/>
        <v>0</v>
      </c>
      <c r="H3008" s="2">
        <f t="shared" si="330"/>
        <v>0</v>
      </c>
      <c r="I3008" s="2">
        <f t="shared" si="331"/>
        <v>1</v>
      </c>
    </row>
    <row r="3009" spans="1:9">
      <c r="A3009" s="17">
        <v>44978</v>
      </c>
      <c r="B3009">
        <v>24450</v>
      </c>
      <c r="C3009" s="3">
        <f t="shared" si="327"/>
        <v>-1.581934548967516E-2</v>
      </c>
      <c r="D3009" s="10">
        <f t="shared" si="328"/>
        <v>9.1226012970459496E-4</v>
      </c>
      <c r="E3009" s="8">
        <f t="shared" si="333"/>
        <v>-1745.5731164712161</v>
      </c>
      <c r="F3009" s="8">
        <f t="shared" si="332"/>
        <v>-393</v>
      </c>
      <c r="G3009" s="2">
        <f t="shared" si="329"/>
        <v>0</v>
      </c>
      <c r="H3009" s="2">
        <f t="shared" si="330"/>
        <v>0</v>
      </c>
      <c r="I3009" s="2">
        <f t="shared" si="331"/>
        <v>1</v>
      </c>
    </row>
    <row r="3010" spans="1:9">
      <c r="A3010" s="17">
        <v>44979</v>
      </c>
      <c r="B3010">
        <v>24188</v>
      </c>
      <c r="C3010" s="3">
        <f t="shared" si="327"/>
        <v>-1.0715746421267894E-2</v>
      </c>
      <c r="D3010" s="10">
        <f t="shared" si="328"/>
        <v>8.7253962342562154E-4</v>
      </c>
      <c r="E3010" s="8">
        <f t="shared" si="333"/>
        <v>-1680.1424342721912</v>
      </c>
      <c r="F3010" s="8">
        <f t="shared" si="332"/>
        <v>-262</v>
      </c>
      <c r="G3010" s="2">
        <f t="shared" si="329"/>
        <v>0</v>
      </c>
      <c r="H3010" s="2">
        <f t="shared" si="330"/>
        <v>0</v>
      </c>
      <c r="I3010" s="2">
        <f t="shared" si="331"/>
        <v>1</v>
      </c>
    </row>
    <row r="3011" spans="1:9">
      <c r="A3011" s="17">
        <v>44980</v>
      </c>
      <c r="B3011">
        <v>23939</v>
      </c>
      <c r="C3011" s="3">
        <f t="shared" si="327"/>
        <v>-1.0294360840085993E-2</v>
      </c>
      <c r="D3011" s="10">
        <f t="shared" si="328"/>
        <v>8.2707687930197915E-4</v>
      </c>
      <c r="E3011" s="8">
        <f t="shared" si="333"/>
        <v>-1618.2572384533019</v>
      </c>
      <c r="F3011" s="8">
        <f t="shared" si="332"/>
        <v>-249</v>
      </c>
      <c r="G3011" s="2">
        <f t="shared" si="329"/>
        <v>0</v>
      </c>
      <c r="H3011" s="2">
        <f t="shared" si="330"/>
        <v>0</v>
      </c>
      <c r="I3011" s="2">
        <f t="shared" si="331"/>
        <v>1</v>
      </c>
    </row>
    <row r="3012" spans="1:9">
      <c r="A3012" s="17">
        <v>44981</v>
      </c>
      <c r="B3012">
        <v>23189</v>
      </c>
      <c r="C3012" s="3">
        <f t="shared" ref="C3012:C3075" si="334">(B3012-B3011)/B3011</f>
        <v>-3.132962947491541E-2</v>
      </c>
      <c r="D3012" s="10">
        <f t="shared" si="328"/>
        <v>7.8381069845021413E-4</v>
      </c>
      <c r="E3012" s="8">
        <f t="shared" si="333"/>
        <v>-1559.144102697576</v>
      </c>
      <c r="F3012" s="8">
        <f t="shared" si="332"/>
        <v>-750</v>
      </c>
      <c r="G3012" s="2">
        <f t="shared" si="329"/>
        <v>0</v>
      </c>
      <c r="H3012" s="2">
        <f t="shared" si="330"/>
        <v>0</v>
      </c>
      <c r="I3012" s="2">
        <f t="shared" si="331"/>
        <v>1</v>
      </c>
    </row>
    <row r="3013" spans="1:9">
      <c r="A3013" s="17">
        <v>44982</v>
      </c>
      <c r="B3013">
        <v>23161</v>
      </c>
      <c r="C3013" s="3">
        <f t="shared" si="334"/>
        <v>-1.2074690586053732E-3</v>
      </c>
      <c r="D3013" s="10">
        <f t="shared" ref="D3013:D3076" si="335">$J$6*D3012+(1-$J$6)*C3012^2</f>
        <v>7.9567479752533062E-4</v>
      </c>
      <c r="E3013" s="8">
        <f t="shared" si="333"/>
        <v>-1521.6840199194253</v>
      </c>
      <c r="F3013" s="8">
        <f t="shared" si="332"/>
        <v>-28</v>
      </c>
      <c r="G3013" s="2">
        <f t="shared" si="329"/>
        <v>0</v>
      </c>
      <c r="H3013" s="2">
        <f t="shared" si="330"/>
        <v>0</v>
      </c>
      <c r="I3013" s="2">
        <f t="shared" si="331"/>
        <v>1</v>
      </c>
    </row>
    <row r="3014" spans="1:9">
      <c r="A3014" s="17">
        <v>44983</v>
      </c>
      <c r="B3014">
        <v>23562</v>
      </c>
      <c r="C3014" s="3">
        <f t="shared" si="334"/>
        <v>1.7313587496222096E-2</v>
      </c>
      <c r="D3014" s="10">
        <f t="shared" si="335"/>
        <v>7.4802178856546008E-4</v>
      </c>
      <c r="E3014" s="8">
        <f t="shared" si="333"/>
        <v>-1473.6321532997933</v>
      </c>
      <c r="F3014" s="8">
        <f t="shared" si="332"/>
        <v>401</v>
      </c>
      <c r="G3014" s="2">
        <f t="shared" si="329"/>
        <v>0</v>
      </c>
      <c r="H3014" s="2">
        <f t="shared" si="330"/>
        <v>0</v>
      </c>
      <c r="I3014" s="2">
        <f t="shared" si="331"/>
        <v>1</v>
      </c>
    </row>
    <row r="3015" spans="1:9">
      <c r="A3015" s="17">
        <v>44984</v>
      </c>
      <c r="B3015">
        <v>23493</v>
      </c>
      <c r="C3015" s="3">
        <f t="shared" si="334"/>
        <v>-2.9284441049146934E-3</v>
      </c>
      <c r="D3015" s="10">
        <f t="shared" si="335"/>
        <v>7.2112609997089278E-4</v>
      </c>
      <c r="E3015" s="8">
        <f t="shared" si="333"/>
        <v>-1471.9478278433135</v>
      </c>
      <c r="F3015" s="8">
        <f t="shared" si="332"/>
        <v>-69</v>
      </c>
      <c r="G3015" s="2">
        <f t="shared" si="329"/>
        <v>0</v>
      </c>
      <c r="H3015" s="2">
        <f t="shared" si="330"/>
        <v>0</v>
      </c>
      <c r="I3015" s="2">
        <f t="shared" si="331"/>
        <v>1</v>
      </c>
    </row>
    <row r="3016" spans="1:9">
      <c r="A3016" s="17">
        <v>44985</v>
      </c>
      <c r="B3016">
        <v>23136</v>
      </c>
      <c r="C3016" s="3">
        <f t="shared" si="334"/>
        <v>-1.5196015834503895E-2</v>
      </c>
      <c r="D3016" s="10">
        <f t="shared" si="335"/>
        <v>6.7837308106517575E-4</v>
      </c>
      <c r="E3016" s="8">
        <f t="shared" si="333"/>
        <v>-1423.4671194910686</v>
      </c>
      <c r="F3016" s="8">
        <f t="shared" si="332"/>
        <v>-357</v>
      </c>
      <c r="G3016" s="2">
        <f t="shared" si="329"/>
        <v>0</v>
      </c>
      <c r="H3016" s="2">
        <f t="shared" si="330"/>
        <v>0</v>
      </c>
      <c r="I3016" s="2">
        <f t="shared" si="331"/>
        <v>1</v>
      </c>
    </row>
    <row r="3017" spans="1:9">
      <c r="A3017" s="17">
        <v>44986</v>
      </c>
      <c r="B3017">
        <v>23634</v>
      </c>
      <c r="C3017" s="3">
        <f t="shared" si="334"/>
        <v>2.1524896265560166E-2</v>
      </c>
      <c r="D3017" s="10">
        <f t="shared" si="335"/>
        <v>6.5152583003581473E-4</v>
      </c>
      <c r="E3017" s="8">
        <f t="shared" si="333"/>
        <v>-1373.8165783331981</v>
      </c>
      <c r="F3017" s="8">
        <f t="shared" si="332"/>
        <v>498</v>
      </c>
      <c r="G3017" s="2">
        <f t="shared" si="329"/>
        <v>0</v>
      </c>
      <c r="H3017" s="2">
        <f t="shared" si="330"/>
        <v>0</v>
      </c>
      <c r="I3017" s="2">
        <f t="shared" si="331"/>
        <v>1</v>
      </c>
    </row>
    <row r="3018" spans="1:9">
      <c r="A3018" s="17">
        <v>44987</v>
      </c>
      <c r="B3018">
        <v>23466</v>
      </c>
      <c r="C3018" s="3">
        <f t="shared" si="334"/>
        <v>-7.1084031480071084E-3</v>
      </c>
      <c r="D3018" s="10">
        <f t="shared" si="335"/>
        <v>6.4023354978825337E-4</v>
      </c>
      <c r="E3018" s="8">
        <f t="shared" si="333"/>
        <v>-1391.172882538212</v>
      </c>
      <c r="F3018" s="8">
        <f t="shared" si="332"/>
        <v>-168</v>
      </c>
      <c r="G3018" s="2">
        <f t="shared" si="329"/>
        <v>0</v>
      </c>
      <c r="H3018" s="2">
        <f t="shared" si="330"/>
        <v>0</v>
      </c>
      <c r="I3018" s="2">
        <f t="shared" si="331"/>
        <v>1</v>
      </c>
    </row>
    <row r="3019" spans="1:9">
      <c r="A3019" s="17">
        <v>44988</v>
      </c>
      <c r="B3019">
        <v>22359</v>
      </c>
      <c r="C3019" s="3">
        <f t="shared" si="334"/>
        <v>-4.7174635643058044E-2</v>
      </c>
      <c r="D3019" s="10">
        <f t="shared" si="335"/>
        <v>6.0485130051983395E-4</v>
      </c>
      <c r="E3019" s="8">
        <f t="shared" si="333"/>
        <v>-1342.573386045616</v>
      </c>
      <c r="F3019" s="8">
        <f t="shared" si="332"/>
        <v>-1107</v>
      </c>
      <c r="G3019" s="2">
        <f t="shared" si="329"/>
        <v>0</v>
      </c>
      <c r="H3019" s="2">
        <f t="shared" si="330"/>
        <v>0</v>
      </c>
      <c r="I3019" s="2">
        <f t="shared" si="331"/>
        <v>1</v>
      </c>
    </row>
    <row r="3020" spans="1:9">
      <c r="A3020" s="17">
        <v>44989</v>
      </c>
      <c r="B3020">
        <v>22347</v>
      </c>
      <c r="C3020" s="3">
        <f t="shared" si="334"/>
        <v>-5.3669663222863275E-4</v>
      </c>
      <c r="D3020" s="10">
        <f t="shared" si="335"/>
        <v>7.0208699737196094E-4</v>
      </c>
      <c r="E3020" s="8">
        <f t="shared" si="333"/>
        <v>-1378.2325391196816</v>
      </c>
      <c r="F3020" s="8">
        <f t="shared" si="332"/>
        <v>-12</v>
      </c>
      <c r="G3020" s="2">
        <f t="shared" si="329"/>
        <v>0</v>
      </c>
      <c r="H3020" s="2">
        <f t="shared" si="330"/>
        <v>0</v>
      </c>
      <c r="I3020" s="2">
        <f t="shared" si="331"/>
        <v>1</v>
      </c>
    </row>
    <row r="3021" spans="1:9">
      <c r="A3021" s="17">
        <v>44990</v>
      </c>
      <c r="B3021">
        <v>22428</v>
      </c>
      <c r="C3021" s="3">
        <f t="shared" si="334"/>
        <v>3.6246476037051951E-3</v>
      </c>
      <c r="D3021" s="10">
        <f t="shared" si="335"/>
        <v>6.5997906012614602E-4</v>
      </c>
      <c r="E3021" s="8">
        <f t="shared" si="333"/>
        <v>-1335.5463518167198</v>
      </c>
      <c r="F3021" s="8">
        <f t="shared" si="332"/>
        <v>81</v>
      </c>
      <c r="G3021" s="2">
        <f t="shared" si="329"/>
        <v>0</v>
      </c>
      <c r="H3021" s="2">
        <f t="shared" si="330"/>
        <v>0</v>
      </c>
      <c r="I3021" s="2">
        <f t="shared" si="331"/>
        <v>1</v>
      </c>
    </row>
    <row r="3022" spans="1:9">
      <c r="A3022" s="17">
        <v>44991</v>
      </c>
      <c r="B3022">
        <v>22407</v>
      </c>
      <c r="C3022" s="3">
        <f t="shared" si="334"/>
        <v>-9.3632958801498128E-4</v>
      </c>
      <c r="D3022" s="10">
        <f t="shared" si="335"/>
        <v>6.2116860073363998E-4</v>
      </c>
      <c r="E3022" s="8">
        <f t="shared" si="333"/>
        <v>-1300.379016378391</v>
      </c>
      <c r="F3022" s="8">
        <f t="shared" si="332"/>
        <v>-21</v>
      </c>
      <c r="G3022" s="2">
        <f t="shared" si="329"/>
        <v>0</v>
      </c>
      <c r="H3022" s="2">
        <f t="shared" si="330"/>
        <v>0</v>
      </c>
      <c r="I3022" s="2">
        <f t="shared" si="331"/>
        <v>1</v>
      </c>
    </row>
    <row r="3023" spans="1:9">
      <c r="A3023" s="17">
        <v>44992</v>
      </c>
      <c r="B3023">
        <v>22200</v>
      </c>
      <c r="C3023" s="3">
        <f t="shared" si="334"/>
        <v>-9.2381844959164554E-3</v>
      </c>
      <c r="D3023" s="10">
        <f t="shared" si="335"/>
        <v>5.8395108747546511E-4</v>
      </c>
      <c r="E3023" s="8">
        <f t="shared" si="333"/>
        <v>-1259.6404780798809</v>
      </c>
      <c r="F3023" s="8">
        <f t="shared" si="332"/>
        <v>-207</v>
      </c>
      <c r="G3023" s="2">
        <f t="shared" ref="G3023:G3086" si="336">IF(F3023&lt;E3023,1,0)</f>
        <v>0</v>
      </c>
      <c r="H3023" s="2">
        <f t="shared" ref="H3023:H3086" si="337">IF(G3023=G3022,IF(G3022=1,1,0),0)</f>
        <v>0</v>
      </c>
      <c r="I3023" s="2">
        <f t="shared" ref="I3023:I3086" si="338">IF(G3023=G3022,IF(G3022=0,1,0),0)</f>
        <v>1</v>
      </c>
    </row>
    <row r="3024" spans="1:9">
      <c r="A3024" s="17">
        <v>44993</v>
      </c>
      <c r="B3024">
        <v>21704</v>
      </c>
      <c r="C3024" s="3">
        <f t="shared" si="334"/>
        <v>-2.2342342342342343E-2</v>
      </c>
      <c r="D3024" s="10">
        <f t="shared" si="335"/>
        <v>5.5403466539377265E-4</v>
      </c>
      <c r="E3024" s="8">
        <f t="shared" si="333"/>
        <v>-1215.6151446682359</v>
      </c>
      <c r="F3024" s="8">
        <f t="shared" si="332"/>
        <v>-496</v>
      </c>
      <c r="G3024" s="2">
        <f t="shared" si="336"/>
        <v>0</v>
      </c>
      <c r="H3024" s="2">
        <f t="shared" si="337"/>
        <v>0</v>
      </c>
      <c r="I3024" s="2">
        <f t="shared" si="338"/>
        <v>1</v>
      </c>
    </row>
    <row r="3025" spans="1:9">
      <c r="A3025" s="17">
        <v>44994</v>
      </c>
      <c r="B3025">
        <v>20367</v>
      </c>
      <c r="C3025" s="3">
        <f t="shared" si="334"/>
        <v>-6.1601548101732399E-2</v>
      </c>
      <c r="D3025" s="10">
        <f t="shared" si="335"/>
        <v>5.5074340115069168E-4</v>
      </c>
      <c r="E3025" s="8">
        <f t="shared" si="333"/>
        <v>-1184.9201640713134</v>
      </c>
      <c r="F3025" s="8">
        <f t="shared" si="332"/>
        <v>-1337</v>
      </c>
      <c r="G3025" s="2">
        <f t="shared" si="336"/>
        <v>1</v>
      </c>
      <c r="H3025" s="2">
        <f t="shared" si="337"/>
        <v>0</v>
      </c>
      <c r="I3025" s="2">
        <f t="shared" si="338"/>
        <v>0</v>
      </c>
    </row>
    <row r="3026" spans="1:9">
      <c r="A3026" s="17">
        <v>44995</v>
      </c>
      <c r="B3026">
        <v>20220</v>
      </c>
      <c r="C3026" s="3">
        <f t="shared" si="334"/>
        <v>-7.2175578141110619E-3</v>
      </c>
      <c r="D3026" s="10">
        <f t="shared" si="335"/>
        <v>7.4538384079345338E-4</v>
      </c>
      <c r="E3026" s="8">
        <f t="shared" si="333"/>
        <v>-1293.5752817070788</v>
      </c>
      <c r="F3026" s="8">
        <f t="shared" si="332"/>
        <v>-147</v>
      </c>
      <c r="G3026" s="2">
        <f t="shared" si="336"/>
        <v>0</v>
      </c>
      <c r="H3026" s="2">
        <f t="shared" si="337"/>
        <v>0</v>
      </c>
      <c r="I3026" s="2">
        <f t="shared" si="338"/>
        <v>0</v>
      </c>
    </row>
    <row r="3027" spans="1:9">
      <c r="A3027" s="17">
        <v>44996</v>
      </c>
      <c r="B3027">
        <v>20618</v>
      </c>
      <c r="C3027" s="3">
        <f t="shared" si="334"/>
        <v>1.9683481701285855E-2</v>
      </c>
      <c r="D3027" s="10">
        <f t="shared" si="335"/>
        <v>7.0378639879384829E-4</v>
      </c>
      <c r="E3027" s="8">
        <f t="shared" si="333"/>
        <v>-1247.8898266201604</v>
      </c>
      <c r="F3027" s="8">
        <f t="shared" si="332"/>
        <v>398</v>
      </c>
      <c r="G3027" s="2">
        <f t="shared" si="336"/>
        <v>0</v>
      </c>
      <c r="H3027" s="2">
        <f t="shared" si="337"/>
        <v>0</v>
      </c>
      <c r="I3027" s="2">
        <f t="shared" si="338"/>
        <v>1</v>
      </c>
    </row>
    <row r="3028" spans="1:9">
      <c r="A3028" s="17">
        <v>44997</v>
      </c>
      <c r="B3028">
        <v>22183</v>
      </c>
      <c r="C3028" s="3">
        <f t="shared" si="334"/>
        <v>7.5904549422834422E-2</v>
      </c>
      <c r="D3028" s="10">
        <f t="shared" si="335"/>
        <v>6.8480558197930863E-4</v>
      </c>
      <c r="E3028" s="8">
        <f t="shared" si="333"/>
        <v>-1255.1766147254082</v>
      </c>
      <c r="F3028" s="8">
        <f t="shared" si="332"/>
        <v>1565</v>
      </c>
      <c r="G3028" s="2">
        <f t="shared" si="336"/>
        <v>0</v>
      </c>
      <c r="H3028" s="2">
        <f t="shared" si="337"/>
        <v>0</v>
      </c>
      <c r="I3028" s="2">
        <f t="shared" si="338"/>
        <v>1</v>
      </c>
    </row>
    <row r="3029" spans="1:9">
      <c r="A3029" s="17">
        <v>44998</v>
      </c>
      <c r="B3029">
        <v>24209</v>
      </c>
      <c r="C3029" s="3">
        <f t="shared" si="334"/>
        <v>9.1331199567236176E-2</v>
      </c>
      <c r="D3029" s="10">
        <f t="shared" si="335"/>
        <v>9.8940728444556116E-4</v>
      </c>
      <c r="E3029" s="8">
        <f t="shared" si="333"/>
        <v>-1623.2390769169538</v>
      </c>
      <c r="F3029" s="8">
        <f t="shared" si="332"/>
        <v>2026</v>
      </c>
      <c r="G3029" s="2">
        <f t="shared" si="336"/>
        <v>0</v>
      </c>
      <c r="H3029" s="2">
        <f t="shared" si="337"/>
        <v>0</v>
      </c>
      <c r="I3029" s="2">
        <f t="shared" si="338"/>
        <v>1</v>
      </c>
    </row>
    <row r="3030" spans="1:9">
      <c r="A3030" s="17">
        <v>44999</v>
      </c>
      <c r="B3030">
        <v>24750</v>
      </c>
      <c r="C3030" s="3">
        <f t="shared" si="334"/>
        <v>2.2347061010368045E-2</v>
      </c>
      <c r="D3030" s="10">
        <f t="shared" si="335"/>
        <v>1.4305261282422472E-3</v>
      </c>
      <c r="E3030" s="8">
        <f t="shared" si="333"/>
        <v>-2130.0971231762219</v>
      </c>
      <c r="F3030" s="8">
        <f t="shared" si="332"/>
        <v>541</v>
      </c>
      <c r="G3030" s="2">
        <f t="shared" si="336"/>
        <v>0</v>
      </c>
      <c r="H3030" s="2">
        <f t="shared" si="337"/>
        <v>0</v>
      </c>
      <c r="I3030" s="2">
        <f t="shared" si="338"/>
        <v>1</v>
      </c>
    </row>
    <row r="3031" spans="1:9">
      <c r="A3031" s="17">
        <v>45000</v>
      </c>
      <c r="B3031">
        <v>24368</v>
      </c>
      <c r="C3031" s="3">
        <f t="shared" si="334"/>
        <v>-1.5434343434343434E-2</v>
      </c>
      <c r="D3031" s="10">
        <f t="shared" si="335"/>
        <v>1.374658028695779E-3</v>
      </c>
      <c r="E3031" s="8">
        <f t="shared" si="333"/>
        <v>-2134.7508633787011</v>
      </c>
      <c r="F3031" s="8">
        <f t="shared" si="332"/>
        <v>-382</v>
      </c>
      <c r="G3031" s="2">
        <f t="shared" si="336"/>
        <v>0</v>
      </c>
      <c r="H3031" s="2">
        <f t="shared" si="337"/>
        <v>0</v>
      </c>
      <c r="I3031" s="2">
        <f t="shared" si="338"/>
        <v>1</v>
      </c>
    </row>
    <row r="3032" spans="1:9">
      <c r="A3032" s="17">
        <v>45001</v>
      </c>
      <c r="B3032">
        <v>25050</v>
      </c>
      <c r="C3032" s="3">
        <f t="shared" si="334"/>
        <v>2.798752462245568E-2</v>
      </c>
      <c r="D3032" s="10">
        <f t="shared" si="335"/>
        <v>1.3064716844089878E-3</v>
      </c>
      <c r="E3032" s="8">
        <f t="shared" si="333"/>
        <v>-2049.0122032198242</v>
      </c>
      <c r="F3032" s="8">
        <f t="shared" si="332"/>
        <v>682</v>
      </c>
      <c r="G3032" s="2">
        <f t="shared" si="336"/>
        <v>0</v>
      </c>
      <c r="H3032" s="2">
        <f t="shared" si="337"/>
        <v>0</v>
      </c>
      <c r="I3032" s="2">
        <f t="shared" si="338"/>
        <v>1</v>
      </c>
    </row>
    <row r="3033" spans="1:9">
      <c r="A3033" s="17">
        <v>45002</v>
      </c>
      <c r="B3033">
        <v>27466</v>
      </c>
      <c r="C3033" s="3">
        <f t="shared" si="334"/>
        <v>9.6447105788423151E-2</v>
      </c>
      <c r="D3033" s="10">
        <f t="shared" si="335"/>
        <v>1.2750814754140022E-3</v>
      </c>
      <c r="E3033" s="8">
        <f t="shared" si="333"/>
        <v>-2080.9007009740199</v>
      </c>
      <c r="F3033" s="8">
        <f t="shared" si="332"/>
        <v>2416</v>
      </c>
      <c r="G3033" s="2">
        <f t="shared" si="336"/>
        <v>0</v>
      </c>
      <c r="H3033" s="2">
        <f t="shared" si="337"/>
        <v>0</v>
      </c>
      <c r="I3033" s="2">
        <f t="shared" si="338"/>
        <v>1</v>
      </c>
    </row>
    <row r="3034" spans="1:9">
      <c r="A3034" s="17">
        <v>45003</v>
      </c>
      <c r="B3034">
        <v>26980</v>
      </c>
      <c r="C3034" s="3">
        <f t="shared" si="334"/>
        <v>-1.769460423796694E-2</v>
      </c>
      <c r="D3034" s="10">
        <f t="shared" si="335"/>
        <v>1.7566992397869598E-3</v>
      </c>
      <c r="E3034" s="8">
        <f t="shared" si="333"/>
        <v>-2678.0506128622842</v>
      </c>
      <c r="F3034" s="8">
        <f t="shared" si="332"/>
        <v>-486</v>
      </c>
      <c r="G3034" s="2">
        <f t="shared" si="336"/>
        <v>0</v>
      </c>
      <c r="H3034" s="2">
        <f t="shared" si="337"/>
        <v>0</v>
      </c>
      <c r="I3034" s="2">
        <f t="shared" si="338"/>
        <v>1</v>
      </c>
    </row>
    <row r="3035" spans="1:9">
      <c r="A3035" s="17">
        <v>45004</v>
      </c>
      <c r="B3035">
        <v>28054</v>
      </c>
      <c r="C3035" s="3">
        <f t="shared" si="334"/>
        <v>3.9807264640474425E-2</v>
      </c>
      <c r="D3035" s="10">
        <f t="shared" si="335"/>
        <v>1.6700832265480389E-3</v>
      </c>
      <c r="E3035" s="8">
        <f t="shared" si="333"/>
        <v>-2564.9899073040583</v>
      </c>
      <c r="F3035" s="8">
        <f t="shared" si="332"/>
        <v>1074</v>
      </c>
      <c r="G3035" s="2">
        <f t="shared" si="336"/>
        <v>0</v>
      </c>
      <c r="H3035" s="2">
        <f t="shared" si="337"/>
        <v>0</v>
      </c>
      <c r="I3035" s="2">
        <f t="shared" si="338"/>
        <v>1</v>
      </c>
    </row>
    <row r="3036" spans="1:9">
      <c r="A3036" s="17">
        <v>45005</v>
      </c>
      <c r="B3036">
        <v>27815</v>
      </c>
      <c r="C3036" s="3">
        <f t="shared" si="334"/>
        <v>-8.519284237541884E-3</v>
      </c>
      <c r="D3036" s="10">
        <f t="shared" si="335"/>
        <v>1.6649553320445625E-3</v>
      </c>
      <c r="E3036" s="8">
        <f t="shared" si="333"/>
        <v>-2662.9974103431123</v>
      </c>
      <c r="F3036" s="8">
        <f t="shared" si="332"/>
        <v>-239</v>
      </c>
      <c r="G3036" s="2">
        <f t="shared" si="336"/>
        <v>0</v>
      </c>
      <c r="H3036" s="2">
        <f t="shared" si="337"/>
        <v>0</v>
      </c>
      <c r="I3036" s="2">
        <f t="shared" si="338"/>
        <v>1</v>
      </c>
    </row>
    <row r="3037" spans="1:9">
      <c r="A3037" s="17">
        <v>45006</v>
      </c>
      <c r="B3037">
        <v>28192</v>
      </c>
      <c r="C3037" s="3">
        <f t="shared" si="334"/>
        <v>1.3553837857271257E-2</v>
      </c>
      <c r="D3037" s="10">
        <f t="shared" si="335"/>
        <v>1.5694127043570903E-3</v>
      </c>
      <c r="E3037" s="8">
        <f t="shared" si="333"/>
        <v>-2563.4349686362484</v>
      </c>
      <c r="F3037" s="8">
        <f t="shared" si="332"/>
        <v>377</v>
      </c>
      <c r="G3037" s="2">
        <f t="shared" si="336"/>
        <v>0</v>
      </c>
      <c r="H3037" s="2">
        <f t="shared" si="337"/>
        <v>0</v>
      </c>
      <c r="I3037" s="2">
        <f t="shared" si="338"/>
        <v>1</v>
      </c>
    </row>
    <row r="3038" spans="1:9">
      <c r="A3038" s="17">
        <v>45007</v>
      </c>
      <c r="B3038">
        <v>27320</v>
      </c>
      <c r="C3038" s="3">
        <f t="shared" si="334"/>
        <v>-3.0930760499432462E-2</v>
      </c>
      <c r="D3038" s="10">
        <f t="shared" si="335"/>
        <v>1.4862703333353368E-3</v>
      </c>
      <c r="E3038" s="8">
        <f t="shared" si="333"/>
        <v>-2528.4213535022609</v>
      </c>
      <c r="F3038" s="8">
        <f t="shared" si="332"/>
        <v>-872</v>
      </c>
      <c r="G3038" s="2">
        <f t="shared" si="336"/>
        <v>0</v>
      </c>
      <c r="H3038" s="2">
        <f t="shared" si="337"/>
        <v>0</v>
      </c>
      <c r="I3038" s="2">
        <f t="shared" si="338"/>
        <v>1</v>
      </c>
    </row>
    <row r="3039" spans="1:9">
      <c r="A3039" s="17">
        <v>45008</v>
      </c>
      <c r="B3039">
        <v>28343</v>
      </c>
      <c r="C3039" s="3">
        <f t="shared" si="334"/>
        <v>3.7445095168374819E-2</v>
      </c>
      <c r="D3039" s="10">
        <f t="shared" si="335"/>
        <v>1.4544968300396115E-3</v>
      </c>
      <c r="E3039" s="8">
        <f t="shared" si="333"/>
        <v>-2423.883501972005</v>
      </c>
      <c r="F3039" s="8">
        <f t="shared" si="332"/>
        <v>1023</v>
      </c>
      <c r="G3039" s="2">
        <f t="shared" si="336"/>
        <v>0</v>
      </c>
      <c r="H3039" s="2">
        <f t="shared" si="337"/>
        <v>0</v>
      </c>
      <c r="I3039" s="2">
        <f t="shared" si="338"/>
        <v>1</v>
      </c>
    </row>
    <row r="3040" spans="1:9">
      <c r="A3040" s="17">
        <v>45009</v>
      </c>
      <c r="B3040">
        <v>27493</v>
      </c>
      <c r="C3040" s="3">
        <f t="shared" si="334"/>
        <v>-2.998976819673288E-2</v>
      </c>
      <c r="D3040" s="10">
        <f t="shared" si="335"/>
        <v>1.4513551293673537E-3</v>
      </c>
      <c r="E3040" s="8">
        <f t="shared" si="333"/>
        <v>-2511.9287753188123</v>
      </c>
      <c r="F3040" s="8">
        <f t="shared" si="332"/>
        <v>-850</v>
      </c>
      <c r="G3040" s="2">
        <f t="shared" si="336"/>
        <v>0</v>
      </c>
      <c r="H3040" s="2">
        <f t="shared" si="337"/>
        <v>0</v>
      </c>
      <c r="I3040" s="2">
        <f t="shared" si="338"/>
        <v>1</v>
      </c>
    </row>
    <row r="3041" spans="1:9">
      <c r="A3041" s="17">
        <v>45010</v>
      </c>
      <c r="B3041">
        <v>27499</v>
      </c>
      <c r="C3041" s="3">
        <f t="shared" si="334"/>
        <v>2.1823736951223947E-4</v>
      </c>
      <c r="D3041" s="10">
        <f t="shared" si="335"/>
        <v>1.4182369933949388E-3</v>
      </c>
      <c r="E3041" s="8">
        <f t="shared" si="333"/>
        <v>-2408.6361207461846</v>
      </c>
      <c r="F3041" s="8">
        <f t="shared" si="332"/>
        <v>6</v>
      </c>
      <c r="G3041" s="2">
        <f t="shared" si="336"/>
        <v>0</v>
      </c>
      <c r="H3041" s="2">
        <f t="shared" si="337"/>
        <v>0</v>
      </c>
      <c r="I3041" s="2">
        <f t="shared" si="338"/>
        <v>1</v>
      </c>
    </row>
    <row r="3042" spans="1:9">
      <c r="A3042" s="17">
        <v>45011</v>
      </c>
      <c r="B3042">
        <v>28004</v>
      </c>
      <c r="C3042" s="3">
        <f t="shared" si="334"/>
        <v>1.8364304156514782E-2</v>
      </c>
      <c r="D3042" s="10">
        <f t="shared" si="335"/>
        <v>1.3331456314442096E-3</v>
      </c>
      <c r="E3042" s="8">
        <f t="shared" si="333"/>
        <v>-2335.7715055503736</v>
      </c>
      <c r="F3042" s="8">
        <f t="shared" si="332"/>
        <v>505</v>
      </c>
      <c r="G3042" s="2">
        <f t="shared" si="336"/>
        <v>0</v>
      </c>
      <c r="H3042" s="2">
        <f t="shared" si="337"/>
        <v>0</v>
      </c>
      <c r="I3042" s="2">
        <f t="shared" si="338"/>
        <v>1</v>
      </c>
    </row>
    <row r="3043" spans="1:9">
      <c r="A3043" s="17">
        <v>45012</v>
      </c>
      <c r="B3043">
        <v>27142</v>
      </c>
      <c r="C3043" s="3">
        <f t="shared" si="334"/>
        <v>-3.0781316954720753E-2</v>
      </c>
      <c r="D3043" s="10">
        <f t="shared" si="335"/>
        <v>1.2733917535867362E-3</v>
      </c>
      <c r="E3043" s="8">
        <f t="shared" si="333"/>
        <v>-2324.7472554421433</v>
      </c>
      <c r="F3043" s="8">
        <f t="shared" si="332"/>
        <v>-862</v>
      </c>
      <c r="G3043" s="2">
        <f t="shared" si="336"/>
        <v>0</v>
      </c>
      <c r="H3043" s="2">
        <f t="shared" si="337"/>
        <v>0</v>
      </c>
      <c r="I3043" s="2">
        <f t="shared" si="338"/>
        <v>1</v>
      </c>
    </row>
    <row r="3044" spans="1:9">
      <c r="A3044" s="17">
        <v>45013</v>
      </c>
      <c r="B3044">
        <v>27272</v>
      </c>
      <c r="C3044" s="3">
        <f t="shared" si="334"/>
        <v>4.7896249355242797E-3</v>
      </c>
      <c r="D3044" s="10">
        <f t="shared" si="335"/>
        <v>1.2538376167795509E-3</v>
      </c>
      <c r="E3044" s="8">
        <f t="shared" si="333"/>
        <v>-2235.8216224300336</v>
      </c>
      <c r="F3044" s="8">
        <f t="shared" si="332"/>
        <v>130</v>
      </c>
      <c r="G3044" s="2">
        <f t="shared" si="336"/>
        <v>0</v>
      </c>
      <c r="H3044" s="2">
        <f t="shared" si="337"/>
        <v>0</v>
      </c>
      <c r="I3044" s="2">
        <f t="shared" si="338"/>
        <v>1</v>
      </c>
    </row>
    <row r="3045" spans="1:9">
      <c r="A3045" s="17">
        <v>45014</v>
      </c>
      <c r="B3045">
        <v>28353</v>
      </c>
      <c r="C3045" s="3">
        <f t="shared" si="334"/>
        <v>3.963772367263127E-2</v>
      </c>
      <c r="D3045" s="10">
        <f t="shared" si="335"/>
        <v>1.1799837901941574E-3</v>
      </c>
      <c r="E3045" s="8">
        <f t="shared" si="333"/>
        <v>-2179.3634697357961</v>
      </c>
      <c r="F3045" s="8">
        <f t="shared" si="332"/>
        <v>1081</v>
      </c>
      <c r="G3045" s="2">
        <f t="shared" si="336"/>
        <v>0</v>
      </c>
      <c r="H3045" s="2">
        <f t="shared" si="337"/>
        <v>0</v>
      </c>
      <c r="I3045" s="2">
        <f t="shared" si="338"/>
        <v>1</v>
      </c>
    </row>
    <row r="3046" spans="1:9">
      <c r="A3046" s="17">
        <v>45015</v>
      </c>
      <c r="B3046">
        <v>28039</v>
      </c>
      <c r="C3046" s="3">
        <f t="shared" si="334"/>
        <v>-1.1074665820195393E-2</v>
      </c>
      <c r="D3046" s="10">
        <f t="shared" si="335"/>
        <v>1.2034537110593804E-3</v>
      </c>
      <c r="E3046" s="8">
        <f t="shared" si="333"/>
        <v>-2288.1704424091668</v>
      </c>
      <c r="F3046" s="8">
        <f t="shared" si="332"/>
        <v>-314</v>
      </c>
      <c r="G3046" s="2">
        <f t="shared" si="336"/>
        <v>0</v>
      </c>
      <c r="H3046" s="2">
        <f t="shared" si="337"/>
        <v>0</v>
      </c>
      <c r="I3046" s="2">
        <f t="shared" si="338"/>
        <v>1</v>
      </c>
    </row>
    <row r="3047" spans="1:9">
      <c r="A3047" s="17">
        <v>45016</v>
      </c>
      <c r="B3047">
        <v>28476</v>
      </c>
      <c r="C3047" s="3">
        <f t="shared" si="334"/>
        <v>1.5585434573272942E-2</v>
      </c>
      <c r="D3047" s="10">
        <f t="shared" si="335"/>
        <v>1.1386053817775577E-3</v>
      </c>
      <c r="E3047" s="8">
        <f t="shared" si="333"/>
        <v>-2201.0190168993158</v>
      </c>
      <c r="F3047" s="8">
        <f t="shared" si="332"/>
        <v>437</v>
      </c>
      <c r="G3047" s="2">
        <f t="shared" si="336"/>
        <v>0</v>
      </c>
      <c r="H3047" s="2">
        <f t="shared" si="337"/>
        <v>0</v>
      </c>
      <c r="I3047" s="2">
        <f t="shared" si="338"/>
        <v>1</v>
      </c>
    </row>
    <row r="3048" spans="1:9">
      <c r="A3048" s="17">
        <v>45017</v>
      </c>
      <c r="B3048">
        <v>28469</v>
      </c>
      <c r="C3048" s="3">
        <f t="shared" si="334"/>
        <v>-2.4582104228121929E-4</v>
      </c>
      <c r="D3048" s="10">
        <f t="shared" si="335"/>
        <v>1.0848634051211705E-3</v>
      </c>
      <c r="E3048" s="8">
        <f t="shared" si="333"/>
        <v>-2181.9318021213603</v>
      </c>
      <c r="F3048" s="8">
        <f t="shared" si="332"/>
        <v>-7</v>
      </c>
      <c r="G3048" s="2">
        <f t="shared" si="336"/>
        <v>0</v>
      </c>
      <c r="H3048" s="2">
        <f t="shared" si="337"/>
        <v>0</v>
      </c>
      <c r="I3048" s="2">
        <f t="shared" si="338"/>
        <v>1</v>
      </c>
    </row>
    <row r="3049" spans="1:9">
      <c r="A3049" s="17">
        <v>45018</v>
      </c>
      <c r="B3049">
        <v>28186</v>
      </c>
      <c r="C3049" s="3">
        <f t="shared" si="334"/>
        <v>-9.940637184305736E-3</v>
      </c>
      <c r="D3049" s="10">
        <f t="shared" si="335"/>
        <v>1.0197752264929898E-3</v>
      </c>
      <c r="E3049" s="8">
        <f t="shared" si="333"/>
        <v>-2114.9451042716178</v>
      </c>
      <c r="F3049" s="8">
        <f t="shared" si="332"/>
        <v>-283</v>
      </c>
      <c r="G3049" s="2">
        <f t="shared" si="336"/>
        <v>0</v>
      </c>
      <c r="H3049" s="2">
        <f t="shared" si="337"/>
        <v>0</v>
      </c>
      <c r="I3049" s="2">
        <f t="shared" si="338"/>
        <v>1</v>
      </c>
    </row>
    <row r="3050" spans="1:9">
      <c r="A3050" s="17">
        <v>45019</v>
      </c>
      <c r="B3050">
        <v>27816</v>
      </c>
      <c r="C3050" s="3">
        <f t="shared" si="334"/>
        <v>-1.312708436812602E-2</v>
      </c>
      <c r="D3050" s="10">
        <f t="shared" si="335"/>
        <v>9.6451768896121048E-4</v>
      </c>
      <c r="E3050" s="8">
        <f t="shared" si="333"/>
        <v>-2036.4005430605675</v>
      </c>
      <c r="F3050" s="8">
        <f t="shared" si="332"/>
        <v>-370</v>
      </c>
      <c r="G3050" s="2">
        <f t="shared" si="336"/>
        <v>0</v>
      </c>
      <c r="H3050" s="2">
        <f t="shared" si="337"/>
        <v>0</v>
      </c>
      <c r="I3050" s="2">
        <f t="shared" si="338"/>
        <v>1</v>
      </c>
    </row>
    <row r="3051" spans="1:9">
      <c r="A3051" s="17">
        <v>45020</v>
      </c>
      <c r="B3051">
        <v>28178</v>
      </c>
      <c r="C3051" s="3">
        <f t="shared" si="334"/>
        <v>1.3014092608570607E-2</v>
      </c>
      <c r="D3051" s="10">
        <f t="shared" si="335"/>
        <v>9.169858482640117E-4</v>
      </c>
      <c r="E3051" s="8">
        <f t="shared" si="333"/>
        <v>-1959.5242952903736</v>
      </c>
      <c r="F3051" s="8">
        <f t="shared" si="332"/>
        <v>362</v>
      </c>
      <c r="G3051" s="2">
        <f t="shared" si="336"/>
        <v>0</v>
      </c>
      <c r="H3051" s="2">
        <f t="shared" si="337"/>
        <v>0</v>
      </c>
      <c r="I3051" s="2">
        <f t="shared" si="338"/>
        <v>1</v>
      </c>
    </row>
    <row r="3052" spans="1:9">
      <c r="A3052" s="17">
        <v>45021</v>
      </c>
      <c r="B3052">
        <v>28183</v>
      </c>
      <c r="C3052" s="3">
        <f t="shared" si="334"/>
        <v>1.7744339555681736E-4</v>
      </c>
      <c r="D3052" s="10">
        <f t="shared" si="335"/>
        <v>8.721286937536381E-4</v>
      </c>
      <c r="E3052" s="8">
        <f t="shared" si="333"/>
        <v>-1935.8651902202948</v>
      </c>
      <c r="F3052" s="8">
        <f t="shared" si="332"/>
        <v>5</v>
      </c>
      <c r="G3052" s="2">
        <f t="shared" si="336"/>
        <v>0</v>
      </c>
      <c r="H3052" s="2">
        <f t="shared" si="337"/>
        <v>0</v>
      </c>
      <c r="I3052" s="2">
        <f t="shared" si="338"/>
        <v>1</v>
      </c>
    </row>
    <row r="3053" spans="1:9">
      <c r="A3053" s="17">
        <v>45022</v>
      </c>
      <c r="B3053">
        <v>28051</v>
      </c>
      <c r="C3053" s="3">
        <f t="shared" si="334"/>
        <v>-4.6836745555831529E-3</v>
      </c>
      <c r="D3053" s="10">
        <f t="shared" si="335"/>
        <v>8.1980286129793739E-4</v>
      </c>
      <c r="E3053" s="8">
        <f t="shared" si="333"/>
        <v>-1877.2261427212766</v>
      </c>
      <c r="F3053" s="8">
        <f t="shared" si="332"/>
        <v>-132</v>
      </c>
      <c r="G3053" s="2">
        <f t="shared" si="336"/>
        <v>0</v>
      </c>
      <c r="H3053" s="2">
        <f t="shared" si="337"/>
        <v>0</v>
      </c>
      <c r="I3053" s="2">
        <f t="shared" si="338"/>
        <v>1</v>
      </c>
    </row>
    <row r="3054" spans="1:9">
      <c r="A3054" s="17">
        <v>45023</v>
      </c>
      <c r="B3054">
        <v>27931</v>
      </c>
      <c r="C3054" s="3">
        <f t="shared" si="334"/>
        <v>-4.2779223557092442E-3</v>
      </c>
      <c r="D3054" s="10">
        <f t="shared" si="335"/>
        <v>7.7193089806061816E-4</v>
      </c>
      <c r="E3054" s="8">
        <f t="shared" si="333"/>
        <v>-1813.060176100417</v>
      </c>
      <c r="F3054" s="8">
        <f t="shared" si="332"/>
        <v>-120</v>
      </c>
      <c r="G3054" s="2">
        <f t="shared" si="336"/>
        <v>0</v>
      </c>
      <c r="H3054" s="2">
        <f t="shared" si="337"/>
        <v>0</v>
      </c>
      <c r="I3054" s="2">
        <f t="shared" si="338"/>
        <v>1</v>
      </c>
    </row>
    <row r="3055" spans="1:9">
      <c r="A3055" s="17">
        <v>45024</v>
      </c>
      <c r="B3055">
        <v>27969</v>
      </c>
      <c r="C3055" s="3">
        <f t="shared" si="334"/>
        <v>1.3604955067845763E-3</v>
      </c>
      <c r="D3055" s="10">
        <f t="shared" si="335"/>
        <v>7.2671308135786969E-4</v>
      </c>
      <c r="E3055" s="8">
        <f t="shared" si="333"/>
        <v>-1751.6310373420852</v>
      </c>
      <c r="F3055" s="8">
        <f t="shared" si="332"/>
        <v>38</v>
      </c>
      <c r="G3055" s="2">
        <f t="shared" si="336"/>
        <v>0</v>
      </c>
      <c r="H3055" s="2">
        <f t="shared" si="337"/>
        <v>0</v>
      </c>
      <c r="I3055" s="2">
        <f t="shared" si="338"/>
        <v>1</v>
      </c>
    </row>
    <row r="3056" spans="1:9">
      <c r="A3056" s="17">
        <v>45025</v>
      </c>
      <c r="B3056">
        <v>28340</v>
      </c>
      <c r="C3056" s="3">
        <f t="shared" si="334"/>
        <v>1.3264685902248918E-2</v>
      </c>
      <c r="D3056" s="10">
        <f t="shared" si="335"/>
        <v>6.8322135335783629E-4</v>
      </c>
      <c r="E3056" s="8">
        <f t="shared" si="333"/>
        <v>-1700.7180177624525</v>
      </c>
      <c r="F3056" s="8">
        <f t="shared" si="332"/>
        <v>371</v>
      </c>
      <c r="G3056" s="2">
        <f t="shared" si="336"/>
        <v>0</v>
      </c>
      <c r="H3056" s="2">
        <f t="shared" si="337"/>
        <v>0</v>
      </c>
      <c r="I3056" s="2">
        <f t="shared" si="338"/>
        <v>1</v>
      </c>
    </row>
    <row r="3057" spans="1:9">
      <c r="A3057" s="17">
        <v>45026</v>
      </c>
      <c r="B3057">
        <v>29652</v>
      </c>
      <c r="C3057" s="3">
        <f t="shared" si="334"/>
        <v>4.6294989414255472E-2</v>
      </c>
      <c r="D3057" s="10">
        <f t="shared" si="335"/>
        <v>6.527851856814854E-4</v>
      </c>
      <c r="E3057" s="8">
        <f t="shared" si="333"/>
        <v>-1684.4559141653535</v>
      </c>
      <c r="F3057" s="8">
        <f t="shared" si="332"/>
        <v>1312</v>
      </c>
      <c r="G3057" s="2">
        <f t="shared" si="336"/>
        <v>0</v>
      </c>
      <c r="H3057" s="2">
        <f t="shared" si="337"/>
        <v>0</v>
      </c>
      <c r="I3057" s="2">
        <f t="shared" si="338"/>
        <v>1</v>
      </c>
    </row>
    <row r="3058" spans="1:9">
      <c r="A3058" s="17">
        <v>45027</v>
      </c>
      <c r="B3058">
        <v>30246</v>
      </c>
      <c r="C3058" s="3">
        <f t="shared" si="334"/>
        <v>2.0032375556454877E-2</v>
      </c>
      <c r="D3058" s="10">
        <f t="shared" si="335"/>
        <v>7.4221163723255795E-4</v>
      </c>
      <c r="E3058" s="8">
        <f t="shared" si="333"/>
        <v>-1879.2844892654202</v>
      </c>
      <c r="F3058" s="8">
        <f t="shared" si="332"/>
        <v>594</v>
      </c>
      <c r="G3058" s="2">
        <f t="shared" si="336"/>
        <v>0</v>
      </c>
      <c r="H3058" s="2">
        <f t="shared" si="337"/>
        <v>0</v>
      </c>
      <c r="I3058" s="2">
        <f t="shared" si="338"/>
        <v>1</v>
      </c>
    </row>
    <row r="3059" spans="1:9">
      <c r="A3059" s="17">
        <v>45028</v>
      </c>
      <c r="B3059">
        <v>29903</v>
      </c>
      <c r="C3059" s="3">
        <f t="shared" si="334"/>
        <v>-1.1340342524631356E-2</v>
      </c>
      <c r="D3059" s="10">
        <f t="shared" si="335"/>
        <v>7.2175670322469554E-4</v>
      </c>
      <c r="E3059" s="8">
        <f t="shared" si="333"/>
        <v>-1890.331707257018</v>
      </c>
      <c r="F3059" s="8">
        <f t="shared" si="332"/>
        <v>-343</v>
      </c>
      <c r="G3059" s="2">
        <f t="shared" si="336"/>
        <v>0</v>
      </c>
      <c r="H3059" s="2">
        <f t="shared" si="337"/>
        <v>0</v>
      </c>
      <c r="I3059" s="2">
        <f t="shared" si="338"/>
        <v>1</v>
      </c>
    </row>
    <row r="3060" spans="1:9">
      <c r="A3060" s="17">
        <v>45029</v>
      </c>
      <c r="B3060">
        <v>30410</v>
      </c>
      <c r="C3060" s="3">
        <f t="shared" si="334"/>
        <v>1.6954820586563221E-2</v>
      </c>
      <c r="D3060" s="10">
        <f t="shared" si="335"/>
        <v>6.8616750314577158E-4</v>
      </c>
      <c r="E3060" s="8">
        <f t="shared" si="333"/>
        <v>-1822.2354533662069</v>
      </c>
      <c r="F3060" s="8">
        <f t="shared" si="332"/>
        <v>507</v>
      </c>
      <c r="G3060" s="2">
        <f t="shared" si="336"/>
        <v>0</v>
      </c>
      <c r="H3060" s="2">
        <f t="shared" si="337"/>
        <v>0</v>
      </c>
      <c r="I3060" s="2">
        <f t="shared" si="338"/>
        <v>1</v>
      </c>
    </row>
    <row r="3061" spans="1:9">
      <c r="A3061" s="17">
        <v>45030</v>
      </c>
      <c r="B3061">
        <v>30498</v>
      </c>
      <c r="C3061" s="3">
        <f t="shared" si="334"/>
        <v>2.8937849391647485E-3</v>
      </c>
      <c r="D3061" s="10">
        <f t="shared" si="335"/>
        <v>6.6224540942437808E-4</v>
      </c>
      <c r="E3061" s="8">
        <f t="shared" si="333"/>
        <v>-1820.5413878543793</v>
      </c>
      <c r="F3061" s="8">
        <f t="shared" si="332"/>
        <v>88</v>
      </c>
      <c r="G3061" s="2">
        <f t="shared" si="336"/>
        <v>0</v>
      </c>
      <c r="H3061" s="2">
        <f t="shared" si="337"/>
        <v>0</v>
      </c>
      <c r="I3061" s="2">
        <f t="shared" si="338"/>
        <v>1</v>
      </c>
    </row>
    <row r="3062" spans="1:9">
      <c r="A3062" s="17">
        <v>45031</v>
      </c>
      <c r="B3062">
        <v>30332</v>
      </c>
      <c r="C3062" s="3">
        <f t="shared" si="334"/>
        <v>-5.4429798675322974E-3</v>
      </c>
      <c r="D3062" s="10">
        <f t="shared" si="335"/>
        <v>6.2301312433536357E-4</v>
      </c>
      <c r="E3062" s="8">
        <f t="shared" si="333"/>
        <v>-1770.9023571861815</v>
      </c>
      <c r="F3062" s="8">
        <f t="shared" si="332"/>
        <v>-166</v>
      </c>
      <c r="G3062" s="2">
        <f t="shared" si="336"/>
        <v>0</v>
      </c>
      <c r="H3062" s="2">
        <f t="shared" si="337"/>
        <v>0</v>
      </c>
      <c r="I3062" s="2">
        <f t="shared" si="338"/>
        <v>1</v>
      </c>
    </row>
    <row r="3063" spans="1:9">
      <c r="A3063" s="17">
        <v>45032</v>
      </c>
      <c r="B3063">
        <v>30330</v>
      </c>
      <c r="C3063" s="3">
        <f t="shared" si="334"/>
        <v>-6.5936964262165368E-5</v>
      </c>
      <c r="D3063" s="10">
        <f t="shared" si="335"/>
        <v>5.8740989866554335E-4</v>
      </c>
      <c r="E3063" s="8">
        <f t="shared" si="333"/>
        <v>-1710.1977700530335</v>
      </c>
      <c r="F3063" s="8">
        <f t="shared" si="332"/>
        <v>-2</v>
      </c>
      <c r="G3063" s="2">
        <f t="shared" si="336"/>
        <v>0</v>
      </c>
      <c r="H3063" s="2">
        <f t="shared" si="337"/>
        <v>0</v>
      </c>
      <c r="I3063" s="2">
        <f t="shared" si="338"/>
        <v>1</v>
      </c>
    </row>
    <row r="3064" spans="1:9">
      <c r="A3064" s="17">
        <v>45033</v>
      </c>
      <c r="B3064">
        <v>29448</v>
      </c>
      <c r="C3064" s="3">
        <f t="shared" si="334"/>
        <v>-2.9080118694362018E-2</v>
      </c>
      <c r="D3064" s="10">
        <f t="shared" si="335"/>
        <v>5.5216556560660612E-4</v>
      </c>
      <c r="E3064" s="8">
        <f t="shared" si="333"/>
        <v>-1657.9893180955269</v>
      </c>
      <c r="F3064" s="8">
        <f t="shared" si="332"/>
        <v>-882</v>
      </c>
      <c r="G3064" s="2">
        <f t="shared" si="336"/>
        <v>0</v>
      </c>
      <c r="H3064" s="2">
        <f t="shared" si="337"/>
        <v>0</v>
      </c>
      <c r="I3064" s="2">
        <f t="shared" si="338"/>
        <v>1</v>
      </c>
    </row>
    <row r="3065" spans="1:9">
      <c r="A3065" s="17">
        <v>45034</v>
      </c>
      <c r="B3065">
        <v>30395</v>
      </c>
      <c r="C3065" s="3">
        <f t="shared" si="334"/>
        <v>3.2158380874762291E-2</v>
      </c>
      <c r="D3065" s="10">
        <f t="shared" si="335"/>
        <v>5.6977482986690067E-4</v>
      </c>
      <c r="E3065" s="8">
        <f t="shared" si="333"/>
        <v>-1635.2422240714543</v>
      </c>
      <c r="F3065" s="8">
        <f t="shared" si="332"/>
        <v>947</v>
      </c>
      <c r="G3065" s="2">
        <f t="shared" si="336"/>
        <v>0</v>
      </c>
      <c r="H3065" s="2">
        <f t="shared" si="337"/>
        <v>0</v>
      </c>
      <c r="I3065" s="2">
        <f t="shared" si="338"/>
        <v>1</v>
      </c>
    </row>
    <row r="3066" spans="1:9">
      <c r="A3066" s="17">
        <v>45035</v>
      </c>
      <c r="B3066">
        <v>28827</v>
      </c>
      <c r="C3066" s="3">
        <f t="shared" si="334"/>
        <v>-5.1587432143444648E-2</v>
      </c>
      <c r="D3066" s="10">
        <f t="shared" si="335"/>
        <v>5.9763802770406327E-4</v>
      </c>
      <c r="E3066" s="8">
        <f t="shared" si="333"/>
        <v>-1728.6056086786832</v>
      </c>
      <c r="F3066" s="8">
        <f t="shared" si="332"/>
        <v>-1568</v>
      </c>
      <c r="G3066" s="2">
        <f t="shared" si="336"/>
        <v>0</v>
      </c>
      <c r="H3066" s="2">
        <f t="shared" si="337"/>
        <v>0</v>
      </c>
      <c r="I3066" s="2">
        <f t="shared" si="338"/>
        <v>1</v>
      </c>
    </row>
    <row r="3067" spans="1:9">
      <c r="A3067" s="17">
        <v>45036</v>
      </c>
      <c r="B3067">
        <v>28238</v>
      </c>
      <c r="C3067" s="3">
        <f t="shared" si="334"/>
        <v>-2.043223366982343E-2</v>
      </c>
      <c r="D3067" s="10">
        <f t="shared" si="335"/>
        <v>7.2145553535108993E-4</v>
      </c>
      <c r="E3067" s="8">
        <f t="shared" si="333"/>
        <v>-1801.2703120993331</v>
      </c>
      <c r="F3067" s="8">
        <f t="shared" si="332"/>
        <v>-589</v>
      </c>
      <c r="G3067" s="2">
        <f t="shared" si="336"/>
        <v>0</v>
      </c>
      <c r="H3067" s="2">
        <f t="shared" si="337"/>
        <v>0</v>
      </c>
      <c r="I3067" s="2">
        <f t="shared" si="338"/>
        <v>1</v>
      </c>
    </row>
    <row r="3068" spans="1:9">
      <c r="A3068" s="17">
        <v>45037</v>
      </c>
      <c r="B3068">
        <v>27254</v>
      </c>
      <c r="C3068" s="3">
        <f t="shared" si="334"/>
        <v>-3.4846660528366033E-2</v>
      </c>
      <c r="D3068" s="10">
        <f t="shared" si="335"/>
        <v>7.0321677359432054E-4</v>
      </c>
      <c r="E3068" s="8">
        <f t="shared" si="333"/>
        <v>-1742.0202642217885</v>
      </c>
      <c r="F3068" s="8">
        <f t="shared" si="332"/>
        <v>-984</v>
      </c>
      <c r="G3068" s="2">
        <f t="shared" si="336"/>
        <v>0</v>
      </c>
      <c r="H3068" s="2">
        <f t="shared" si="337"/>
        <v>0</v>
      </c>
      <c r="I3068" s="2">
        <f t="shared" si="338"/>
        <v>1</v>
      </c>
    </row>
    <row r="3069" spans="1:9">
      <c r="A3069" s="17">
        <v>45038</v>
      </c>
      <c r="B3069">
        <v>27817</v>
      </c>
      <c r="C3069" s="3">
        <f t="shared" si="334"/>
        <v>2.0657518162471564E-2</v>
      </c>
      <c r="D3069" s="10">
        <f t="shared" si="335"/>
        <v>7.338811521774123E-4</v>
      </c>
      <c r="E3069" s="8">
        <f t="shared" si="333"/>
        <v>-1717.5831733368777</v>
      </c>
      <c r="F3069" s="8">
        <f t="shared" si="332"/>
        <v>563</v>
      </c>
      <c r="G3069" s="2">
        <f t="shared" si="336"/>
        <v>0</v>
      </c>
      <c r="H3069" s="2">
        <f t="shared" si="337"/>
        <v>0</v>
      </c>
      <c r="I3069" s="2">
        <f t="shared" si="338"/>
        <v>1</v>
      </c>
    </row>
    <row r="3070" spans="1:9">
      <c r="A3070" s="17">
        <v>45039</v>
      </c>
      <c r="B3070">
        <v>27596</v>
      </c>
      <c r="C3070" s="3">
        <f t="shared" si="334"/>
        <v>-7.9447819678613793E-3</v>
      </c>
      <c r="D3070" s="10">
        <f t="shared" si="335"/>
        <v>7.1545226644473812E-4</v>
      </c>
      <c r="E3070" s="8">
        <f t="shared" si="333"/>
        <v>-1730.9131628401665</v>
      </c>
      <c r="F3070" s="8">
        <f t="shared" si="332"/>
        <v>-221</v>
      </c>
      <c r="G3070" s="2">
        <f t="shared" si="336"/>
        <v>0</v>
      </c>
      <c r="H3070" s="2">
        <f t="shared" si="337"/>
        <v>0</v>
      </c>
      <c r="I3070" s="2">
        <f t="shared" si="338"/>
        <v>1</v>
      </c>
    </row>
    <row r="3071" spans="1:9">
      <c r="A3071" s="17">
        <v>45040</v>
      </c>
      <c r="B3071">
        <v>27512</v>
      </c>
      <c r="C3071" s="3">
        <f t="shared" si="334"/>
        <v>-3.0439194086099436E-3</v>
      </c>
      <c r="D3071" s="10">
        <f t="shared" si="335"/>
        <v>6.7631230408906511E-4</v>
      </c>
      <c r="E3071" s="8">
        <f t="shared" si="333"/>
        <v>-1669.5308125080417</v>
      </c>
      <c r="F3071" s="8">
        <f t="shared" ref="F3071:F3134" si="339">(INDEX(B:B,LOOKUP(A3070,A:A,ROW(A:A))+$J$4)-INDEX(B:B,LOOKUP(A3070,A:A,ROW(A:A))))</f>
        <v>-84</v>
      </c>
      <c r="G3071" s="2">
        <f t="shared" si="336"/>
        <v>0</v>
      </c>
      <c r="H3071" s="2">
        <f t="shared" si="337"/>
        <v>0</v>
      </c>
      <c r="I3071" s="2">
        <f t="shared" si="338"/>
        <v>1</v>
      </c>
    </row>
    <row r="3072" spans="1:9">
      <c r="A3072" s="17">
        <v>45041</v>
      </c>
      <c r="B3072">
        <v>28300</v>
      </c>
      <c r="C3072" s="3">
        <f t="shared" si="334"/>
        <v>2.864204710671707E-2</v>
      </c>
      <c r="D3072" s="10">
        <f t="shared" si="335"/>
        <v>6.3628949256568784E-4</v>
      </c>
      <c r="E3072" s="8">
        <f t="shared" ref="E3072:E3135" si="340">NORMSINV($J$2)*SQRT(D3072*$J$4)*B3071</f>
        <v>-1614.4485033513715</v>
      </c>
      <c r="F3072" s="8">
        <f t="shared" si="339"/>
        <v>788</v>
      </c>
      <c r="G3072" s="2">
        <f t="shared" si="336"/>
        <v>0</v>
      </c>
      <c r="H3072" s="2">
        <f t="shared" si="337"/>
        <v>0</v>
      </c>
      <c r="I3072" s="2">
        <f t="shared" si="338"/>
        <v>1</v>
      </c>
    </row>
    <row r="3073" spans="1:9">
      <c r="A3073" s="17">
        <v>45042</v>
      </c>
      <c r="B3073">
        <v>28428</v>
      </c>
      <c r="C3073" s="3">
        <f t="shared" si="334"/>
        <v>4.5229681978798588E-3</v>
      </c>
      <c r="D3073" s="10">
        <f t="shared" si="335"/>
        <v>6.4733413475955058E-4</v>
      </c>
      <c r="E3073" s="8">
        <f t="shared" si="340"/>
        <v>-1675.0406382259287</v>
      </c>
      <c r="F3073" s="8">
        <f t="shared" si="339"/>
        <v>128</v>
      </c>
      <c r="G3073" s="2">
        <f t="shared" si="336"/>
        <v>0</v>
      </c>
      <c r="H3073" s="2">
        <f t="shared" si="337"/>
        <v>0</v>
      </c>
      <c r="I3073" s="2">
        <f t="shared" si="338"/>
        <v>1</v>
      </c>
    </row>
    <row r="3074" spans="1:9">
      <c r="A3074" s="17">
        <v>45043</v>
      </c>
      <c r="B3074">
        <v>29485</v>
      </c>
      <c r="C3074" s="3">
        <f t="shared" si="334"/>
        <v>3.7181651892500354E-2</v>
      </c>
      <c r="D3074" s="10">
        <f t="shared" si="335"/>
        <v>6.0972152115311938E-4</v>
      </c>
      <c r="E3074" s="8">
        <f t="shared" si="340"/>
        <v>-1633.002039519416</v>
      </c>
      <c r="F3074" s="8">
        <f t="shared" si="339"/>
        <v>1057</v>
      </c>
      <c r="G3074" s="2">
        <f t="shared" si="336"/>
        <v>0</v>
      </c>
      <c r="H3074" s="2">
        <f t="shared" si="337"/>
        <v>0</v>
      </c>
      <c r="I3074" s="2">
        <f t="shared" si="338"/>
        <v>1</v>
      </c>
    </row>
    <row r="3075" spans="1:9">
      <c r="A3075" s="17">
        <v>45044</v>
      </c>
      <c r="B3075">
        <v>29333</v>
      </c>
      <c r="C3075" s="3">
        <f t="shared" si="334"/>
        <v>-5.1551636425301002E-3</v>
      </c>
      <c r="D3075" s="10">
        <f t="shared" si="335"/>
        <v>6.5608674413123672E-4</v>
      </c>
      <c r="E3075" s="8">
        <f t="shared" si="340"/>
        <v>-1756.9379423638852</v>
      </c>
      <c r="F3075" s="8">
        <f t="shared" si="339"/>
        <v>-152</v>
      </c>
      <c r="G3075" s="2">
        <f t="shared" si="336"/>
        <v>0</v>
      </c>
      <c r="H3075" s="2">
        <f t="shared" si="337"/>
        <v>0</v>
      </c>
      <c r="I3075" s="2">
        <f t="shared" si="338"/>
        <v>1</v>
      </c>
    </row>
    <row r="3076" spans="1:9">
      <c r="A3076" s="17">
        <v>45045</v>
      </c>
      <c r="B3076">
        <v>29247</v>
      </c>
      <c r="C3076" s="3">
        <f t="shared" ref="C3076:C3139" si="341">(B3076-B3075)/B3075</f>
        <v>-2.9318514983124808E-3</v>
      </c>
      <c r="D3076" s="10">
        <f t="shared" si="335"/>
        <v>6.1831608221423829E-4</v>
      </c>
      <c r="E3076" s="8">
        <f t="shared" si="340"/>
        <v>-1696.8224895182989</v>
      </c>
      <c r="F3076" s="8">
        <f t="shared" si="339"/>
        <v>-86</v>
      </c>
      <c r="G3076" s="2">
        <f t="shared" si="336"/>
        <v>0</v>
      </c>
      <c r="H3076" s="2">
        <f t="shared" si="337"/>
        <v>0</v>
      </c>
      <c r="I3076" s="2">
        <f t="shared" si="338"/>
        <v>1</v>
      </c>
    </row>
    <row r="3077" spans="1:9">
      <c r="A3077" s="17">
        <v>45046</v>
      </c>
      <c r="B3077">
        <v>29235</v>
      </c>
      <c r="C3077" s="3">
        <f t="shared" si="341"/>
        <v>-4.1029849215304132E-4</v>
      </c>
      <c r="D3077" s="10">
        <f t="shared" ref="D3077:D3140" si="342">$J$6*D3076+(1-$J$6)*C3076^2</f>
        <v>5.8173286247387331E-4</v>
      </c>
      <c r="E3077" s="8">
        <f t="shared" si="340"/>
        <v>-1641.0347676484876</v>
      </c>
      <c r="F3077" s="8">
        <f t="shared" si="339"/>
        <v>-12</v>
      </c>
      <c r="G3077" s="2">
        <f t="shared" si="336"/>
        <v>0</v>
      </c>
      <c r="H3077" s="2">
        <f t="shared" si="337"/>
        <v>0</v>
      </c>
      <c r="I3077" s="2">
        <f t="shared" si="338"/>
        <v>1</v>
      </c>
    </row>
    <row r="3078" spans="1:9">
      <c r="A3078" s="17">
        <v>45047</v>
      </c>
      <c r="B3078">
        <v>28079</v>
      </c>
      <c r="C3078" s="3">
        <f t="shared" si="341"/>
        <v>-3.9541645288181972E-2</v>
      </c>
      <c r="D3078" s="10">
        <f t="shared" si="342"/>
        <v>5.4683899141660063E-4</v>
      </c>
      <c r="E3078" s="8">
        <f t="shared" si="340"/>
        <v>-1590.4041237448619</v>
      </c>
      <c r="F3078" s="8">
        <f t="shared" si="339"/>
        <v>-1156</v>
      </c>
      <c r="G3078" s="2">
        <f t="shared" si="336"/>
        <v>0</v>
      </c>
      <c r="H3078" s="2">
        <f t="shared" si="337"/>
        <v>0</v>
      </c>
      <c r="I3078" s="2">
        <f t="shared" si="338"/>
        <v>1</v>
      </c>
    </row>
    <row r="3079" spans="1:9">
      <c r="A3079" s="17">
        <v>45048</v>
      </c>
      <c r="B3079">
        <v>28680</v>
      </c>
      <c r="C3079" s="3">
        <f t="shared" si="341"/>
        <v>2.1403896150147796E-2</v>
      </c>
      <c r="D3079" s="10">
        <f t="shared" si="342"/>
        <v>6.0784115465738881E-4</v>
      </c>
      <c r="E3079" s="8">
        <f t="shared" si="340"/>
        <v>-1610.465203219904</v>
      </c>
      <c r="F3079" s="8">
        <f t="shared" si="339"/>
        <v>601</v>
      </c>
      <c r="G3079" s="2">
        <f t="shared" si="336"/>
        <v>0</v>
      </c>
      <c r="H3079" s="2">
        <f t="shared" si="337"/>
        <v>0</v>
      </c>
      <c r="I3079" s="2">
        <f t="shared" si="338"/>
        <v>1</v>
      </c>
    </row>
    <row r="3080" spans="1:9">
      <c r="A3080" s="17">
        <v>45049</v>
      </c>
      <c r="B3080">
        <v>29033</v>
      </c>
      <c r="C3080" s="3">
        <f t="shared" si="341"/>
        <v>1.2308228730822874E-2</v>
      </c>
      <c r="D3080" s="10">
        <f t="shared" si="342"/>
        <v>5.9885829160232417E-4</v>
      </c>
      <c r="E3080" s="8">
        <f t="shared" si="340"/>
        <v>-1632.7355116378151</v>
      </c>
      <c r="F3080" s="8">
        <f t="shared" si="339"/>
        <v>353</v>
      </c>
      <c r="G3080" s="2">
        <f t="shared" si="336"/>
        <v>0</v>
      </c>
      <c r="H3080" s="2">
        <f t="shared" si="337"/>
        <v>0</v>
      </c>
      <c r="I3080" s="2">
        <f t="shared" si="338"/>
        <v>1</v>
      </c>
    </row>
    <row r="3081" spans="1:9">
      <c r="A3081" s="17">
        <v>45050</v>
      </c>
      <c r="B3081">
        <v>28851</v>
      </c>
      <c r="C3081" s="3">
        <f t="shared" si="341"/>
        <v>-6.2687286880446389E-3</v>
      </c>
      <c r="D3081" s="10">
        <f t="shared" si="342"/>
        <v>5.7201634377559995E-4</v>
      </c>
      <c r="E3081" s="8">
        <f t="shared" si="340"/>
        <v>-1615.3654548683803</v>
      </c>
      <c r="F3081" s="8">
        <f t="shared" si="339"/>
        <v>-182</v>
      </c>
      <c r="G3081" s="2">
        <f t="shared" si="336"/>
        <v>0</v>
      </c>
      <c r="H3081" s="2">
        <f t="shared" si="337"/>
        <v>0</v>
      </c>
      <c r="I3081" s="2">
        <f t="shared" si="338"/>
        <v>1</v>
      </c>
    </row>
    <row r="3082" spans="1:9">
      <c r="A3082" s="17">
        <v>45051</v>
      </c>
      <c r="B3082">
        <v>29547</v>
      </c>
      <c r="C3082" s="3">
        <f t="shared" si="341"/>
        <v>2.4123947176874286E-2</v>
      </c>
      <c r="D3082" s="10">
        <f t="shared" si="342"/>
        <v>5.4005318071092276E-4</v>
      </c>
      <c r="E3082" s="8">
        <f t="shared" si="340"/>
        <v>-1559.7456857246368</v>
      </c>
      <c r="F3082" s="8">
        <f t="shared" si="339"/>
        <v>696</v>
      </c>
      <c r="G3082" s="2">
        <f t="shared" si="336"/>
        <v>0</v>
      </c>
      <c r="H3082" s="2">
        <f t="shared" si="337"/>
        <v>0</v>
      </c>
      <c r="I3082" s="2">
        <f t="shared" si="338"/>
        <v>1</v>
      </c>
    </row>
    <row r="3083" spans="1:9">
      <c r="A3083" s="17">
        <v>45052</v>
      </c>
      <c r="B3083">
        <v>28911</v>
      </c>
      <c r="C3083" s="3">
        <f t="shared" si="341"/>
        <v>-2.1525027921616407E-2</v>
      </c>
      <c r="D3083" s="10">
        <f t="shared" si="342"/>
        <v>5.4256787951182457E-4</v>
      </c>
      <c r="E3083" s="8">
        <f t="shared" si="340"/>
        <v>-1601.0875854933638</v>
      </c>
      <c r="F3083" s="8">
        <f t="shared" si="339"/>
        <v>-636</v>
      </c>
      <c r="G3083" s="2">
        <f t="shared" si="336"/>
        <v>0</v>
      </c>
      <c r="H3083" s="2">
        <f t="shared" si="337"/>
        <v>0</v>
      </c>
      <c r="I3083" s="2">
        <f t="shared" si="338"/>
        <v>1</v>
      </c>
    </row>
    <row r="3084" spans="1:9">
      <c r="A3084" s="17">
        <v>45053</v>
      </c>
      <c r="B3084">
        <v>28472</v>
      </c>
      <c r="C3084" s="3">
        <f t="shared" si="341"/>
        <v>-1.5184531839092387E-2</v>
      </c>
      <c r="D3084" s="10">
        <f t="shared" si="342"/>
        <v>5.3781341636269697E-4</v>
      </c>
      <c r="E3084" s="8">
        <f t="shared" si="340"/>
        <v>-1559.7449487800802</v>
      </c>
      <c r="F3084" s="8">
        <f t="shared" si="339"/>
        <v>-439</v>
      </c>
      <c r="G3084" s="2">
        <f t="shared" si="336"/>
        <v>0</v>
      </c>
      <c r="H3084" s="2">
        <f t="shared" si="337"/>
        <v>0</v>
      </c>
      <c r="I3084" s="2">
        <f t="shared" si="338"/>
        <v>1</v>
      </c>
    </row>
    <row r="3085" spans="1:9">
      <c r="A3085" s="17">
        <v>45054</v>
      </c>
      <c r="B3085">
        <v>27690</v>
      </c>
      <c r="C3085" s="3">
        <f t="shared" si="341"/>
        <v>-2.7465580219162688E-2</v>
      </c>
      <c r="D3085" s="10">
        <f t="shared" si="342"/>
        <v>5.1937881181127979E-4</v>
      </c>
      <c r="E3085" s="8">
        <f t="shared" si="340"/>
        <v>-1509.5056656120685</v>
      </c>
      <c r="F3085" s="8">
        <f t="shared" si="339"/>
        <v>-782</v>
      </c>
      <c r="G3085" s="2">
        <f t="shared" si="336"/>
        <v>0</v>
      </c>
      <c r="H3085" s="2">
        <f t="shared" si="337"/>
        <v>0</v>
      </c>
      <c r="I3085" s="2">
        <f t="shared" si="338"/>
        <v>1</v>
      </c>
    </row>
    <row r="3086" spans="1:9">
      <c r="A3086" s="17">
        <v>45055</v>
      </c>
      <c r="B3086">
        <v>27650</v>
      </c>
      <c r="C3086" s="3">
        <f t="shared" si="341"/>
        <v>-1.4445648248465151E-3</v>
      </c>
      <c r="D3086" s="10">
        <f t="shared" si="342"/>
        <v>5.3347756890911868E-4</v>
      </c>
      <c r="E3086" s="8">
        <f t="shared" si="340"/>
        <v>-1487.8381679261188</v>
      </c>
      <c r="F3086" s="8">
        <f t="shared" si="339"/>
        <v>-40</v>
      </c>
      <c r="G3086" s="2">
        <f t="shared" si="336"/>
        <v>0</v>
      </c>
      <c r="H3086" s="2">
        <f t="shared" si="337"/>
        <v>0</v>
      </c>
      <c r="I3086" s="2">
        <f t="shared" si="338"/>
        <v>1</v>
      </c>
    </row>
    <row r="3087" spans="1:9">
      <c r="A3087" s="17">
        <v>45056</v>
      </c>
      <c r="B3087">
        <v>27618</v>
      </c>
      <c r="C3087" s="3">
        <f t="shared" si="341"/>
        <v>-1.1573236889692586E-3</v>
      </c>
      <c r="D3087" s="10">
        <f t="shared" si="342"/>
        <v>5.0159412082656258E-4</v>
      </c>
      <c r="E3087" s="8">
        <f t="shared" si="340"/>
        <v>-1440.6086314507827</v>
      </c>
      <c r="F3087" s="8">
        <f t="shared" si="339"/>
        <v>-32</v>
      </c>
      <c r="G3087" s="2">
        <f t="shared" ref="G3087:G3150" si="343">IF(F3087&lt;E3087,1,0)</f>
        <v>0</v>
      </c>
      <c r="H3087" s="2">
        <f t="shared" ref="H3087:H3150" si="344">IF(G3087=G3086,IF(G3086=1,1,0),0)</f>
        <v>0</v>
      </c>
      <c r="I3087" s="2">
        <f t="shared" ref="I3087:I3150" si="345">IF(G3087=G3086,IF(G3086=0,1,0),0)</f>
        <v>1</v>
      </c>
    </row>
    <row r="3088" spans="1:9">
      <c r="A3088" s="17">
        <v>45057</v>
      </c>
      <c r="B3088">
        <v>26991</v>
      </c>
      <c r="C3088" s="3">
        <f t="shared" si="341"/>
        <v>-2.2702585270475778E-2</v>
      </c>
      <c r="D3088" s="10">
        <f t="shared" si="342"/>
        <v>4.7157883746423175E-4</v>
      </c>
      <c r="E3088" s="8">
        <f t="shared" si="340"/>
        <v>-1395.2243180071862</v>
      </c>
      <c r="F3088" s="8">
        <f t="shared" si="339"/>
        <v>-627</v>
      </c>
      <c r="G3088" s="2">
        <f t="shared" si="343"/>
        <v>0</v>
      </c>
      <c r="H3088" s="2">
        <f t="shared" si="344"/>
        <v>0</v>
      </c>
      <c r="I3088" s="2">
        <f t="shared" si="345"/>
        <v>1</v>
      </c>
    </row>
    <row r="3089" spans="1:9">
      <c r="A3089" s="17">
        <v>45058</v>
      </c>
      <c r="B3089">
        <v>26811</v>
      </c>
      <c r="C3089" s="3">
        <f t="shared" si="341"/>
        <v>-6.6688896298766256E-3</v>
      </c>
      <c r="D3089" s="10">
        <f t="shared" si="342"/>
        <v>4.7420854989417126E-4</v>
      </c>
      <c r="E3089" s="8">
        <f t="shared" si="340"/>
        <v>-1367.3456814697943</v>
      </c>
      <c r="F3089" s="8">
        <f t="shared" si="339"/>
        <v>-180</v>
      </c>
      <c r="G3089" s="2">
        <f t="shared" si="343"/>
        <v>0</v>
      </c>
      <c r="H3089" s="2">
        <f t="shared" si="344"/>
        <v>0</v>
      </c>
      <c r="I3089" s="2">
        <f t="shared" si="345"/>
        <v>1</v>
      </c>
    </row>
    <row r="3090" spans="1:9">
      <c r="A3090" s="17">
        <v>45059</v>
      </c>
      <c r="B3090">
        <v>26789</v>
      </c>
      <c r="C3090" s="3">
        <f t="shared" si="341"/>
        <v>-8.2055872589608747E-4</v>
      </c>
      <c r="D3090" s="10">
        <f t="shared" si="342"/>
        <v>4.484244822342495E-4</v>
      </c>
      <c r="E3090" s="8">
        <f t="shared" si="340"/>
        <v>-1320.785609557407</v>
      </c>
      <c r="F3090" s="8">
        <f t="shared" si="339"/>
        <v>-22</v>
      </c>
      <c r="G3090" s="2">
        <f t="shared" si="343"/>
        <v>0</v>
      </c>
      <c r="H3090" s="2">
        <f t="shared" si="344"/>
        <v>0</v>
      </c>
      <c r="I3090" s="2">
        <f t="shared" si="345"/>
        <v>1</v>
      </c>
    </row>
    <row r="3091" spans="1:9">
      <c r="A3091" s="17">
        <v>45060</v>
      </c>
      <c r="B3091">
        <v>26933</v>
      </c>
      <c r="C3091" s="3">
        <f t="shared" si="341"/>
        <v>5.3753406248833475E-3</v>
      </c>
      <c r="D3091" s="10">
        <f t="shared" si="342"/>
        <v>4.215594122975532E-4</v>
      </c>
      <c r="E3091" s="8">
        <f t="shared" si="340"/>
        <v>-1279.5597063244809</v>
      </c>
      <c r="F3091" s="8">
        <f t="shared" si="339"/>
        <v>144</v>
      </c>
      <c r="G3091" s="2">
        <f t="shared" si="343"/>
        <v>0</v>
      </c>
      <c r="H3091" s="2">
        <f t="shared" si="344"/>
        <v>0</v>
      </c>
      <c r="I3091" s="2">
        <f t="shared" si="345"/>
        <v>1</v>
      </c>
    </row>
    <row r="3092" spans="1:9">
      <c r="A3092" s="17">
        <v>45061</v>
      </c>
      <c r="B3092">
        <v>27166</v>
      </c>
      <c r="C3092" s="3">
        <f t="shared" si="341"/>
        <v>8.6510971670441458E-3</v>
      </c>
      <c r="D3092" s="10">
        <f t="shared" si="342"/>
        <v>3.9799950476971123E-4</v>
      </c>
      <c r="E3092" s="8">
        <f t="shared" si="340"/>
        <v>-1249.9730660054554</v>
      </c>
      <c r="F3092" s="8">
        <f t="shared" si="339"/>
        <v>233</v>
      </c>
      <c r="G3092" s="2">
        <f t="shared" si="343"/>
        <v>0</v>
      </c>
      <c r="H3092" s="2">
        <f t="shared" si="344"/>
        <v>0</v>
      </c>
      <c r="I3092" s="2">
        <f t="shared" si="345"/>
        <v>1</v>
      </c>
    </row>
    <row r="3093" spans="1:9">
      <c r="A3093" s="17">
        <v>45062</v>
      </c>
      <c r="B3093">
        <v>27037</v>
      </c>
      <c r="C3093" s="3">
        <f t="shared" si="341"/>
        <v>-4.7485827873076638E-3</v>
      </c>
      <c r="D3093" s="10">
        <f t="shared" si="342"/>
        <v>3.7861002341514686E-4</v>
      </c>
      <c r="E3093" s="8">
        <f t="shared" si="340"/>
        <v>-1229.6921714333635</v>
      </c>
      <c r="F3093" s="8">
        <f t="shared" si="339"/>
        <v>-129</v>
      </c>
      <c r="G3093" s="2">
        <f t="shared" si="343"/>
        <v>0</v>
      </c>
      <c r="H3093" s="2">
        <f t="shared" si="344"/>
        <v>0</v>
      </c>
      <c r="I3093" s="2">
        <f t="shared" si="345"/>
        <v>1</v>
      </c>
    </row>
    <row r="3094" spans="1:9">
      <c r="A3094" s="17">
        <v>45063</v>
      </c>
      <c r="B3094">
        <v>27404</v>
      </c>
      <c r="C3094" s="3">
        <f t="shared" si="341"/>
        <v>1.3573991197248215E-2</v>
      </c>
      <c r="D3094" s="10">
        <f t="shared" si="342"/>
        <v>3.572463643195129E-4</v>
      </c>
      <c r="E3094" s="8">
        <f t="shared" si="340"/>
        <v>-1188.8226422124219</v>
      </c>
      <c r="F3094" s="8">
        <f t="shared" si="339"/>
        <v>367</v>
      </c>
      <c r="G3094" s="2">
        <f t="shared" si="343"/>
        <v>0</v>
      </c>
      <c r="H3094" s="2">
        <f t="shared" si="344"/>
        <v>0</v>
      </c>
      <c r="I3094" s="2">
        <f t="shared" si="345"/>
        <v>1</v>
      </c>
    </row>
    <row r="3095" spans="1:9">
      <c r="A3095" s="17">
        <v>45064</v>
      </c>
      <c r="B3095">
        <v>26818</v>
      </c>
      <c r="C3095" s="3">
        <f t="shared" si="341"/>
        <v>-2.1383739600058387E-2</v>
      </c>
      <c r="D3095" s="10">
        <f t="shared" si="342"/>
        <v>3.4686677668172044E-4</v>
      </c>
      <c r="E3095" s="8">
        <f t="shared" si="340"/>
        <v>-1187.32597600696</v>
      </c>
      <c r="F3095" s="8">
        <f t="shared" si="339"/>
        <v>-586</v>
      </c>
      <c r="G3095" s="2">
        <f t="shared" si="343"/>
        <v>0</v>
      </c>
      <c r="H3095" s="2">
        <f t="shared" si="344"/>
        <v>0</v>
      </c>
      <c r="I3095" s="2">
        <f t="shared" si="345"/>
        <v>1</v>
      </c>
    </row>
    <row r="3096" spans="1:9">
      <c r="A3096" s="17">
        <v>45065</v>
      </c>
      <c r="B3096">
        <v>26893</v>
      </c>
      <c r="C3096" s="3">
        <f t="shared" si="341"/>
        <v>2.7966291296890149E-3</v>
      </c>
      <c r="D3096" s="10">
        <f t="shared" si="342"/>
        <v>3.5349062923780355E-4</v>
      </c>
      <c r="E3096" s="8">
        <f t="shared" si="340"/>
        <v>-1172.978352797571</v>
      </c>
      <c r="F3096" s="8">
        <f t="shared" si="339"/>
        <v>75</v>
      </c>
      <c r="G3096" s="2">
        <f t="shared" si="343"/>
        <v>0</v>
      </c>
      <c r="H3096" s="2">
        <f t="shared" si="344"/>
        <v>0</v>
      </c>
      <c r="I3096" s="2">
        <f t="shared" si="345"/>
        <v>1</v>
      </c>
    </row>
    <row r="3097" spans="1:9">
      <c r="A3097" s="17">
        <v>45066</v>
      </c>
      <c r="B3097">
        <v>27115</v>
      </c>
      <c r="C3097" s="3">
        <f t="shared" si="341"/>
        <v>8.2549362287584124E-3</v>
      </c>
      <c r="D3097" s="10">
        <f t="shared" si="342"/>
        <v>3.3275045955287686E-4</v>
      </c>
      <c r="E3097" s="8">
        <f t="shared" si="340"/>
        <v>-1141.2301638686386</v>
      </c>
      <c r="F3097" s="8">
        <f t="shared" si="339"/>
        <v>222</v>
      </c>
      <c r="G3097" s="2">
        <f t="shared" si="343"/>
        <v>0</v>
      </c>
      <c r="H3097" s="2">
        <f t="shared" si="344"/>
        <v>0</v>
      </c>
      <c r="I3097" s="2">
        <f t="shared" si="345"/>
        <v>1</v>
      </c>
    </row>
    <row r="3098" spans="1:9">
      <c r="A3098" s="17">
        <v>45067</v>
      </c>
      <c r="B3098">
        <v>26750</v>
      </c>
      <c r="C3098" s="3">
        <f t="shared" si="341"/>
        <v>-1.3461183846579385E-2</v>
      </c>
      <c r="D3098" s="10">
        <f t="shared" si="342"/>
        <v>3.168740703081563E-4</v>
      </c>
      <c r="E3098" s="8">
        <f t="shared" si="340"/>
        <v>-1122.8651892318494</v>
      </c>
      <c r="F3098" s="8">
        <f t="shared" si="339"/>
        <v>-365</v>
      </c>
      <c r="G3098" s="2">
        <f t="shared" si="343"/>
        <v>0</v>
      </c>
      <c r="H3098" s="2">
        <f t="shared" si="344"/>
        <v>0</v>
      </c>
      <c r="I3098" s="2">
        <f t="shared" si="345"/>
        <v>1</v>
      </c>
    </row>
    <row r="3099" spans="1:9">
      <c r="A3099" s="17">
        <v>45068</v>
      </c>
      <c r="B3099">
        <v>26856</v>
      </c>
      <c r="C3099" s="3">
        <f t="shared" si="341"/>
        <v>3.9626168224299067E-3</v>
      </c>
      <c r="D3099" s="10">
        <f t="shared" si="342"/>
        <v>3.0873383432275146E-4</v>
      </c>
      <c r="E3099" s="8">
        <f t="shared" si="340"/>
        <v>-1093.4289238336557</v>
      </c>
      <c r="F3099" s="8">
        <f t="shared" si="339"/>
        <v>106</v>
      </c>
      <c r="G3099" s="2">
        <f t="shared" si="343"/>
        <v>0</v>
      </c>
      <c r="H3099" s="2">
        <f t="shared" si="344"/>
        <v>0</v>
      </c>
      <c r="I3099" s="2">
        <f t="shared" si="345"/>
        <v>1</v>
      </c>
    </row>
    <row r="3100" spans="1:9">
      <c r="A3100" s="17">
        <v>45069</v>
      </c>
      <c r="B3100">
        <v>27226</v>
      </c>
      <c r="C3100" s="3">
        <f t="shared" si="341"/>
        <v>1.377718200774501E-2</v>
      </c>
      <c r="D3100" s="10">
        <f t="shared" si="342"/>
        <v>2.9115194418827061E-4</v>
      </c>
      <c r="E3100" s="8">
        <f t="shared" si="340"/>
        <v>-1066.0457267539466</v>
      </c>
      <c r="F3100" s="8">
        <f t="shared" si="339"/>
        <v>370</v>
      </c>
      <c r="G3100" s="2">
        <f t="shared" si="343"/>
        <v>0</v>
      </c>
      <c r="H3100" s="2">
        <f t="shared" si="344"/>
        <v>0</v>
      </c>
      <c r="I3100" s="2">
        <f t="shared" si="345"/>
        <v>1</v>
      </c>
    </row>
    <row r="3101" spans="1:9">
      <c r="A3101" s="17">
        <v>45070</v>
      </c>
      <c r="B3101">
        <v>26325</v>
      </c>
      <c r="C3101" s="3">
        <f t="shared" si="341"/>
        <v>-3.3093366634834351E-2</v>
      </c>
      <c r="D3101" s="10">
        <f t="shared" si="342"/>
        <v>2.8507147218144636E-4</v>
      </c>
      <c r="E3101" s="8">
        <f t="shared" si="340"/>
        <v>-1069.3881752953155</v>
      </c>
      <c r="F3101" s="8">
        <f t="shared" si="339"/>
        <v>-901</v>
      </c>
      <c r="G3101" s="2">
        <f t="shared" si="343"/>
        <v>0</v>
      </c>
      <c r="H3101" s="2">
        <f t="shared" si="344"/>
        <v>0</v>
      </c>
      <c r="I3101" s="2">
        <f t="shared" si="345"/>
        <v>1</v>
      </c>
    </row>
    <row r="3102" spans="1:9">
      <c r="A3102" s="17">
        <v>45071</v>
      </c>
      <c r="B3102">
        <v>26478</v>
      </c>
      <c r="C3102" s="3">
        <f t="shared" si="341"/>
        <v>5.811965811965812E-3</v>
      </c>
      <c r="D3102" s="10">
        <f t="shared" si="342"/>
        <v>3.3367743876421371E-4</v>
      </c>
      <c r="E3102" s="8">
        <f t="shared" si="340"/>
        <v>-1118.6815092333181</v>
      </c>
      <c r="F3102" s="8">
        <f t="shared" si="339"/>
        <v>153</v>
      </c>
      <c r="G3102" s="2">
        <f t="shared" si="343"/>
        <v>0</v>
      </c>
      <c r="H3102" s="2">
        <f t="shared" si="344"/>
        <v>0</v>
      </c>
      <c r="I3102" s="2">
        <f t="shared" si="345"/>
        <v>1</v>
      </c>
    </row>
    <row r="3103" spans="1:9">
      <c r="A3103" s="17">
        <v>45072</v>
      </c>
      <c r="B3103">
        <v>26718</v>
      </c>
      <c r="C3103" s="3">
        <f t="shared" si="341"/>
        <v>9.0641287106276915E-3</v>
      </c>
      <c r="D3103" s="10">
        <f t="shared" si="342"/>
        <v>3.1568352923432843E-4</v>
      </c>
      <c r="E3103" s="8">
        <f t="shared" si="340"/>
        <v>-1094.4244770505193</v>
      </c>
      <c r="F3103" s="8">
        <f t="shared" si="339"/>
        <v>240</v>
      </c>
      <c r="G3103" s="2">
        <f t="shared" si="343"/>
        <v>0</v>
      </c>
      <c r="H3103" s="2">
        <f t="shared" si="344"/>
        <v>0</v>
      </c>
      <c r="I3103" s="2">
        <f t="shared" si="345"/>
        <v>1</v>
      </c>
    </row>
    <row r="3104" spans="1:9">
      <c r="A3104" s="17">
        <v>45073</v>
      </c>
      <c r="B3104">
        <v>26872</v>
      </c>
      <c r="C3104" s="3">
        <f t="shared" si="341"/>
        <v>5.7639044838685531E-3</v>
      </c>
      <c r="D3104" s="10">
        <f t="shared" si="342"/>
        <v>3.0167202323723826E-4</v>
      </c>
      <c r="E3104" s="8">
        <f t="shared" si="340"/>
        <v>-1079.5583519786087</v>
      </c>
      <c r="F3104" s="8">
        <f t="shared" si="339"/>
        <v>154</v>
      </c>
      <c r="G3104" s="2">
        <f t="shared" si="343"/>
        <v>0</v>
      </c>
      <c r="H3104" s="2">
        <f t="shared" si="344"/>
        <v>0</v>
      </c>
      <c r="I3104" s="2">
        <f t="shared" si="345"/>
        <v>1</v>
      </c>
    </row>
    <row r="3105" spans="1:9">
      <c r="A3105" s="17">
        <v>45074</v>
      </c>
      <c r="B3105">
        <v>28072</v>
      </c>
      <c r="C3105" s="3">
        <f t="shared" si="341"/>
        <v>4.4656147662994937E-2</v>
      </c>
      <c r="D3105" s="10">
        <f t="shared" si="342"/>
        <v>2.8556505753695355E-4</v>
      </c>
      <c r="E3105" s="8">
        <f t="shared" si="340"/>
        <v>-1056.3970541566027</v>
      </c>
      <c r="F3105" s="8">
        <f t="shared" si="339"/>
        <v>1200</v>
      </c>
      <c r="G3105" s="2">
        <f t="shared" si="343"/>
        <v>0</v>
      </c>
      <c r="H3105" s="2">
        <f t="shared" si="344"/>
        <v>0</v>
      </c>
      <c r="I3105" s="2">
        <f t="shared" si="345"/>
        <v>1</v>
      </c>
    </row>
    <row r="3106" spans="1:9">
      <c r="A3106" s="17">
        <v>45075</v>
      </c>
      <c r="B3106">
        <v>27749</v>
      </c>
      <c r="C3106" s="3">
        <f t="shared" si="341"/>
        <v>-1.1506127101738386E-2</v>
      </c>
      <c r="D3106" s="10">
        <f t="shared" si="342"/>
        <v>3.8808144553068892E-4</v>
      </c>
      <c r="E3106" s="8">
        <f t="shared" si="340"/>
        <v>-1286.4990000914377</v>
      </c>
      <c r="F3106" s="8">
        <f t="shared" si="339"/>
        <v>-323</v>
      </c>
      <c r="G3106" s="2">
        <f t="shared" si="343"/>
        <v>0</v>
      </c>
      <c r="H3106" s="2">
        <f t="shared" si="344"/>
        <v>0</v>
      </c>
      <c r="I3106" s="2">
        <f t="shared" si="345"/>
        <v>1</v>
      </c>
    </row>
    <row r="3107" spans="1:9">
      <c r="A3107" s="17">
        <v>45076</v>
      </c>
      <c r="B3107">
        <v>27706</v>
      </c>
      <c r="C3107" s="3">
        <f t="shared" si="341"/>
        <v>-1.5496053911852679E-3</v>
      </c>
      <c r="D3107" s="10">
        <f t="shared" si="342"/>
        <v>3.7274001645172907E-4</v>
      </c>
      <c r="E3107" s="8">
        <f t="shared" si="340"/>
        <v>-1246.3069162367474</v>
      </c>
      <c r="F3107" s="8">
        <f t="shared" si="339"/>
        <v>-43</v>
      </c>
      <c r="G3107" s="2">
        <f t="shared" si="343"/>
        <v>0</v>
      </c>
      <c r="H3107" s="2">
        <f t="shared" si="344"/>
        <v>0</v>
      </c>
      <c r="I3107" s="2">
        <f t="shared" si="345"/>
        <v>1</v>
      </c>
    </row>
    <row r="3108" spans="1:9">
      <c r="A3108" s="17">
        <v>45077</v>
      </c>
      <c r="B3108">
        <v>27219</v>
      </c>
      <c r="C3108" s="3">
        <f t="shared" si="341"/>
        <v>-1.7577420053418034E-2</v>
      </c>
      <c r="D3108" s="10">
        <f t="shared" si="342"/>
        <v>3.5051969207672875E-4</v>
      </c>
      <c r="E3108" s="8">
        <f t="shared" si="340"/>
        <v>-1206.7149653962256</v>
      </c>
      <c r="F3108" s="8">
        <f t="shared" si="339"/>
        <v>-487</v>
      </c>
      <c r="G3108" s="2">
        <f t="shared" si="343"/>
        <v>0</v>
      </c>
      <c r="H3108" s="2">
        <f t="shared" si="344"/>
        <v>0</v>
      </c>
      <c r="I3108" s="2">
        <f t="shared" si="345"/>
        <v>1</v>
      </c>
    </row>
    <row r="3109" spans="1:9">
      <c r="A3109" s="17">
        <v>45078</v>
      </c>
      <c r="B3109">
        <v>26826</v>
      </c>
      <c r="C3109" s="3">
        <f t="shared" si="341"/>
        <v>-1.4438443734156288E-2</v>
      </c>
      <c r="D3109" s="10">
        <f t="shared" si="342"/>
        <v>3.4802645229618318E-4</v>
      </c>
      <c r="E3109" s="8">
        <f t="shared" si="340"/>
        <v>-1181.2802716836502</v>
      </c>
      <c r="F3109" s="8">
        <f t="shared" si="339"/>
        <v>-393</v>
      </c>
      <c r="G3109" s="2">
        <f t="shared" si="343"/>
        <v>0</v>
      </c>
      <c r="H3109" s="2">
        <f t="shared" si="344"/>
        <v>0</v>
      </c>
      <c r="I3109" s="2">
        <f t="shared" si="345"/>
        <v>1</v>
      </c>
    </row>
    <row r="3110" spans="1:9">
      <c r="A3110" s="17">
        <v>45079</v>
      </c>
      <c r="B3110">
        <v>27251</v>
      </c>
      <c r="C3110" s="3">
        <f t="shared" si="341"/>
        <v>1.5842839036755388E-2</v>
      </c>
      <c r="D3110" s="10">
        <f t="shared" si="342"/>
        <v>3.3965298460627598E-4</v>
      </c>
      <c r="E3110" s="8">
        <f t="shared" si="340"/>
        <v>-1150.1336129239796</v>
      </c>
      <c r="F3110" s="8">
        <f t="shared" si="339"/>
        <v>425</v>
      </c>
      <c r="G3110" s="2">
        <f t="shared" si="343"/>
        <v>0</v>
      </c>
      <c r="H3110" s="2">
        <f t="shared" si="344"/>
        <v>0</v>
      </c>
      <c r="I3110" s="2">
        <f t="shared" si="345"/>
        <v>1</v>
      </c>
    </row>
    <row r="3111" spans="1:9">
      <c r="A3111" s="17">
        <v>45080</v>
      </c>
      <c r="B3111">
        <v>27076</v>
      </c>
      <c r="C3111" s="3">
        <f t="shared" si="341"/>
        <v>-6.4217826868738764E-3</v>
      </c>
      <c r="D3111" s="10">
        <f t="shared" si="342"/>
        <v>3.3433353845457186E-4</v>
      </c>
      <c r="E3111" s="8">
        <f t="shared" si="340"/>
        <v>-1159.1698437070743</v>
      </c>
      <c r="F3111" s="8">
        <f t="shared" si="339"/>
        <v>-175</v>
      </c>
      <c r="G3111" s="2">
        <f t="shared" si="343"/>
        <v>0</v>
      </c>
      <c r="H3111" s="2">
        <f t="shared" si="344"/>
        <v>0</v>
      </c>
      <c r="I3111" s="2">
        <f t="shared" si="345"/>
        <v>1</v>
      </c>
    </row>
    <row r="3112" spans="1:9">
      <c r="A3112" s="17">
        <v>45081</v>
      </c>
      <c r="B3112">
        <v>27125</v>
      </c>
      <c r="C3112" s="3">
        <f t="shared" si="341"/>
        <v>1.8097207859358842E-3</v>
      </c>
      <c r="D3112" s="10">
        <f t="shared" si="342"/>
        <v>3.1674788371994356E-4</v>
      </c>
      <c r="E3112" s="8">
        <f t="shared" si="340"/>
        <v>-1121.0268756005257</v>
      </c>
      <c r="F3112" s="8">
        <f t="shared" si="339"/>
        <v>49</v>
      </c>
      <c r="G3112" s="2">
        <f t="shared" si="343"/>
        <v>0</v>
      </c>
      <c r="H3112" s="2">
        <f t="shared" si="344"/>
        <v>0</v>
      </c>
      <c r="I3112" s="2">
        <f t="shared" si="345"/>
        <v>1</v>
      </c>
    </row>
    <row r="3113" spans="1:9">
      <c r="A3113" s="17">
        <v>45082</v>
      </c>
      <c r="B3113">
        <v>25739</v>
      </c>
      <c r="C3113" s="3">
        <f t="shared" si="341"/>
        <v>-5.109677419354839E-2</v>
      </c>
      <c r="D3113" s="10">
        <f t="shared" si="342"/>
        <v>2.9793951605612984E-4</v>
      </c>
      <c r="E3113" s="8">
        <f t="shared" si="340"/>
        <v>-1089.2020724411241</v>
      </c>
      <c r="F3113" s="8">
        <f t="shared" si="339"/>
        <v>-1386</v>
      </c>
      <c r="G3113" s="2">
        <f t="shared" si="343"/>
        <v>1</v>
      </c>
      <c r="H3113" s="2">
        <f t="shared" si="344"/>
        <v>0</v>
      </c>
      <c r="I3113" s="2">
        <f t="shared" si="345"/>
        <v>0</v>
      </c>
    </row>
    <row r="3114" spans="1:9">
      <c r="A3114" s="17">
        <v>45083</v>
      </c>
      <c r="B3114">
        <v>27236</v>
      </c>
      <c r="C3114" s="3">
        <f t="shared" si="341"/>
        <v>5.8160767706593106E-2</v>
      </c>
      <c r="D3114" s="10">
        <f t="shared" si="342"/>
        <v>4.3671596507195053E-4</v>
      </c>
      <c r="E3114" s="8">
        <f t="shared" si="340"/>
        <v>-1251.3127288727753</v>
      </c>
      <c r="F3114" s="8">
        <f t="shared" si="339"/>
        <v>1497</v>
      </c>
      <c r="G3114" s="2">
        <f t="shared" si="343"/>
        <v>0</v>
      </c>
      <c r="H3114" s="2">
        <f t="shared" si="344"/>
        <v>0</v>
      </c>
      <c r="I3114" s="2">
        <f t="shared" si="345"/>
        <v>0</v>
      </c>
    </row>
    <row r="3115" spans="1:9">
      <c r="A3115" s="17">
        <v>45084</v>
      </c>
      <c r="B3115">
        <v>26348</v>
      </c>
      <c r="C3115" s="3">
        <f t="shared" si="341"/>
        <v>-3.2603906594213541E-2</v>
      </c>
      <c r="D3115" s="10">
        <f t="shared" si="342"/>
        <v>6.1347350118085074E-4</v>
      </c>
      <c r="E3115" s="8">
        <f t="shared" si="340"/>
        <v>-1569.3358206010685</v>
      </c>
      <c r="F3115" s="8">
        <f t="shared" si="339"/>
        <v>-888</v>
      </c>
      <c r="G3115" s="2">
        <f t="shared" si="343"/>
        <v>0</v>
      </c>
      <c r="H3115" s="2">
        <f t="shared" si="344"/>
        <v>0</v>
      </c>
      <c r="I3115" s="2">
        <f t="shared" si="345"/>
        <v>1</v>
      </c>
    </row>
    <row r="3116" spans="1:9">
      <c r="A3116" s="17">
        <v>45085</v>
      </c>
      <c r="B3116">
        <v>26510</v>
      </c>
      <c r="C3116" s="3">
        <f t="shared" si="341"/>
        <v>6.148474267496584E-3</v>
      </c>
      <c r="D3116" s="10">
        <f t="shared" si="342"/>
        <v>6.4044597462225173E-4</v>
      </c>
      <c r="E3116" s="8">
        <f t="shared" si="340"/>
        <v>-1551.1848808260381</v>
      </c>
      <c r="F3116" s="8">
        <f t="shared" si="339"/>
        <v>162</v>
      </c>
      <c r="G3116" s="2">
        <f t="shared" si="343"/>
        <v>0</v>
      </c>
      <c r="H3116" s="2">
        <f t="shared" si="344"/>
        <v>0</v>
      </c>
      <c r="I3116" s="2">
        <f t="shared" si="345"/>
        <v>1</v>
      </c>
    </row>
    <row r="3117" spans="1:9">
      <c r="A3117" s="17">
        <v>45086</v>
      </c>
      <c r="B3117">
        <v>26484</v>
      </c>
      <c r="C3117" s="3">
        <f t="shared" si="341"/>
        <v>-9.8076197661259908E-4</v>
      </c>
      <c r="D3117" s="10">
        <f t="shared" si="342"/>
        <v>6.042874402940007E-4</v>
      </c>
      <c r="E3117" s="8">
        <f t="shared" si="340"/>
        <v>-1516.024325262503</v>
      </c>
      <c r="F3117" s="8">
        <f t="shared" si="339"/>
        <v>-26</v>
      </c>
      <c r="G3117" s="2">
        <f t="shared" si="343"/>
        <v>0</v>
      </c>
      <c r="H3117" s="2">
        <f t="shared" si="344"/>
        <v>0</v>
      </c>
      <c r="I3117" s="2">
        <f t="shared" si="345"/>
        <v>1</v>
      </c>
    </row>
    <row r="3118" spans="1:9">
      <c r="A3118" s="17">
        <v>45087</v>
      </c>
      <c r="B3118">
        <v>25857</v>
      </c>
      <c r="C3118" s="3">
        <f t="shared" si="341"/>
        <v>-2.367467149977345E-2</v>
      </c>
      <c r="D3118" s="10">
        <f t="shared" si="342"/>
        <v>5.6808790751964678E-4</v>
      </c>
      <c r="E3118" s="8">
        <f t="shared" si="340"/>
        <v>-1468.4731487340182</v>
      </c>
      <c r="F3118" s="8">
        <f t="shared" si="339"/>
        <v>-627</v>
      </c>
      <c r="G3118" s="2">
        <f t="shared" si="343"/>
        <v>0</v>
      </c>
      <c r="H3118" s="2">
        <f t="shared" si="344"/>
        <v>0</v>
      </c>
      <c r="I3118" s="2">
        <f t="shared" si="345"/>
        <v>1</v>
      </c>
    </row>
    <row r="3119" spans="1:9">
      <c r="A3119" s="17">
        <v>45088</v>
      </c>
      <c r="B3119">
        <v>25941</v>
      </c>
      <c r="C3119" s="3">
        <f t="shared" si="341"/>
        <v>3.2486367327996288E-3</v>
      </c>
      <c r="D3119" s="10">
        <f t="shared" si="342"/>
        <v>5.6763203730579917E-4</v>
      </c>
      <c r="E3119" s="8">
        <f t="shared" si="340"/>
        <v>-1433.1321643910346</v>
      </c>
      <c r="F3119" s="8">
        <f t="shared" si="339"/>
        <v>84</v>
      </c>
      <c r="G3119" s="2">
        <f t="shared" si="343"/>
        <v>0</v>
      </c>
      <c r="H3119" s="2">
        <f t="shared" si="344"/>
        <v>0</v>
      </c>
      <c r="I3119" s="2">
        <f t="shared" si="345"/>
        <v>1</v>
      </c>
    </row>
    <row r="3120" spans="1:9">
      <c r="A3120" s="17">
        <v>45089</v>
      </c>
      <c r="B3120">
        <v>25906</v>
      </c>
      <c r="C3120" s="3">
        <f t="shared" si="341"/>
        <v>-1.3492155275432712E-3</v>
      </c>
      <c r="D3120" s="10">
        <f t="shared" si="342"/>
        <v>5.3420733350475287E-4</v>
      </c>
      <c r="E3120" s="8">
        <f t="shared" si="340"/>
        <v>-1394.8139898765373</v>
      </c>
      <c r="F3120" s="8">
        <f t="shared" si="339"/>
        <v>-35</v>
      </c>
      <c r="G3120" s="2">
        <f t="shared" si="343"/>
        <v>0</v>
      </c>
      <c r="H3120" s="2">
        <f t="shared" si="344"/>
        <v>0</v>
      </c>
      <c r="I3120" s="2">
        <f t="shared" si="345"/>
        <v>1</v>
      </c>
    </row>
    <row r="3121" spans="1:9">
      <c r="A3121" s="17">
        <v>45090</v>
      </c>
      <c r="B3121">
        <v>25934</v>
      </c>
      <c r="C3121" s="3">
        <f t="shared" si="341"/>
        <v>1.0808306955917548E-3</v>
      </c>
      <c r="D3121" s="10">
        <f t="shared" si="342"/>
        <v>5.0226411644685345E-4</v>
      </c>
      <c r="E3121" s="8">
        <f t="shared" si="340"/>
        <v>-1350.6446267970307</v>
      </c>
      <c r="F3121" s="8">
        <f t="shared" si="339"/>
        <v>28</v>
      </c>
      <c r="G3121" s="2">
        <f t="shared" si="343"/>
        <v>0</v>
      </c>
      <c r="H3121" s="2">
        <f t="shared" si="344"/>
        <v>0</v>
      </c>
      <c r="I3121" s="2">
        <f t="shared" si="345"/>
        <v>1</v>
      </c>
    </row>
    <row r="3122" spans="1:9">
      <c r="A3122" s="17">
        <v>45091</v>
      </c>
      <c r="B3122">
        <v>25127</v>
      </c>
      <c r="C3122" s="3">
        <f t="shared" si="341"/>
        <v>-3.1117451993522019E-2</v>
      </c>
      <c r="D3122" s="10">
        <f t="shared" si="342"/>
        <v>4.7219836115959421E-4</v>
      </c>
      <c r="E3122" s="8">
        <f t="shared" si="340"/>
        <v>-1311.0112014833717</v>
      </c>
      <c r="F3122" s="8">
        <f t="shared" si="339"/>
        <v>-807</v>
      </c>
      <c r="G3122" s="2">
        <f t="shared" si="343"/>
        <v>0</v>
      </c>
      <c r="H3122" s="2">
        <f t="shared" si="344"/>
        <v>0</v>
      </c>
      <c r="I3122" s="2">
        <f t="shared" si="345"/>
        <v>1</v>
      </c>
    </row>
    <row r="3123" spans="1:9">
      <c r="A3123" s="17">
        <v>45092</v>
      </c>
      <c r="B3123">
        <v>25573</v>
      </c>
      <c r="C3123" s="3">
        <f t="shared" si="341"/>
        <v>1.7749830859235087E-2</v>
      </c>
      <c r="D3123" s="10">
        <f t="shared" si="342"/>
        <v>5.0196420860416739E-4</v>
      </c>
      <c r="E3123" s="8">
        <f t="shared" si="340"/>
        <v>-1309.639224088598</v>
      </c>
      <c r="F3123" s="8">
        <f t="shared" si="339"/>
        <v>446</v>
      </c>
      <c r="G3123" s="2">
        <f t="shared" si="343"/>
        <v>0</v>
      </c>
      <c r="H3123" s="2">
        <f t="shared" si="344"/>
        <v>0</v>
      </c>
      <c r="I3123" s="2">
        <f t="shared" si="345"/>
        <v>1</v>
      </c>
    </row>
    <row r="3124" spans="1:9">
      <c r="A3124" s="17">
        <v>45093</v>
      </c>
      <c r="B3124">
        <v>26333</v>
      </c>
      <c r="C3124" s="3">
        <f t="shared" si="341"/>
        <v>2.9718844093379736E-2</v>
      </c>
      <c r="D3124" s="10">
        <f t="shared" si="342"/>
        <v>4.9074974581980464E-4</v>
      </c>
      <c r="E3124" s="8">
        <f t="shared" si="340"/>
        <v>-1317.9118969993945</v>
      </c>
      <c r="F3124" s="8">
        <f t="shared" si="339"/>
        <v>760</v>
      </c>
      <c r="G3124" s="2">
        <f t="shared" si="343"/>
        <v>0</v>
      </c>
      <c r="H3124" s="2">
        <f t="shared" si="344"/>
        <v>0</v>
      </c>
      <c r="I3124" s="2">
        <f t="shared" si="345"/>
        <v>1</v>
      </c>
    </row>
    <row r="3125" spans="1:9">
      <c r="A3125" s="17">
        <v>45094</v>
      </c>
      <c r="B3125">
        <v>26507</v>
      </c>
      <c r="C3125" s="3">
        <f t="shared" si="341"/>
        <v>6.6076785782098512E-3</v>
      </c>
      <c r="D3125" s="10">
        <f t="shared" si="342"/>
        <v>5.1429734272541308E-4</v>
      </c>
      <c r="E3125" s="8">
        <f t="shared" si="340"/>
        <v>-1389.2555405562775</v>
      </c>
      <c r="F3125" s="8">
        <f t="shared" si="339"/>
        <v>174</v>
      </c>
      <c r="G3125" s="2">
        <f t="shared" si="343"/>
        <v>0</v>
      </c>
      <c r="H3125" s="2">
        <f t="shared" si="344"/>
        <v>0</v>
      </c>
      <c r="I3125" s="2">
        <f t="shared" si="345"/>
        <v>1</v>
      </c>
    </row>
    <row r="3126" spans="1:9">
      <c r="A3126" s="17">
        <v>45095</v>
      </c>
      <c r="B3126">
        <v>26340</v>
      </c>
      <c r="C3126" s="3">
        <f t="shared" si="341"/>
        <v>-6.3002225827139997E-3</v>
      </c>
      <c r="D3126" s="10">
        <f t="shared" si="342"/>
        <v>4.8605918713346427E-4</v>
      </c>
      <c r="E3126" s="8">
        <f t="shared" si="340"/>
        <v>-1359.5018858551909</v>
      </c>
      <c r="F3126" s="8">
        <f t="shared" si="339"/>
        <v>-167</v>
      </c>
      <c r="G3126" s="2">
        <f t="shared" si="343"/>
        <v>0</v>
      </c>
      <c r="H3126" s="2">
        <f t="shared" si="344"/>
        <v>0</v>
      </c>
      <c r="I3126" s="2">
        <f t="shared" si="345"/>
        <v>1</v>
      </c>
    </row>
    <row r="3127" spans="1:9">
      <c r="A3127" s="17">
        <v>45096</v>
      </c>
      <c r="B3127">
        <v>26842</v>
      </c>
      <c r="C3127" s="3">
        <f t="shared" si="341"/>
        <v>1.9058466211085801E-2</v>
      </c>
      <c r="D3127" s="10">
        <f t="shared" si="342"/>
        <v>4.5927720418096078E-4</v>
      </c>
      <c r="E3127" s="8">
        <f t="shared" si="340"/>
        <v>-1313.1909281055462</v>
      </c>
      <c r="F3127" s="8">
        <f t="shared" si="339"/>
        <v>502</v>
      </c>
      <c r="G3127" s="2">
        <f t="shared" si="343"/>
        <v>0</v>
      </c>
      <c r="H3127" s="2">
        <f t="shared" si="344"/>
        <v>0</v>
      </c>
      <c r="I3127" s="2">
        <f t="shared" si="345"/>
        <v>1</v>
      </c>
    </row>
    <row r="3128" spans="1:9">
      <c r="A3128" s="17">
        <v>45097</v>
      </c>
      <c r="B3128">
        <v>28315</v>
      </c>
      <c r="C3128" s="3">
        <f t="shared" si="341"/>
        <v>5.4876685790924667E-2</v>
      </c>
      <c r="D3128" s="10">
        <f t="shared" si="342"/>
        <v>4.5351407998924908E-4</v>
      </c>
      <c r="E3128" s="8">
        <f t="shared" si="340"/>
        <v>-1329.7956795761168</v>
      </c>
      <c r="F3128" s="8">
        <f t="shared" si="339"/>
        <v>1473</v>
      </c>
      <c r="G3128" s="2">
        <f t="shared" si="343"/>
        <v>0</v>
      </c>
      <c r="H3128" s="2">
        <f t="shared" si="344"/>
        <v>0</v>
      </c>
      <c r="I3128" s="2">
        <f t="shared" si="345"/>
        <v>1</v>
      </c>
    </row>
    <row r="3129" spans="1:9">
      <c r="A3129" s="17">
        <v>45098</v>
      </c>
      <c r="B3129">
        <v>30009</v>
      </c>
      <c r="C3129" s="3">
        <f t="shared" si="341"/>
        <v>5.9826946847960444E-2</v>
      </c>
      <c r="D3129" s="10">
        <f t="shared" si="342"/>
        <v>6.0699027379364668E-4</v>
      </c>
      <c r="E3129" s="8">
        <f t="shared" si="340"/>
        <v>-1622.8638646479883</v>
      </c>
      <c r="F3129" s="8">
        <f t="shared" si="339"/>
        <v>1694</v>
      </c>
      <c r="G3129" s="2">
        <f t="shared" si="343"/>
        <v>0</v>
      </c>
      <c r="H3129" s="2">
        <f t="shared" si="344"/>
        <v>0</v>
      </c>
      <c r="I3129" s="2">
        <f t="shared" si="345"/>
        <v>1</v>
      </c>
    </row>
    <row r="3130" spans="1:9">
      <c r="A3130" s="17">
        <v>45099</v>
      </c>
      <c r="B3130">
        <v>29889</v>
      </c>
      <c r="C3130" s="3">
        <f t="shared" si="341"/>
        <v>-3.9988003598920322E-3</v>
      </c>
      <c r="D3130" s="10">
        <f t="shared" si="342"/>
        <v>7.8532667151494904E-4</v>
      </c>
      <c r="E3130" s="8">
        <f t="shared" si="340"/>
        <v>-1956.3716255091599</v>
      </c>
      <c r="F3130" s="8">
        <f t="shared" si="339"/>
        <v>-120</v>
      </c>
      <c r="G3130" s="2">
        <f t="shared" si="343"/>
        <v>0</v>
      </c>
      <c r="H3130" s="2">
        <f t="shared" si="344"/>
        <v>0</v>
      </c>
      <c r="I3130" s="2">
        <f t="shared" si="345"/>
        <v>1</v>
      </c>
    </row>
    <row r="3131" spans="1:9">
      <c r="A3131" s="17">
        <v>45100</v>
      </c>
      <c r="B3131">
        <v>30716</v>
      </c>
      <c r="C3131" s="3">
        <f t="shared" si="341"/>
        <v>2.7669042122519992E-2</v>
      </c>
      <c r="D3131" s="10">
        <f t="shared" si="342"/>
        <v>7.3916649548314841E-4</v>
      </c>
      <c r="E3131" s="8">
        <f t="shared" si="340"/>
        <v>-1890.4151093689666</v>
      </c>
      <c r="F3131" s="8">
        <f t="shared" si="339"/>
        <v>827</v>
      </c>
      <c r="G3131" s="2">
        <f t="shared" si="343"/>
        <v>0</v>
      </c>
      <c r="H3131" s="2">
        <f t="shared" si="344"/>
        <v>0</v>
      </c>
      <c r="I3131" s="2">
        <f t="shared" si="345"/>
        <v>1</v>
      </c>
    </row>
    <row r="3132" spans="1:9">
      <c r="A3132" s="17">
        <v>45101</v>
      </c>
      <c r="B3132">
        <v>30548</v>
      </c>
      <c r="C3132" s="3">
        <f t="shared" si="341"/>
        <v>-5.4694621695533276E-3</v>
      </c>
      <c r="D3132" s="10">
        <f t="shared" si="342"/>
        <v>7.4075105927282666E-4</v>
      </c>
      <c r="E3132" s="8">
        <f t="shared" si="340"/>
        <v>-1944.8022919939301</v>
      </c>
      <c r="F3132" s="8">
        <f t="shared" si="339"/>
        <v>-168</v>
      </c>
      <c r="G3132" s="2">
        <f t="shared" si="343"/>
        <v>0</v>
      </c>
      <c r="H3132" s="2">
        <f t="shared" si="344"/>
        <v>0</v>
      </c>
      <c r="I3132" s="2">
        <f t="shared" si="345"/>
        <v>1</v>
      </c>
    </row>
    <row r="3133" spans="1:9">
      <c r="A3133" s="17">
        <v>45102</v>
      </c>
      <c r="B3133">
        <v>30477</v>
      </c>
      <c r="C3133" s="3">
        <f t="shared" si="341"/>
        <v>-2.3242110776482911E-3</v>
      </c>
      <c r="D3133" s="10">
        <f t="shared" si="342"/>
        <v>6.981008967019075E-4</v>
      </c>
      <c r="E3133" s="8">
        <f t="shared" si="340"/>
        <v>-1877.6581990897582</v>
      </c>
      <c r="F3133" s="8">
        <f t="shared" si="339"/>
        <v>-71</v>
      </c>
      <c r="G3133" s="2">
        <f t="shared" si="343"/>
        <v>0</v>
      </c>
      <c r="H3133" s="2">
        <f t="shared" si="344"/>
        <v>0</v>
      </c>
      <c r="I3133" s="2">
        <f t="shared" si="345"/>
        <v>1</v>
      </c>
    </row>
    <row r="3134" spans="1:9">
      <c r="A3134" s="17">
        <v>45103</v>
      </c>
      <c r="B3134">
        <v>30274</v>
      </c>
      <c r="C3134" s="3">
        <f t="shared" si="341"/>
        <v>-6.6607605735472652E-3</v>
      </c>
      <c r="D3134" s="10">
        <f t="shared" si="342"/>
        <v>6.5653896032780081E-4</v>
      </c>
      <c r="E3134" s="8">
        <f t="shared" si="340"/>
        <v>-1816.674518980607</v>
      </c>
      <c r="F3134" s="8">
        <f t="shared" si="339"/>
        <v>-203</v>
      </c>
      <c r="G3134" s="2">
        <f t="shared" si="343"/>
        <v>0</v>
      </c>
      <c r="H3134" s="2">
        <f t="shared" si="344"/>
        <v>0</v>
      </c>
      <c r="I3134" s="2">
        <f t="shared" si="345"/>
        <v>1</v>
      </c>
    </row>
    <row r="3135" spans="1:9">
      <c r="A3135" s="17">
        <v>45104</v>
      </c>
      <c r="B3135">
        <v>30696</v>
      </c>
      <c r="C3135" s="3">
        <f t="shared" si="341"/>
        <v>1.3939353901037194E-2</v>
      </c>
      <c r="D3135" s="10">
        <f t="shared" si="342"/>
        <v>6.1980856659322005E-4</v>
      </c>
      <c r="E3135" s="8">
        <f t="shared" si="340"/>
        <v>-1753.3687098353037</v>
      </c>
      <c r="F3135" s="8">
        <f t="shared" ref="F3135:F3198" si="346">(INDEX(B:B,LOOKUP(A3134,A:A,ROW(A:A))+$J$4)-INDEX(B:B,LOOKUP(A3134,A:A,ROW(A:A))))</f>
        <v>422</v>
      </c>
      <c r="G3135" s="2">
        <f t="shared" si="343"/>
        <v>0</v>
      </c>
      <c r="H3135" s="2">
        <f t="shared" si="344"/>
        <v>0</v>
      </c>
      <c r="I3135" s="2">
        <f t="shared" si="345"/>
        <v>1</v>
      </c>
    </row>
    <row r="3136" spans="1:9">
      <c r="A3136" s="17">
        <v>45105</v>
      </c>
      <c r="B3136">
        <v>30079</v>
      </c>
      <c r="C3136" s="3">
        <f t="shared" si="341"/>
        <v>-2.0100338806359135E-2</v>
      </c>
      <c r="D3136" s="10">
        <f t="shared" si="342"/>
        <v>5.9427838782832854E-4</v>
      </c>
      <c r="E3136" s="8">
        <f t="shared" ref="E3136:E3199" si="347">NORMSINV($J$2)*SQRT(D3136*$J$4)*B3135</f>
        <v>-1740.8101594931957</v>
      </c>
      <c r="F3136" s="8">
        <f t="shared" si="346"/>
        <v>-617</v>
      </c>
      <c r="G3136" s="2">
        <f t="shared" si="343"/>
        <v>0</v>
      </c>
      <c r="H3136" s="2">
        <f t="shared" si="344"/>
        <v>0</v>
      </c>
      <c r="I3136" s="2">
        <f t="shared" si="345"/>
        <v>1</v>
      </c>
    </row>
    <row r="3137" spans="1:9">
      <c r="A3137" s="17">
        <v>45106</v>
      </c>
      <c r="B3137">
        <v>30444</v>
      </c>
      <c r="C3137" s="3">
        <f t="shared" si="341"/>
        <v>1.2134711925263473E-2</v>
      </c>
      <c r="D3137" s="10">
        <f t="shared" si="342"/>
        <v>5.828631017664544E-4</v>
      </c>
      <c r="E3137" s="8">
        <f t="shared" si="347"/>
        <v>-1689.3566021354843</v>
      </c>
      <c r="F3137" s="8">
        <f t="shared" si="346"/>
        <v>365</v>
      </c>
      <c r="G3137" s="2">
        <f t="shared" si="343"/>
        <v>0</v>
      </c>
      <c r="H3137" s="2">
        <f t="shared" si="344"/>
        <v>0</v>
      </c>
      <c r="I3137" s="2">
        <f t="shared" si="345"/>
        <v>1</v>
      </c>
    </row>
    <row r="3138" spans="1:9">
      <c r="A3138" s="17">
        <v>45107</v>
      </c>
      <c r="B3138">
        <v>30469</v>
      </c>
      <c r="C3138" s="3">
        <f t="shared" si="341"/>
        <v>8.2117987123899621E-4</v>
      </c>
      <c r="D3138" s="10">
        <f t="shared" si="342"/>
        <v>5.5672638967101497E-4</v>
      </c>
      <c r="E3138" s="8">
        <f t="shared" si="347"/>
        <v>-1671.0801306345668</v>
      </c>
      <c r="F3138" s="8">
        <f t="shared" si="346"/>
        <v>25</v>
      </c>
      <c r="G3138" s="2">
        <f t="shared" si="343"/>
        <v>0</v>
      </c>
      <c r="H3138" s="2">
        <f t="shared" si="344"/>
        <v>0</v>
      </c>
      <c r="I3138" s="2">
        <f t="shared" si="345"/>
        <v>1</v>
      </c>
    </row>
    <row r="3139" spans="1:9">
      <c r="A3139" s="17">
        <v>45108</v>
      </c>
      <c r="B3139">
        <v>30592</v>
      </c>
      <c r="C3139" s="3">
        <f t="shared" si="341"/>
        <v>4.0368899537234562E-3</v>
      </c>
      <c r="D3139" s="10">
        <f t="shared" si="342"/>
        <v>5.2336326647360967E-4</v>
      </c>
      <c r="E3139" s="8">
        <f t="shared" si="347"/>
        <v>-1621.5654319857349</v>
      </c>
      <c r="F3139" s="8">
        <f t="shared" si="346"/>
        <v>123</v>
      </c>
      <c r="G3139" s="2">
        <f t="shared" si="343"/>
        <v>0</v>
      </c>
      <c r="H3139" s="2">
        <f t="shared" si="344"/>
        <v>0</v>
      </c>
      <c r="I3139" s="2">
        <f t="shared" si="345"/>
        <v>1</v>
      </c>
    </row>
    <row r="3140" spans="1:9">
      <c r="A3140" s="17">
        <v>45109</v>
      </c>
      <c r="B3140">
        <v>30616</v>
      </c>
      <c r="C3140" s="3">
        <f t="shared" ref="C3140:C3203" si="348">(B3140-B3139)/B3139</f>
        <v>7.8451882845188283E-4</v>
      </c>
      <c r="D3140" s="10">
        <f t="shared" si="342"/>
        <v>4.9293925931510147E-4</v>
      </c>
      <c r="E3140" s="8">
        <f t="shared" si="347"/>
        <v>-1580.0805706402837</v>
      </c>
      <c r="F3140" s="8">
        <f t="shared" si="346"/>
        <v>24</v>
      </c>
      <c r="G3140" s="2">
        <f t="shared" si="343"/>
        <v>0</v>
      </c>
      <c r="H3140" s="2">
        <f t="shared" si="344"/>
        <v>0</v>
      </c>
      <c r="I3140" s="2">
        <f t="shared" si="345"/>
        <v>1</v>
      </c>
    </row>
    <row r="3141" spans="1:9">
      <c r="A3141" s="17">
        <v>45110</v>
      </c>
      <c r="B3141">
        <v>31158</v>
      </c>
      <c r="C3141" s="3">
        <f t="shared" si="348"/>
        <v>1.7703161745492552E-2</v>
      </c>
      <c r="D3141" s="10">
        <f t="shared" ref="D3141:D3204" si="349">$J$6*D3140+(1-$J$6)*C3140^2</f>
        <v>4.633998319437271E-4</v>
      </c>
      <c r="E3141" s="8">
        <f t="shared" si="347"/>
        <v>-1533.2078823810243</v>
      </c>
      <c r="F3141" s="8">
        <f t="shared" si="346"/>
        <v>542</v>
      </c>
      <c r="G3141" s="2">
        <f t="shared" si="343"/>
        <v>0</v>
      </c>
      <c r="H3141" s="2">
        <f t="shared" si="344"/>
        <v>0</v>
      </c>
      <c r="I3141" s="2">
        <f t="shared" si="345"/>
        <v>1</v>
      </c>
    </row>
    <row r="3142" spans="1:9">
      <c r="A3142" s="17">
        <v>45111</v>
      </c>
      <c r="B3142">
        <v>30771</v>
      </c>
      <c r="C3142" s="3">
        <f t="shared" si="348"/>
        <v>-1.2420566146735991E-2</v>
      </c>
      <c r="D3142" s="10">
        <f t="shared" si="349"/>
        <v>4.5439995817432772E-4</v>
      </c>
      <c r="E3142" s="8">
        <f t="shared" si="347"/>
        <v>-1545.1241214319166</v>
      </c>
      <c r="F3142" s="8">
        <f t="shared" si="346"/>
        <v>-387</v>
      </c>
      <c r="G3142" s="2">
        <f t="shared" si="343"/>
        <v>0</v>
      </c>
      <c r="H3142" s="2">
        <f t="shared" si="344"/>
        <v>0</v>
      </c>
      <c r="I3142" s="2">
        <f t="shared" si="345"/>
        <v>1</v>
      </c>
    </row>
    <row r="3143" spans="1:9">
      <c r="A3143" s="17">
        <v>45112</v>
      </c>
      <c r="B3143">
        <v>30501</v>
      </c>
      <c r="C3143" s="3">
        <f t="shared" si="348"/>
        <v>-8.7744954665106758E-3</v>
      </c>
      <c r="D3143" s="10">
        <f t="shared" si="349"/>
        <v>4.3639218848819469E-4</v>
      </c>
      <c r="E3143" s="8">
        <f t="shared" si="347"/>
        <v>-1495.3909651386423</v>
      </c>
      <c r="F3143" s="8">
        <f t="shared" si="346"/>
        <v>-270</v>
      </c>
      <c r="G3143" s="2">
        <f t="shared" si="343"/>
        <v>0</v>
      </c>
      <c r="H3143" s="2">
        <f t="shared" si="344"/>
        <v>0</v>
      </c>
      <c r="I3143" s="2">
        <f t="shared" si="345"/>
        <v>1</v>
      </c>
    </row>
    <row r="3144" spans="1:9">
      <c r="A3144" s="17">
        <v>45113</v>
      </c>
      <c r="B3144">
        <v>29912</v>
      </c>
      <c r="C3144" s="3">
        <f t="shared" si="348"/>
        <v>-1.9310842267466641E-2</v>
      </c>
      <c r="D3144" s="10">
        <f t="shared" si="349"/>
        <v>4.1482816342041197E-4</v>
      </c>
      <c r="E3144" s="8">
        <f t="shared" si="347"/>
        <v>-1445.1830301795731</v>
      </c>
      <c r="F3144" s="8">
        <f t="shared" si="346"/>
        <v>-589</v>
      </c>
      <c r="G3144" s="2">
        <f t="shared" si="343"/>
        <v>0</v>
      </c>
      <c r="H3144" s="2">
        <f t="shared" si="344"/>
        <v>0</v>
      </c>
      <c r="I3144" s="2">
        <f t="shared" si="345"/>
        <v>1</v>
      </c>
    </row>
    <row r="3145" spans="1:9">
      <c r="A3145" s="17">
        <v>45114</v>
      </c>
      <c r="B3145">
        <v>30348</v>
      </c>
      <c r="C3145" s="3">
        <f t="shared" si="348"/>
        <v>1.4576089863599893E-2</v>
      </c>
      <c r="D3145" s="10">
        <f t="shared" si="349"/>
        <v>4.1231299135992581E-4</v>
      </c>
      <c r="E3145" s="8">
        <f t="shared" si="347"/>
        <v>-1412.972208217541</v>
      </c>
      <c r="F3145" s="8">
        <f t="shared" si="346"/>
        <v>436</v>
      </c>
      <c r="G3145" s="2">
        <f t="shared" si="343"/>
        <v>0</v>
      </c>
      <c r="H3145" s="2">
        <f t="shared" si="344"/>
        <v>0</v>
      </c>
      <c r="I3145" s="2">
        <f t="shared" si="345"/>
        <v>1</v>
      </c>
    </row>
    <row r="3146" spans="1:9">
      <c r="A3146" s="17">
        <v>45115</v>
      </c>
      <c r="B3146">
        <v>30293</v>
      </c>
      <c r="C3146" s="3">
        <f t="shared" si="348"/>
        <v>-1.8123105311717411E-3</v>
      </c>
      <c r="D3146" s="10">
        <f t="shared" si="349"/>
        <v>4.0032195562103459E-4</v>
      </c>
      <c r="E3146" s="8">
        <f t="shared" si="347"/>
        <v>-1412.5682430425627</v>
      </c>
      <c r="F3146" s="8">
        <f t="shared" si="346"/>
        <v>-55</v>
      </c>
      <c r="G3146" s="2">
        <f t="shared" si="343"/>
        <v>0</v>
      </c>
      <c r="H3146" s="2">
        <f t="shared" si="344"/>
        <v>0</v>
      </c>
      <c r="I3146" s="2">
        <f t="shared" si="345"/>
        <v>1</v>
      </c>
    </row>
    <row r="3147" spans="1:9">
      <c r="A3147" s="17">
        <v>45116</v>
      </c>
      <c r="B3147">
        <v>30167</v>
      </c>
      <c r="C3147" s="3">
        <f t="shared" si="348"/>
        <v>-4.1593767537054767E-3</v>
      </c>
      <c r="D3147" s="10">
        <f t="shared" si="349"/>
        <v>3.7649970645145623E-4</v>
      </c>
      <c r="E3147" s="8">
        <f t="shared" si="347"/>
        <v>-1367.411613179378</v>
      </c>
      <c r="F3147" s="8">
        <f t="shared" si="346"/>
        <v>-126</v>
      </c>
      <c r="G3147" s="2">
        <f t="shared" si="343"/>
        <v>0</v>
      </c>
      <c r="H3147" s="2">
        <f t="shared" si="344"/>
        <v>0</v>
      </c>
      <c r="I3147" s="2">
        <f t="shared" si="345"/>
        <v>1</v>
      </c>
    </row>
    <row r="3148" spans="1:9">
      <c r="A3148" s="17">
        <v>45117</v>
      </c>
      <c r="B3148">
        <v>30421</v>
      </c>
      <c r="C3148" s="3">
        <f t="shared" si="348"/>
        <v>8.4197964663373891E-3</v>
      </c>
      <c r="D3148" s="10">
        <f t="shared" si="349"/>
        <v>3.5494774896312474E-4</v>
      </c>
      <c r="E3148" s="8">
        <f t="shared" si="347"/>
        <v>-1322.1751626311502</v>
      </c>
      <c r="F3148" s="8">
        <f t="shared" si="346"/>
        <v>254</v>
      </c>
      <c r="G3148" s="2">
        <f t="shared" si="343"/>
        <v>0</v>
      </c>
      <c r="H3148" s="2">
        <f t="shared" si="344"/>
        <v>0</v>
      </c>
      <c r="I3148" s="2">
        <f t="shared" si="345"/>
        <v>1</v>
      </c>
    </row>
    <row r="3149" spans="1:9">
      <c r="A3149" s="17">
        <v>45118</v>
      </c>
      <c r="B3149">
        <v>30621</v>
      </c>
      <c r="C3149" s="3">
        <f t="shared" si="348"/>
        <v>6.5744058380723842E-3</v>
      </c>
      <c r="D3149" s="10">
        <f t="shared" si="349"/>
        <v>3.379044623774101E-4</v>
      </c>
      <c r="E3149" s="8">
        <f t="shared" si="347"/>
        <v>-1300.9035768865087</v>
      </c>
      <c r="F3149" s="8">
        <f t="shared" si="346"/>
        <v>200</v>
      </c>
      <c r="G3149" s="2">
        <f t="shared" si="343"/>
        <v>0</v>
      </c>
      <c r="H3149" s="2">
        <f t="shared" si="344"/>
        <v>0</v>
      </c>
      <c r="I3149" s="2">
        <f t="shared" si="345"/>
        <v>1</v>
      </c>
    </row>
    <row r="3150" spans="1:9">
      <c r="A3150" s="17">
        <v>45119</v>
      </c>
      <c r="B3150">
        <v>30382</v>
      </c>
      <c r="C3150" s="3">
        <f t="shared" si="348"/>
        <v>-7.8051010744260478E-3</v>
      </c>
      <c r="D3150" s="10">
        <f t="shared" si="349"/>
        <v>3.2022356336218634E-4</v>
      </c>
      <c r="E3150" s="8">
        <f t="shared" si="347"/>
        <v>-1274.737231746039</v>
      </c>
      <c r="F3150" s="8">
        <f t="shared" si="346"/>
        <v>-239</v>
      </c>
      <c r="G3150" s="2">
        <f t="shared" si="343"/>
        <v>0</v>
      </c>
      <c r="H3150" s="2">
        <f t="shared" si="344"/>
        <v>0</v>
      </c>
      <c r="I3150" s="2">
        <f t="shared" si="345"/>
        <v>1</v>
      </c>
    </row>
    <row r="3151" spans="1:9">
      <c r="A3151" s="17">
        <v>45120</v>
      </c>
      <c r="B3151">
        <v>31471</v>
      </c>
      <c r="C3151" s="3">
        <f t="shared" si="348"/>
        <v>3.5843591600289645E-2</v>
      </c>
      <c r="D3151" s="10">
        <f t="shared" si="349"/>
        <v>3.0466532572737554E-4</v>
      </c>
      <c r="E3151" s="8">
        <f t="shared" si="347"/>
        <v>-1233.6800231791494</v>
      </c>
      <c r="F3151" s="8">
        <f t="shared" si="346"/>
        <v>1089</v>
      </c>
      <c r="G3151" s="2">
        <f t="shared" ref="G3151:G3214" si="350">IF(F3151&lt;E3151,1,0)</f>
        <v>0</v>
      </c>
      <c r="H3151" s="2">
        <f t="shared" ref="H3151:H3214" si="351">IF(G3151=G3150,IF(G3150=1,1,0),0)</f>
        <v>0</v>
      </c>
      <c r="I3151" s="2">
        <f t="shared" ref="I3151:I3214" si="352">IF(G3151=G3150,IF(G3150=0,1,0),0)</f>
        <v>1</v>
      </c>
    </row>
    <row r="3152" spans="1:9">
      <c r="A3152" s="17">
        <v>45121</v>
      </c>
      <c r="B3152">
        <v>30331</v>
      </c>
      <c r="C3152" s="3">
        <f t="shared" si="348"/>
        <v>-3.6223825108830349E-2</v>
      </c>
      <c r="D3152" s="10">
        <f t="shared" si="349"/>
        <v>3.6347118971223429E-4</v>
      </c>
      <c r="E3152" s="8">
        <f t="shared" si="347"/>
        <v>-1395.7903690461569</v>
      </c>
      <c r="F3152" s="8">
        <f t="shared" si="346"/>
        <v>-1140</v>
      </c>
      <c r="G3152" s="2">
        <f t="shared" si="350"/>
        <v>0</v>
      </c>
      <c r="H3152" s="2">
        <f t="shared" si="351"/>
        <v>0</v>
      </c>
      <c r="I3152" s="2">
        <f t="shared" si="352"/>
        <v>1</v>
      </c>
    </row>
    <row r="3153" spans="1:9">
      <c r="A3153" s="17">
        <v>45122</v>
      </c>
      <c r="B3153">
        <v>30301</v>
      </c>
      <c r="C3153" s="3">
        <f t="shared" si="348"/>
        <v>-9.890870726319606E-4</v>
      </c>
      <c r="D3153" s="10">
        <f t="shared" si="349"/>
        <v>4.2039284866040796E-4</v>
      </c>
      <c r="E3153" s="8">
        <f t="shared" si="347"/>
        <v>-1446.7351958007987</v>
      </c>
      <c r="F3153" s="8">
        <f t="shared" si="346"/>
        <v>-30</v>
      </c>
      <c r="G3153" s="2">
        <f t="shared" si="350"/>
        <v>0</v>
      </c>
      <c r="H3153" s="2">
        <f t="shared" si="351"/>
        <v>0</v>
      </c>
      <c r="I3153" s="2">
        <f t="shared" si="352"/>
        <v>1</v>
      </c>
    </row>
    <row r="3154" spans="1:9">
      <c r="A3154" s="17">
        <v>45123</v>
      </c>
      <c r="B3154">
        <v>30253</v>
      </c>
      <c r="C3154" s="3">
        <f t="shared" si="348"/>
        <v>-1.5841061351110524E-3</v>
      </c>
      <c r="D3154" s="10">
        <f t="shared" si="349"/>
        <v>3.9522797533501832E-4</v>
      </c>
      <c r="E3154" s="8">
        <f t="shared" si="347"/>
        <v>-1401.3785261548828</v>
      </c>
      <c r="F3154" s="8">
        <f t="shared" si="346"/>
        <v>-48</v>
      </c>
      <c r="G3154" s="2">
        <f t="shared" si="350"/>
        <v>0</v>
      </c>
      <c r="H3154" s="2">
        <f t="shared" si="351"/>
        <v>0</v>
      </c>
      <c r="I3154" s="2">
        <f t="shared" si="352"/>
        <v>1</v>
      </c>
    </row>
    <row r="3155" spans="1:9">
      <c r="A3155" s="17">
        <v>45124</v>
      </c>
      <c r="B3155">
        <v>30154</v>
      </c>
      <c r="C3155" s="3">
        <f t="shared" si="348"/>
        <v>-3.2724027369186526E-3</v>
      </c>
      <c r="D3155" s="10">
        <f t="shared" si="349"/>
        <v>3.7166486034975499E-4</v>
      </c>
      <c r="E3155" s="8">
        <f t="shared" si="347"/>
        <v>-1356.8094399560405</v>
      </c>
      <c r="F3155" s="8">
        <f t="shared" si="346"/>
        <v>-99</v>
      </c>
      <c r="G3155" s="2">
        <f t="shared" si="350"/>
        <v>0</v>
      </c>
      <c r="H3155" s="2">
        <f t="shared" si="351"/>
        <v>0</v>
      </c>
      <c r="I3155" s="2">
        <f t="shared" si="352"/>
        <v>1</v>
      </c>
    </row>
    <row r="3156" spans="1:9">
      <c r="A3156" s="17">
        <v>45125</v>
      </c>
      <c r="B3156">
        <v>29868</v>
      </c>
      <c r="C3156" s="3">
        <f t="shared" si="348"/>
        <v>-9.4846454865026193E-3</v>
      </c>
      <c r="D3156" s="10">
        <f t="shared" si="349"/>
        <v>3.5000748590912527E-4</v>
      </c>
      <c r="E3156" s="8">
        <f t="shared" si="347"/>
        <v>-1312.3759260587033</v>
      </c>
      <c r="F3156" s="8">
        <f t="shared" si="346"/>
        <v>-286</v>
      </c>
      <c r="G3156" s="2">
        <f t="shared" si="350"/>
        <v>0</v>
      </c>
      <c r="H3156" s="2">
        <f t="shared" si="351"/>
        <v>0</v>
      </c>
      <c r="I3156" s="2">
        <f t="shared" si="352"/>
        <v>1</v>
      </c>
    </row>
    <row r="3157" spans="1:9">
      <c r="A3157" s="17">
        <v>45126</v>
      </c>
      <c r="B3157">
        <v>29919</v>
      </c>
      <c r="C3157" s="3">
        <f t="shared" si="348"/>
        <v>1.7075130574527922E-3</v>
      </c>
      <c r="D3157" s="10">
        <f t="shared" si="349"/>
        <v>3.3440454675485581E-4</v>
      </c>
      <c r="E3157" s="8">
        <f t="shared" si="347"/>
        <v>-1270.623512807985</v>
      </c>
      <c r="F3157" s="8">
        <f t="shared" si="346"/>
        <v>51</v>
      </c>
      <c r="G3157" s="2">
        <f t="shared" si="350"/>
        <v>0</v>
      </c>
      <c r="H3157" s="2">
        <f t="shared" si="351"/>
        <v>0</v>
      </c>
      <c r="I3157" s="2">
        <f t="shared" si="352"/>
        <v>1</v>
      </c>
    </row>
    <row r="3158" spans="1:9">
      <c r="A3158" s="17">
        <v>45127</v>
      </c>
      <c r="B3158">
        <v>29806</v>
      </c>
      <c r="C3158" s="3">
        <f t="shared" si="348"/>
        <v>-3.7768642000066848E-3</v>
      </c>
      <c r="D3158" s="10">
        <f t="shared" si="349"/>
        <v>3.1451521000004678E-4</v>
      </c>
      <c r="E3158" s="8">
        <f t="shared" si="347"/>
        <v>-1234.3620422838894</v>
      </c>
      <c r="F3158" s="8">
        <f t="shared" si="346"/>
        <v>-113</v>
      </c>
      <c r="G3158" s="2">
        <f t="shared" si="350"/>
        <v>0</v>
      </c>
      <c r="H3158" s="2">
        <f t="shared" si="351"/>
        <v>0</v>
      </c>
      <c r="I3158" s="2">
        <f t="shared" si="352"/>
        <v>1</v>
      </c>
    </row>
    <row r="3159" spans="1:9">
      <c r="A3159" s="17">
        <v>45128</v>
      </c>
      <c r="B3159">
        <v>29908</v>
      </c>
      <c r="C3159" s="3">
        <f t="shared" si="348"/>
        <v>3.4221297725290211E-3</v>
      </c>
      <c r="D3159" s="10">
        <f t="shared" si="349"/>
        <v>2.9650017959116149E-4</v>
      </c>
      <c r="E3159" s="8">
        <f t="shared" si="347"/>
        <v>-1193.9629095336525</v>
      </c>
      <c r="F3159" s="8">
        <f t="shared" si="346"/>
        <v>102</v>
      </c>
      <c r="G3159" s="2">
        <f t="shared" si="350"/>
        <v>0</v>
      </c>
      <c r="H3159" s="2">
        <f t="shared" si="351"/>
        <v>0</v>
      </c>
      <c r="I3159" s="2">
        <f t="shared" si="352"/>
        <v>1</v>
      </c>
    </row>
    <row r="3160" spans="1:9">
      <c r="A3160" s="17">
        <v>45129</v>
      </c>
      <c r="B3160">
        <v>29789</v>
      </c>
      <c r="C3160" s="3">
        <f t="shared" si="348"/>
        <v>-3.9788685301591544E-3</v>
      </c>
      <c r="D3160" s="10">
        <f t="shared" si="349"/>
        <v>2.7941282714649354E-4</v>
      </c>
      <c r="E3160" s="8">
        <f t="shared" si="347"/>
        <v>-1163.0146889476162</v>
      </c>
      <c r="F3160" s="8">
        <f t="shared" si="346"/>
        <v>-119</v>
      </c>
      <c r="G3160" s="2">
        <f t="shared" si="350"/>
        <v>0</v>
      </c>
      <c r="H3160" s="2">
        <f t="shared" si="351"/>
        <v>0</v>
      </c>
      <c r="I3160" s="2">
        <f t="shared" si="352"/>
        <v>1</v>
      </c>
    </row>
    <row r="3161" spans="1:9">
      <c r="A3161" s="17">
        <v>45130</v>
      </c>
      <c r="B3161">
        <v>30085</v>
      </c>
      <c r="C3161" s="3">
        <f t="shared" si="348"/>
        <v>9.9365537614555712E-3</v>
      </c>
      <c r="D3161" s="10">
        <f t="shared" si="349"/>
        <v>2.6359794120452135E-4</v>
      </c>
      <c r="E3161" s="8">
        <f t="shared" si="347"/>
        <v>-1125.1271110197624</v>
      </c>
      <c r="F3161" s="8">
        <f t="shared" si="346"/>
        <v>296</v>
      </c>
      <c r="G3161" s="2">
        <f t="shared" si="350"/>
        <v>0</v>
      </c>
      <c r="H3161" s="2">
        <f t="shared" si="351"/>
        <v>0</v>
      </c>
      <c r="I3161" s="2">
        <f t="shared" si="352"/>
        <v>1</v>
      </c>
    </row>
    <row r="3162" spans="1:9">
      <c r="A3162" s="17">
        <v>45131</v>
      </c>
      <c r="B3162">
        <v>29177</v>
      </c>
      <c r="C3162" s="3">
        <f t="shared" si="348"/>
        <v>-3.0181153398703673E-2</v>
      </c>
      <c r="D3162" s="10">
        <f t="shared" si="349"/>
        <v>2.5370617077150786E-4</v>
      </c>
      <c r="E3162" s="8">
        <f t="shared" si="347"/>
        <v>-1114.7826199596725</v>
      </c>
      <c r="F3162" s="8">
        <f t="shared" si="346"/>
        <v>-908</v>
      </c>
      <c r="G3162" s="2">
        <f t="shared" si="350"/>
        <v>0</v>
      </c>
      <c r="H3162" s="2">
        <f t="shared" si="351"/>
        <v>0</v>
      </c>
      <c r="I3162" s="2">
        <f t="shared" si="352"/>
        <v>1</v>
      </c>
    </row>
    <row r="3163" spans="1:9">
      <c r="A3163" s="17">
        <v>45132</v>
      </c>
      <c r="B3163">
        <v>29224</v>
      </c>
      <c r="C3163" s="3">
        <f t="shared" si="348"/>
        <v>1.610857867498372E-3</v>
      </c>
      <c r="D3163" s="10">
        <f t="shared" si="349"/>
        <v>2.9313792175378236E-4</v>
      </c>
      <c r="E3163" s="8">
        <f t="shared" si="347"/>
        <v>-1162.120857270563</v>
      </c>
      <c r="F3163" s="8">
        <f t="shared" si="346"/>
        <v>47</v>
      </c>
      <c r="G3163" s="2">
        <f t="shared" si="350"/>
        <v>0</v>
      </c>
      <c r="H3163" s="2">
        <f t="shared" si="351"/>
        <v>0</v>
      </c>
      <c r="I3163" s="2">
        <f t="shared" si="352"/>
        <v>1</v>
      </c>
    </row>
    <row r="3164" spans="1:9">
      <c r="A3164" s="17">
        <v>45133</v>
      </c>
      <c r="B3164">
        <v>29354</v>
      </c>
      <c r="C3164" s="3">
        <f t="shared" si="348"/>
        <v>4.4483985765124559E-3</v>
      </c>
      <c r="D3164" s="10">
        <f t="shared" si="349"/>
        <v>2.757053382327123E-4</v>
      </c>
      <c r="E3164" s="8">
        <f t="shared" si="347"/>
        <v>-1128.8517351513358</v>
      </c>
      <c r="F3164" s="8">
        <f t="shared" si="346"/>
        <v>130</v>
      </c>
      <c r="G3164" s="2">
        <f t="shared" si="350"/>
        <v>0</v>
      </c>
      <c r="H3164" s="2">
        <f t="shared" si="351"/>
        <v>0</v>
      </c>
      <c r="I3164" s="2">
        <f t="shared" si="352"/>
        <v>1</v>
      </c>
    </row>
    <row r="3165" spans="1:9">
      <c r="A3165" s="17">
        <v>45134</v>
      </c>
      <c r="B3165">
        <v>29219</v>
      </c>
      <c r="C3165" s="3">
        <f t="shared" si="348"/>
        <v>-4.5990324998296658E-3</v>
      </c>
      <c r="D3165" s="10">
        <f t="shared" si="349"/>
        <v>2.6035031293248061E-4</v>
      </c>
      <c r="E3165" s="8">
        <f t="shared" si="347"/>
        <v>-1101.846255382535</v>
      </c>
      <c r="F3165" s="8">
        <f t="shared" si="346"/>
        <v>-135</v>
      </c>
      <c r="G3165" s="2">
        <f t="shared" si="350"/>
        <v>0</v>
      </c>
      <c r="H3165" s="2">
        <f t="shared" si="351"/>
        <v>0</v>
      </c>
      <c r="I3165" s="2">
        <f t="shared" si="352"/>
        <v>1</v>
      </c>
    </row>
    <row r="3166" spans="1:9">
      <c r="A3166" s="17">
        <v>45135</v>
      </c>
      <c r="B3166">
        <v>29317</v>
      </c>
      <c r="C3166" s="3">
        <f t="shared" si="348"/>
        <v>3.3539819980149903E-3</v>
      </c>
      <c r="D3166" s="10">
        <f t="shared" si="349"/>
        <v>2.4599836015260114E-4</v>
      </c>
      <c r="E3166" s="8">
        <f t="shared" si="347"/>
        <v>-1066.1200539647643</v>
      </c>
      <c r="F3166" s="8">
        <f t="shared" si="346"/>
        <v>98</v>
      </c>
      <c r="G3166" s="2">
        <f t="shared" si="350"/>
        <v>0</v>
      </c>
      <c r="H3166" s="2">
        <f t="shared" si="351"/>
        <v>0</v>
      </c>
      <c r="I3166" s="2">
        <f t="shared" si="352"/>
        <v>1</v>
      </c>
    </row>
    <row r="3167" spans="1:9">
      <c r="A3167" s="17">
        <v>45136</v>
      </c>
      <c r="B3167">
        <v>29360</v>
      </c>
      <c r="C3167" s="3">
        <f t="shared" si="348"/>
        <v>1.4667257904969813E-3</v>
      </c>
      <c r="D3167" s="10">
        <f t="shared" si="349"/>
        <v>2.3191341025802559E-4</v>
      </c>
      <c r="E3167" s="8">
        <f t="shared" si="347"/>
        <v>-1038.6210403211194</v>
      </c>
      <c r="F3167" s="8">
        <f t="shared" si="346"/>
        <v>43</v>
      </c>
      <c r="G3167" s="2">
        <f t="shared" si="350"/>
        <v>0</v>
      </c>
      <c r="H3167" s="2">
        <f t="shared" si="351"/>
        <v>0</v>
      </c>
      <c r="I3167" s="2">
        <f t="shared" si="352"/>
        <v>1</v>
      </c>
    </row>
    <row r="3168" spans="1:9">
      <c r="A3168" s="17">
        <v>45137</v>
      </c>
      <c r="B3168">
        <v>29279</v>
      </c>
      <c r="C3168" s="3">
        <f t="shared" si="348"/>
        <v>-2.7588555858310626E-3</v>
      </c>
      <c r="D3168" s="10">
        <f t="shared" si="349"/>
        <v>2.1812768271521458E-4</v>
      </c>
      <c r="E3168" s="8">
        <f t="shared" si="347"/>
        <v>-1008.7559334080414</v>
      </c>
      <c r="F3168" s="8">
        <f t="shared" si="346"/>
        <v>-81</v>
      </c>
      <c r="G3168" s="2">
        <f t="shared" si="350"/>
        <v>0</v>
      </c>
      <c r="H3168" s="2">
        <f t="shared" si="351"/>
        <v>0</v>
      </c>
      <c r="I3168" s="2">
        <f t="shared" si="352"/>
        <v>1</v>
      </c>
    </row>
    <row r="3169" spans="1:9">
      <c r="A3169" s="17">
        <v>45138</v>
      </c>
      <c r="B3169">
        <v>29231</v>
      </c>
      <c r="C3169" s="3">
        <f t="shared" si="348"/>
        <v>-1.6394002527408723E-3</v>
      </c>
      <c r="D3169" s="10">
        <f t="shared" si="349"/>
        <v>2.0549669880090999E-4</v>
      </c>
      <c r="E3169" s="8">
        <f t="shared" si="347"/>
        <v>-976.41248199197594</v>
      </c>
      <c r="F3169" s="8">
        <f t="shared" si="346"/>
        <v>-48</v>
      </c>
      <c r="G3169" s="2">
        <f t="shared" si="350"/>
        <v>0</v>
      </c>
      <c r="H3169" s="2">
        <f t="shared" si="351"/>
        <v>0</v>
      </c>
      <c r="I3169" s="2">
        <f t="shared" si="352"/>
        <v>1</v>
      </c>
    </row>
    <row r="3170" spans="1:9">
      <c r="A3170" s="17">
        <v>45139</v>
      </c>
      <c r="B3170">
        <v>29696</v>
      </c>
      <c r="C3170" s="3">
        <f t="shared" si="348"/>
        <v>1.5907769149190929E-2</v>
      </c>
      <c r="D3170" s="10">
        <f t="shared" si="349"/>
        <v>1.9332815486417659E-4</v>
      </c>
      <c r="E3170" s="8">
        <f t="shared" si="347"/>
        <v>-945.50947240762025</v>
      </c>
      <c r="F3170" s="8">
        <f t="shared" si="346"/>
        <v>465</v>
      </c>
      <c r="G3170" s="2">
        <f t="shared" si="350"/>
        <v>0</v>
      </c>
      <c r="H3170" s="2">
        <f t="shared" si="351"/>
        <v>0</v>
      </c>
      <c r="I3170" s="2">
        <f t="shared" si="352"/>
        <v>1</v>
      </c>
    </row>
    <row r="3171" spans="1:9">
      <c r="A3171" s="17">
        <v>45140</v>
      </c>
      <c r="B3171">
        <v>29164</v>
      </c>
      <c r="C3171" s="3">
        <f t="shared" si="348"/>
        <v>-1.7914870689655173E-2</v>
      </c>
      <c r="D3171" s="10">
        <f t="shared" si="349"/>
        <v>1.9691189273056303E-4</v>
      </c>
      <c r="E3171" s="8">
        <f t="shared" si="347"/>
        <v>-969.41243443677843</v>
      </c>
      <c r="F3171" s="8">
        <f t="shared" si="346"/>
        <v>-532</v>
      </c>
      <c r="G3171" s="2">
        <f t="shared" si="350"/>
        <v>0</v>
      </c>
      <c r="H3171" s="2">
        <f t="shared" si="351"/>
        <v>0</v>
      </c>
      <c r="I3171" s="2">
        <f t="shared" si="352"/>
        <v>1</v>
      </c>
    </row>
    <row r="3172" spans="1:9">
      <c r="A3172" s="17">
        <v>45141</v>
      </c>
      <c r="B3172">
        <v>29176</v>
      </c>
      <c r="C3172" s="3">
        <f t="shared" si="348"/>
        <v>4.1146619119462348E-4</v>
      </c>
      <c r="D3172" s="10">
        <f t="shared" si="349"/>
        <v>2.043537346763532E-4</v>
      </c>
      <c r="E3172" s="8">
        <f t="shared" si="347"/>
        <v>-969.86890864450629</v>
      </c>
      <c r="F3172" s="8">
        <f t="shared" si="346"/>
        <v>12</v>
      </c>
      <c r="G3172" s="2">
        <f t="shared" si="350"/>
        <v>0</v>
      </c>
      <c r="H3172" s="2">
        <f t="shared" si="351"/>
        <v>0</v>
      </c>
      <c r="I3172" s="2">
        <f t="shared" si="352"/>
        <v>1</v>
      </c>
    </row>
    <row r="3173" spans="1:9">
      <c r="A3173" s="17">
        <v>45142</v>
      </c>
      <c r="B3173">
        <v>29077</v>
      </c>
      <c r="C3173" s="3">
        <f t="shared" si="348"/>
        <v>-3.3931998903208118E-3</v>
      </c>
      <c r="D3173" s="10">
        <f t="shared" si="349"/>
        <v>1.9210266886136179E-4</v>
      </c>
      <c r="E3173" s="8">
        <f t="shared" si="347"/>
        <v>-940.73457864142699</v>
      </c>
      <c r="F3173" s="8">
        <f t="shared" si="346"/>
        <v>-99</v>
      </c>
      <c r="G3173" s="2">
        <f t="shared" si="350"/>
        <v>0</v>
      </c>
      <c r="H3173" s="2">
        <f t="shared" si="351"/>
        <v>0</v>
      </c>
      <c r="I3173" s="2">
        <f t="shared" si="352"/>
        <v>1</v>
      </c>
    </row>
    <row r="3174" spans="1:9">
      <c r="A3174" s="17">
        <v>45143</v>
      </c>
      <c r="B3174">
        <v>29049</v>
      </c>
      <c r="C3174" s="3">
        <f t="shared" si="348"/>
        <v>-9.6296041544863633E-4</v>
      </c>
      <c r="D3174" s="10">
        <f t="shared" si="349"/>
        <v>1.8126733705942045E-4</v>
      </c>
      <c r="E3174" s="8">
        <f t="shared" si="347"/>
        <v>-910.71823409501769</v>
      </c>
      <c r="F3174" s="8">
        <f t="shared" si="346"/>
        <v>-28</v>
      </c>
      <c r="G3174" s="2">
        <f t="shared" si="350"/>
        <v>0</v>
      </c>
      <c r="H3174" s="2">
        <f t="shared" si="351"/>
        <v>0</v>
      </c>
      <c r="I3174" s="2">
        <f t="shared" si="352"/>
        <v>1</v>
      </c>
    </row>
    <row r="3175" spans="1:9">
      <c r="A3175" s="17">
        <v>45144</v>
      </c>
      <c r="B3175">
        <v>29042</v>
      </c>
      <c r="C3175" s="3">
        <f t="shared" si="348"/>
        <v>-2.4097215050432029E-4</v>
      </c>
      <c r="D3175" s="10">
        <f t="shared" si="349"/>
        <v>1.7044693440155848E-4</v>
      </c>
      <c r="E3175" s="8">
        <f t="shared" si="347"/>
        <v>-882.26782614890431</v>
      </c>
      <c r="F3175" s="8">
        <f t="shared" si="346"/>
        <v>-7</v>
      </c>
      <c r="G3175" s="2">
        <f t="shared" si="350"/>
        <v>0</v>
      </c>
      <c r="H3175" s="2">
        <f t="shared" si="351"/>
        <v>0</v>
      </c>
      <c r="I3175" s="2">
        <f t="shared" si="352"/>
        <v>1</v>
      </c>
    </row>
    <row r="3176" spans="1:9">
      <c r="A3176" s="17">
        <v>45145</v>
      </c>
      <c r="B3176">
        <v>29181</v>
      </c>
      <c r="C3176" s="3">
        <f t="shared" si="348"/>
        <v>4.7861717512568003E-3</v>
      </c>
      <c r="D3176" s="10">
        <f t="shared" si="349"/>
        <v>1.6022360239210408E-4</v>
      </c>
      <c r="E3176" s="8">
        <f t="shared" si="347"/>
        <v>-855.19356679329314</v>
      </c>
      <c r="F3176" s="8">
        <f t="shared" si="346"/>
        <v>139</v>
      </c>
      <c r="G3176" s="2">
        <f t="shared" si="350"/>
        <v>0</v>
      </c>
      <c r="H3176" s="2">
        <f t="shared" si="351"/>
        <v>0</v>
      </c>
      <c r="I3176" s="2">
        <f t="shared" si="352"/>
        <v>1</v>
      </c>
    </row>
    <row r="3177" spans="1:9">
      <c r="A3177" s="17">
        <v>45146</v>
      </c>
      <c r="B3177">
        <v>29764</v>
      </c>
      <c r="C3177" s="3">
        <f t="shared" si="348"/>
        <v>1.9978753298379084E-2</v>
      </c>
      <c r="D3177" s="10">
        <f t="shared" si="349"/>
        <v>1.5198463265052954E-4</v>
      </c>
      <c r="E3177" s="8">
        <f t="shared" si="347"/>
        <v>-836.90211963867046</v>
      </c>
      <c r="F3177" s="8">
        <f t="shared" si="346"/>
        <v>583</v>
      </c>
      <c r="G3177" s="2">
        <f t="shared" si="350"/>
        <v>0</v>
      </c>
      <c r="H3177" s="2">
        <f t="shared" si="351"/>
        <v>0</v>
      </c>
      <c r="I3177" s="2">
        <f t="shared" si="352"/>
        <v>1</v>
      </c>
    </row>
    <row r="3178" spans="1:9">
      <c r="A3178" s="17">
        <v>45147</v>
      </c>
      <c r="B3178">
        <v>29565</v>
      </c>
      <c r="C3178" s="3">
        <f t="shared" si="348"/>
        <v>-6.6859293105765352E-3</v>
      </c>
      <c r="D3178" s="10">
        <f t="shared" si="349"/>
        <v>1.6681458969294735E-4</v>
      </c>
      <c r="E3178" s="8">
        <f t="shared" si="347"/>
        <v>-894.29946266431818</v>
      </c>
      <c r="F3178" s="8">
        <f t="shared" si="346"/>
        <v>-199</v>
      </c>
      <c r="G3178" s="2">
        <f t="shared" si="350"/>
        <v>0</v>
      </c>
      <c r="H3178" s="2">
        <f t="shared" si="351"/>
        <v>0</v>
      </c>
      <c r="I3178" s="2">
        <f t="shared" si="352"/>
        <v>1</v>
      </c>
    </row>
    <row r="3179" spans="1:9">
      <c r="A3179" s="17">
        <v>45148</v>
      </c>
      <c r="B3179">
        <v>29423</v>
      </c>
      <c r="C3179" s="3">
        <f t="shared" si="348"/>
        <v>-4.8029764924742094E-3</v>
      </c>
      <c r="D3179" s="10">
        <f t="shared" si="349"/>
        <v>1.5948781335613211E-4</v>
      </c>
      <c r="E3179" s="8">
        <f t="shared" si="347"/>
        <v>-868.59293658243189</v>
      </c>
      <c r="F3179" s="8">
        <f t="shared" si="346"/>
        <v>-142</v>
      </c>
      <c r="G3179" s="2">
        <f t="shared" si="350"/>
        <v>0</v>
      </c>
      <c r="H3179" s="2">
        <f t="shared" si="351"/>
        <v>0</v>
      </c>
      <c r="I3179" s="2">
        <f t="shared" si="352"/>
        <v>1</v>
      </c>
    </row>
    <row r="3180" spans="1:9">
      <c r="A3180" s="17">
        <v>45149</v>
      </c>
      <c r="B3180">
        <v>29398</v>
      </c>
      <c r="C3180" s="3">
        <f t="shared" si="348"/>
        <v>-8.4967542398803656E-4</v>
      </c>
      <c r="D3180" s="10">
        <f t="shared" si="349"/>
        <v>1.5130265954599976E-4</v>
      </c>
      <c r="E3180" s="8">
        <f t="shared" si="347"/>
        <v>-841.94726577089386</v>
      </c>
      <c r="F3180" s="8">
        <f t="shared" si="346"/>
        <v>-25</v>
      </c>
      <c r="G3180" s="2">
        <f t="shared" si="350"/>
        <v>0</v>
      </c>
      <c r="H3180" s="2">
        <f t="shared" si="351"/>
        <v>0</v>
      </c>
      <c r="I3180" s="2">
        <f t="shared" si="352"/>
        <v>1</v>
      </c>
    </row>
    <row r="3181" spans="1:9">
      <c r="A3181" s="17">
        <v>45150</v>
      </c>
      <c r="B3181">
        <v>29415</v>
      </c>
      <c r="C3181" s="3">
        <f t="shared" si="348"/>
        <v>5.7827063065514657E-4</v>
      </c>
      <c r="D3181" s="10">
        <f t="shared" si="349"/>
        <v>1.4226781687280753E-4</v>
      </c>
      <c r="E3181" s="8">
        <f t="shared" si="347"/>
        <v>-815.72876546413261</v>
      </c>
      <c r="F3181" s="8">
        <f t="shared" si="346"/>
        <v>17</v>
      </c>
      <c r="G3181" s="2">
        <f t="shared" si="350"/>
        <v>0</v>
      </c>
      <c r="H3181" s="2">
        <f t="shared" si="351"/>
        <v>0</v>
      </c>
      <c r="I3181" s="2">
        <f t="shared" si="352"/>
        <v>1</v>
      </c>
    </row>
    <row r="3182" spans="1:9">
      <c r="A3182" s="17">
        <v>45151</v>
      </c>
      <c r="B3182">
        <v>29284</v>
      </c>
      <c r="C3182" s="3">
        <f t="shared" si="348"/>
        <v>-4.4535101138874723E-3</v>
      </c>
      <c r="D3182" s="10">
        <f t="shared" si="349"/>
        <v>1.3375181167577576E-4</v>
      </c>
      <c r="E3182" s="8">
        <f t="shared" si="347"/>
        <v>-791.39508277611435</v>
      </c>
      <c r="F3182" s="8">
        <f t="shared" si="346"/>
        <v>-131</v>
      </c>
      <c r="G3182" s="2">
        <f t="shared" si="350"/>
        <v>0</v>
      </c>
      <c r="H3182" s="2">
        <f t="shared" si="351"/>
        <v>0</v>
      </c>
      <c r="I3182" s="2">
        <f t="shared" si="352"/>
        <v>1</v>
      </c>
    </row>
    <row r="3183" spans="1:9">
      <c r="A3183" s="17">
        <v>45152</v>
      </c>
      <c r="B3183">
        <v>29408</v>
      </c>
      <c r="C3183" s="3">
        <f t="shared" si="348"/>
        <v>4.2343942084414696E-3</v>
      </c>
      <c r="D3183" s="10">
        <f t="shared" si="349"/>
        <v>1.2691672811529909E-4</v>
      </c>
      <c r="E3183" s="8">
        <f t="shared" si="347"/>
        <v>-767.47544637141459</v>
      </c>
      <c r="F3183" s="8">
        <f t="shared" si="346"/>
        <v>124</v>
      </c>
      <c r="G3183" s="2">
        <f t="shared" si="350"/>
        <v>0</v>
      </c>
      <c r="H3183" s="2">
        <f t="shared" si="351"/>
        <v>0</v>
      </c>
      <c r="I3183" s="2">
        <f t="shared" si="352"/>
        <v>1</v>
      </c>
    </row>
    <row r="3184" spans="1:9">
      <c r="A3184" s="17">
        <v>45153</v>
      </c>
      <c r="B3184">
        <v>29172</v>
      </c>
      <c r="C3184" s="3">
        <f t="shared" si="348"/>
        <v>-8.025027203482046E-3</v>
      </c>
      <c r="D3184" s="10">
        <f t="shared" si="349"/>
        <v>1.203775300871301E-4</v>
      </c>
      <c r="E3184" s="8">
        <f t="shared" si="347"/>
        <v>-750.60743506021038</v>
      </c>
      <c r="F3184" s="8">
        <f t="shared" si="346"/>
        <v>-236</v>
      </c>
      <c r="G3184" s="2">
        <f t="shared" si="350"/>
        <v>0</v>
      </c>
      <c r="H3184" s="2">
        <f t="shared" si="351"/>
        <v>0</v>
      </c>
      <c r="I3184" s="2">
        <f t="shared" si="352"/>
        <v>1</v>
      </c>
    </row>
    <row r="3185" spans="1:9">
      <c r="A3185" s="17">
        <v>45154</v>
      </c>
      <c r="B3185">
        <v>28701</v>
      </c>
      <c r="C3185" s="3">
        <f t="shared" si="348"/>
        <v>-1.6145619086795557E-2</v>
      </c>
      <c r="D3185" s="10">
        <f t="shared" si="349"/>
        <v>1.1701894197889991E-4</v>
      </c>
      <c r="E3185" s="8">
        <f t="shared" si="347"/>
        <v>-734.12319595213216</v>
      </c>
      <c r="F3185" s="8">
        <f t="shared" si="346"/>
        <v>-471</v>
      </c>
      <c r="G3185" s="2">
        <f t="shared" si="350"/>
        <v>0</v>
      </c>
      <c r="H3185" s="2">
        <f t="shared" si="351"/>
        <v>0</v>
      </c>
      <c r="I3185" s="2">
        <f t="shared" si="352"/>
        <v>1</v>
      </c>
    </row>
    <row r="3186" spans="1:9">
      <c r="A3186" s="17">
        <v>45155</v>
      </c>
      <c r="B3186">
        <v>26642</v>
      </c>
      <c r="C3186" s="3">
        <f t="shared" si="348"/>
        <v>-7.1739660639002126E-2</v>
      </c>
      <c r="D3186" s="10">
        <f t="shared" si="349"/>
        <v>1.2563866640191972E-4</v>
      </c>
      <c r="E3186" s="8">
        <f t="shared" si="347"/>
        <v>-748.39925375764471</v>
      </c>
      <c r="F3186" s="8">
        <f t="shared" si="346"/>
        <v>-2059</v>
      </c>
      <c r="G3186" s="2">
        <f t="shared" si="350"/>
        <v>1</v>
      </c>
      <c r="H3186" s="2">
        <f t="shared" si="351"/>
        <v>0</v>
      </c>
      <c r="I3186" s="2">
        <f t="shared" si="352"/>
        <v>0</v>
      </c>
    </row>
    <row r="3187" spans="1:9">
      <c r="A3187" s="17">
        <v>45156</v>
      </c>
      <c r="B3187">
        <v>26051</v>
      </c>
      <c r="C3187" s="3">
        <f t="shared" si="348"/>
        <v>-2.2183019292845881E-2</v>
      </c>
      <c r="D3187" s="10">
        <f t="shared" si="349"/>
        <v>4.2689508093375628E-4</v>
      </c>
      <c r="E3187" s="8">
        <f t="shared" si="347"/>
        <v>-1280.5662670634299</v>
      </c>
      <c r="F3187" s="8">
        <f t="shared" si="346"/>
        <v>-591</v>
      </c>
      <c r="G3187" s="2">
        <f t="shared" si="350"/>
        <v>0</v>
      </c>
      <c r="H3187" s="2">
        <f t="shared" si="351"/>
        <v>0</v>
      </c>
      <c r="I3187" s="2">
        <f t="shared" si="352"/>
        <v>0</v>
      </c>
    </row>
    <row r="3188" spans="1:9">
      <c r="A3188" s="17">
        <v>45157</v>
      </c>
      <c r="B3188">
        <v>26097</v>
      </c>
      <c r="C3188" s="3">
        <f t="shared" si="348"/>
        <v>1.7657671490537792E-3</v>
      </c>
      <c r="D3188" s="10">
        <f t="shared" si="349"/>
        <v>4.3080655677453728E-4</v>
      </c>
      <c r="E3188" s="8">
        <f t="shared" si="347"/>
        <v>-1257.8828885829371</v>
      </c>
      <c r="F3188" s="8">
        <f t="shared" si="346"/>
        <v>46</v>
      </c>
      <c r="G3188" s="2">
        <f t="shared" si="350"/>
        <v>0</v>
      </c>
      <c r="H3188" s="2">
        <f t="shared" si="351"/>
        <v>0</v>
      </c>
      <c r="I3188" s="2">
        <f t="shared" si="352"/>
        <v>1</v>
      </c>
    </row>
    <row r="3189" spans="1:9">
      <c r="A3189" s="17">
        <v>45158</v>
      </c>
      <c r="B3189">
        <v>26192</v>
      </c>
      <c r="C3189" s="3">
        <f t="shared" si="348"/>
        <v>3.6402651645783038E-3</v>
      </c>
      <c r="D3189" s="10">
        <f t="shared" si="349"/>
        <v>4.0514523938554566E-4</v>
      </c>
      <c r="E3189" s="8">
        <f t="shared" si="347"/>
        <v>-1221.9983339087496</v>
      </c>
      <c r="F3189" s="8">
        <f t="shared" si="346"/>
        <v>95</v>
      </c>
      <c r="G3189" s="2">
        <f t="shared" si="350"/>
        <v>0</v>
      </c>
      <c r="H3189" s="2">
        <f t="shared" si="351"/>
        <v>0</v>
      </c>
      <c r="I3189" s="2">
        <f t="shared" si="352"/>
        <v>1</v>
      </c>
    </row>
    <row r="3190" spans="1:9">
      <c r="A3190" s="17">
        <v>45159</v>
      </c>
      <c r="B3190">
        <v>26125</v>
      </c>
      <c r="C3190" s="3">
        <f t="shared" si="348"/>
        <v>-2.5580329871716556E-3</v>
      </c>
      <c r="D3190" s="10">
        <f t="shared" si="349"/>
        <v>3.816316168505194E-4</v>
      </c>
      <c r="E3190" s="8">
        <f t="shared" si="347"/>
        <v>-1190.324832354137</v>
      </c>
      <c r="F3190" s="8">
        <f t="shared" si="346"/>
        <v>-67</v>
      </c>
      <c r="G3190" s="2">
        <f t="shared" si="350"/>
        <v>0</v>
      </c>
      <c r="H3190" s="2">
        <f t="shared" si="351"/>
        <v>0</v>
      </c>
      <c r="I3190" s="2">
        <f t="shared" si="352"/>
        <v>1</v>
      </c>
    </row>
    <row r="3191" spans="1:9">
      <c r="A3191" s="17">
        <v>45160</v>
      </c>
      <c r="B3191">
        <v>26042</v>
      </c>
      <c r="C3191" s="3">
        <f t="shared" si="348"/>
        <v>-3.1770334928229666E-3</v>
      </c>
      <c r="D3191" s="10">
        <f t="shared" si="349"/>
        <v>3.5912633180529573E-4</v>
      </c>
      <c r="E3191" s="8">
        <f t="shared" si="347"/>
        <v>-1151.7403497370838</v>
      </c>
      <c r="F3191" s="8">
        <f t="shared" si="346"/>
        <v>-83</v>
      </c>
      <c r="G3191" s="2">
        <f t="shared" si="350"/>
        <v>0</v>
      </c>
      <c r="H3191" s="2">
        <f t="shared" si="351"/>
        <v>0</v>
      </c>
      <c r="I3191" s="2">
        <f t="shared" si="352"/>
        <v>1</v>
      </c>
    </row>
    <row r="3192" spans="1:9">
      <c r="A3192" s="17">
        <v>45161</v>
      </c>
      <c r="B3192">
        <v>26431</v>
      </c>
      <c r="C3192" s="3">
        <f t="shared" si="348"/>
        <v>1.4937408801167345E-2</v>
      </c>
      <c r="D3192" s="10">
        <f t="shared" si="349"/>
        <v>3.3818436440584908E-4</v>
      </c>
      <c r="E3192" s="8">
        <f t="shared" si="347"/>
        <v>-1114.1040551872759</v>
      </c>
      <c r="F3192" s="8">
        <f t="shared" si="346"/>
        <v>389</v>
      </c>
      <c r="G3192" s="2">
        <f t="shared" si="350"/>
        <v>0</v>
      </c>
      <c r="H3192" s="2">
        <f t="shared" si="351"/>
        <v>0</v>
      </c>
      <c r="I3192" s="2">
        <f t="shared" si="352"/>
        <v>1</v>
      </c>
    </row>
    <row r="3193" spans="1:9">
      <c r="A3193" s="17">
        <v>45162</v>
      </c>
      <c r="B3193">
        <v>26168</v>
      </c>
      <c r="C3193" s="3">
        <f t="shared" si="348"/>
        <v>-9.9504369868714769E-3</v>
      </c>
      <c r="D3193" s="10">
        <f t="shared" si="349"/>
        <v>3.3128087344308965E-4</v>
      </c>
      <c r="E3193" s="8">
        <f t="shared" si="347"/>
        <v>-1119.1451942014546</v>
      </c>
      <c r="F3193" s="8">
        <f t="shared" si="346"/>
        <v>-263</v>
      </c>
      <c r="G3193" s="2">
        <f t="shared" si="350"/>
        <v>0</v>
      </c>
      <c r="H3193" s="2">
        <f t="shared" si="351"/>
        <v>0</v>
      </c>
      <c r="I3193" s="2">
        <f t="shared" si="352"/>
        <v>1</v>
      </c>
    </row>
    <row r="3194" spans="1:9">
      <c r="A3194" s="17">
        <v>45163</v>
      </c>
      <c r="B3194">
        <v>26048</v>
      </c>
      <c r="C3194" s="3">
        <f t="shared" si="348"/>
        <v>-4.5857535921736475E-3</v>
      </c>
      <c r="D3194" s="10">
        <f t="shared" si="349"/>
        <v>3.1734469281028625E-4</v>
      </c>
      <c r="E3194" s="8">
        <f t="shared" si="347"/>
        <v>-1084.4531862650688</v>
      </c>
      <c r="F3194" s="8">
        <f t="shared" si="346"/>
        <v>-120</v>
      </c>
      <c r="G3194" s="2">
        <f t="shared" si="350"/>
        <v>0</v>
      </c>
      <c r="H3194" s="2">
        <f t="shared" si="351"/>
        <v>0</v>
      </c>
      <c r="I3194" s="2">
        <f t="shared" si="352"/>
        <v>1</v>
      </c>
    </row>
    <row r="3195" spans="1:9">
      <c r="A3195" s="17">
        <v>45164</v>
      </c>
      <c r="B3195">
        <v>26008</v>
      </c>
      <c r="C3195" s="3">
        <f t="shared" si="348"/>
        <v>-1.5356265356265355E-3</v>
      </c>
      <c r="D3195" s="10">
        <f t="shared" si="349"/>
        <v>2.9956575940215705E-4</v>
      </c>
      <c r="E3195" s="8">
        <f t="shared" si="347"/>
        <v>-1048.8059130485317</v>
      </c>
      <c r="F3195" s="8">
        <f t="shared" si="346"/>
        <v>-40</v>
      </c>
      <c r="G3195" s="2">
        <f t="shared" si="350"/>
        <v>0</v>
      </c>
      <c r="H3195" s="2">
        <f t="shared" si="351"/>
        <v>0</v>
      </c>
      <c r="I3195" s="2">
        <f t="shared" si="352"/>
        <v>1</v>
      </c>
    </row>
    <row r="3196" spans="1:9">
      <c r="A3196" s="17">
        <v>45165</v>
      </c>
      <c r="B3196">
        <v>26090</v>
      </c>
      <c r="C3196" s="3">
        <f t="shared" si="348"/>
        <v>3.1528760381421103E-3</v>
      </c>
      <c r="D3196" s="10">
        <f t="shared" si="349"/>
        <v>2.8173330276944281E-4</v>
      </c>
      <c r="E3196" s="8">
        <f t="shared" si="347"/>
        <v>-1015.5485909142052</v>
      </c>
      <c r="F3196" s="8">
        <f t="shared" si="346"/>
        <v>82</v>
      </c>
      <c r="G3196" s="2">
        <f t="shared" si="350"/>
        <v>0</v>
      </c>
      <c r="H3196" s="2">
        <f t="shared" si="351"/>
        <v>0</v>
      </c>
      <c r="I3196" s="2">
        <f t="shared" si="352"/>
        <v>1</v>
      </c>
    </row>
    <row r="3197" spans="1:9">
      <c r="A3197" s="17">
        <v>45166</v>
      </c>
      <c r="B3197">
        <v>26103</v>
      </c>
      <c r="C3197" s="3">
        <f t="shared" si="348"/>
        <v>4.9827520122652357E-4</v>
      </c>
      <c r="D3197" s="10">
        <f t="shared" si="349"/>
        <v>2.6542574224198967E-4</v>
      </c>
      <c r="E3197" s="8">
        <f t="shared" si="347"/>
        <v>-988.82686599951683</v>
      </c>
      <c r="F3197" s="8">
        <f t="shared" si="346"/>
        <v>13</v>
      </c>
      <c r="G3197" s="2">
        <f t="shared" si="350"/>
        <v>0</v>
      </c>
      <c r="H3197" s="2">
        <f t="shared" si="351"/>
        <v>0</v>
      </c>
      <c r="I3197" s="2">
        <f t="shared" si="352"/>
        <v>1</v>
      </c>
    </row>
    <row r="3198" spans="1:9">
      <c r="A3198" s="17">
        <v>45167</v>
      </c>
      <c r="B3198">
        <v>27726</v>
      </c>
      <c r="C3198" s="3">
        <f t="shared" si="348"/>
        <v>6.2176761291805542E-2</v>
      </c>
      <c r="D3198" s="10">
        <f t="shared" si="349"/>
        <v>2.4951509439803974E-4</v>
      </c>
      <c r="E3198" s="8">
        <f t="shared" si="347"/>
        <v>-959.20954825503077</v>
      </c>
      <c r="F3198" s="8">
        <f t="shared" si="346"/>
        <v>1623</v>
      </c>
      <c r="G3198" s="2">
        <f t="shared" si="350"/>
        <v>0</v>
      </c>
      <c r="H3198" s="2">
        <f t="shared" si="351"/>
        <v>0</v>
      </c>
      <c r="I3198" s="2">
        <f t="shared" si="352"/>
        <v>1</v>
      </c>
    </row>
    <row r="3199" spans="1:9">
      <c r="A3199" s="17">
        <v>45168</v>
      </c>
      <c r="B3199">
        <v>27300</v>
      </c>
      <c r="C3199" s="3">
        <f t="shared" si="348"/>
        <v>-1.536463968837914E-2</v>
      </c>
      <c r="D3199" s="10">
        <f t="shared" si="349"/>
        <v>4.6650116741844762E-4</v>
      </c>
      <c r="E3199" s="8">
        <f t="shared" si="347"/>
        <v>-1393.1190934427475</v>
      </c>
      <c r="F3199" s="8">
        <f t="shared" ref="F3199:F3262" si="353">(INDEX(B:B,LOOKUP(A3198,A:A,ROW(A:A))+$J$4)-INDEX(B:B,LOOKUP(A3198,A:A,ROW(A:A))))</f>
        <v>-426</v>
      </c>
      <c r="G3199" s="2">
        <f t="shared" si="350"/>
        <v>0</v>
      </c>
      <c r="H3199" s="2">
        <f t="shared" si="351"/>
        <v>0</v>
      </c>
      <c r="I3199" s="2">
        <f t="shared" si="352"/>
        <v>1</v>
      </c>
    </row>
    <row r="3200" spans="1:9">
      <c r="A3200" s="17">
        <v>45169</v>
      </c>
      <c r="B3200">
        <v>25932</v>
      </c>
      <c r="C3200" s="3">
        <f t="shared" si="348"/>
        <v>-5.0109890109890108E-2</v>
      </c>
      <c r="D3200" s="10">
        <f t="shared" si="349"/>
        <v>4.5267542653856368E-4</v>
      </c>
      <c r="E3200" s="8">
        <f t="shared" ref="E3200:E3263" si="354">NORMSINV($J$2)*SQRT(D3200*$J$4)*B3199</f>
        <v>-1351.2346236088656</v>
      </c>
      <c r="F3200" s="8">
        <f t="shared" si="353"/>
        <v>-1368</v>
      </c>
      <c r="G3200" s="2">
        <f t="shared" si="350"/>
        <v>1</v>
      </c>
      <c r="H3200" s="2">
        <f t="shared" si="351"/>
        <v>0</v>
      </c>
      <c r="I3200" s="2">
        <f t="shared" si="352"/>
        <v>0</v>
      </c>
    </row>
    <row r="3201" spans="1:9">
      <c r="A3201" s="17">
        <v>45170</v>
      </c>
      <c r="B3201">
        <v>25798</v>
      </c>
      <c r="C3201" s="3">
        <f t="shared" si="348"/>
        <v>-5.1673607897578279E-3</v>
      </c>
      <c r="D3201" s="10">
        <f t="shared" si="349"/>
        <v>5.7617496615576568E-4</v>
      </c>
      <c r="E3201" s="8">
        <f t="shared" si="354"/>
        <v>-1448.0643560904725</v>
      </c>
      <c r="F3201" s="8">
        <f t="shared" si="353"/>
        <v>-134</v>
      </c>
      <c r="G3201" s="2">
        <f t="shared" si="350"/>
        <v>0</v>
      </c>
      <c r="H3201" s="2">
        <f t="shared" si="351"/>
        <v>0</v>
      </c>
      <c r="I3201" s="2">
        <f t="shared" si="352"/>
        <v>0</v>
      </c>
    </row>
    <row r="3202" spans="1:9">
      <c r="A3202" s="17">
        <v>45171</v>
      </c>
      <c r="B3202">
        <v>25870</v>
      </c>
      <c r="C3202" s="3">
        <f t="shared" si="348"/>
        <v>2.7909140243429723E-3</v>
      </c>
      <c r="D3202" s="10">
        <f t="shared" si="349"/>
        <v>5.4320656523831131E-4</v>
      </c>
      <c r="E3202" s="8">
        <f t="shared" si="354"/>
        <v>-1398.7599912320491</v>
      </c>
      <c r="F3202" s="8">
        <f t="shared" si="353"/>
        <v>72</v>
      </c>
      <c r="G3202" s="2">
        <f t="shared" si="350"/>
        <v>0</v>
      </c>
      <c r="H3202" s="2">
        <f t="shared" si="351"/>
        <v>0</v>
      </c>
      <c r="I3202" s="2">
        <f t="shared" si="352"/>
        <v>1</v>
      </c>
    </row>
    <row r="3203" spans="1:9">
      <c r="A3203" s="17">
        <v>45172</v>
      </c>
      <c r="B3203">
        <v>25970</v>
      </c>
      <c r="C3203" s="3">
        <f t="shared" si="348"/>
        <v>3.8654812524159259E-3</v>
      </c>
      <c r="D3203" s="10">
        <f t="shared" si="349"/>
        <v>5.1108152338948912E-4</v>
      </c>
      <c r="E3203" s="8">
        <f t="shared" si="354"/>
        <v>-1360.5552333772389</v>
      </c>
      <c r="F3203" s="8">
        <f t="shared" si="353"/>
        <v>100</v>
      </c>
      <c r="G3203" s="2">
        <f t="shared" si="350"/>
        <v>0</v>
      </c>
      <c r="H3203" s="2">
        <f t="shared" si="351"/>
        <v>0</v>
      </c>
      <c r="I3203" s="2">
        <f t="shared" si="352"/>
        <v>1</v>
      </c>
    </row>
    <row r="3204" spans="1:9">
      <c r="A3204" s="17">
        <v>45173</v>
      </c>
      <c r="B3204">
        <v>25819</v>
      </c>
      <c r="C3204" s="3">
        <f t="shared" ref="C3204:C3267" si="355">(B3204-B3203)/B3203</f>
        <v>-5.8144012321909898E-3</v>
      </c>
      <c r="D3204" s="10">
        <f t="shared" si="349"/>
        <v>4.8131314870488649E-4</v>
      </c>
      <c r="E3204" s="8">
        <f t="shared" si="354"/>
        <v>-1325.4412144733499</v>
      </c>
      <c r="F3204" s="8">
        <f t="shared" si="353"/>
        <v>-151</v>
      </c>
      <c r="G3204" s="2">
        <f t="shared" si="350"/>
        <v>0</v>
      </c>
      <c r="H3204" s="2">
        <f t="shared" si="351"/>
        <v>0</v>
      </c>
      <c r="I3204" s="2">
        <f t="shared" si="352"/>
        <v>1</v>
      </c>
    </row>
    <row r="3205" spans="1:9">
      <c r="A3205" s="17">
        <v>45174</v>
      </c>
      <c r="B3205">
        <v>25783</v>
      </c>
      <c r="C3205" s="3">
        <f t="shared" si="355"/>
        <v>-1.3943220109221891E-3</v>
      </c>
      <c r="D3205" s="10">
        <f t="shared" ref="D3205:D3268" si="356">$J$6*D3204+(1-$J$6)*C3204^2</f>
        <v>4.5446279548392752E-4</v>
      </c>
      <c r="E3205" s="8">
        <f t="shared" si="354"/>
        <v>-1280.4518249947027</v>
      </c>
      <c r="F3205" s="8">
        <f t="shared" si="353"/>
        <v>-36</v>
      </c>
      <c r="G3205" s="2">
        <f t="shared" si="350"/>
        <v>0</v>
      </c>
      <c r="H3205" s="2">
        <f t="shared" si="351"/>
        <v>0</v>
      </c>
      <c r="I3205" s="2">
        <f t="shared" si="352"/>
        <v>1</v>
      </c>
    </row>
    <row r="3206" spans="1:9">
      <c r="A3206" s="17">
        <v>45175</v>
      </c>
      <c r="B3206">
        <v>25748</v>
      </c>
      <c r="C3206" s="3">
        <f t="shared" si="355"/>
        <v>-1.3574836132335261E-3</v>
      </c>
      <c r="D3206" s="10">
        <f t="shared" si="356"/>
        <v>4.2731167578710042E-4</v>
      </c>
      <c r="E3206" s="8">
        <f t="shared" si="354"/>
        <v>-1239.8823750526283</v>
      </c>
      <c r="F3206" s="8">
        <f t="shared" si="353"/>
        <v>-35</v>
      </c>
      <c r="G3206" s="2">
        <f t="shared" si="350"/>
        <v>0</v>
      </c>
      <c r="H3206" s="2">
        <f t="shared" si="351"/>
        <v>0</v>
      </c>
      <c r="I3206" s="2">
        <f t="shared" si="352"/>
        <v>1</v>
      </c>
    </row>
    <row r="3207" spans="1:9">
      <c r="A3207" s="17">
        <v>45176</v>
      </c>
      <c r="B3207">
        <v>26245</v>
      </c>
      <c r="C3207" s="3">
        <f t="shared" si="355"/>
        <v>1.9302470094764643E-2</v>
      </c>
      <c r="D3207" s="10">
        <f t="shared" si="356"/>
        <v>4.0178354094548623E-4</v>
      </c>
      <c r="E3207" s="8">
        <f t="shared" si="354"/>
        <v>-1200.643929945388</v>
      </c>
      <c r="F3207" s="8">
        <f t="shared" si="353"/>
        <v>497</v>
      </c>
      <c r="G3207" s="2">
        <f t="shared" si="350"/>
        <v>0</v>
      </c>
      <c r="H3207" s="2">
        <f t="shared" si="351"/>
        <v>0</v>
      </c>
      <c r="I3207" s="2">
        <f t="shared" si="352"/>
        <v>1</v>
      </c>
    </row>
    <row r="3208" spans="1:9">
      <c r="A3208" s="17">
        <v>45177</v>
      </c>
      <c r="B3208">
        <v>25908</v>
      </c>
      <c r="C3208" s="3">
        <f t="shared" si="355"/>
        <v>-1.2840541055439131E-2</v>
      </c>
      <c r="D3208" s="10">
        <f t="shared" si="356"/>
        <v>4.0003164959431401E-4</v>
      </c>
      <c r="E3208" s="8">
        <f t="shared" si="354"/>
        <v>-1221.1483072779567</v>
      </c>
      <c r="F3208" s="8">
        <f t="shared" si="353"/>
        <v>-337</v>
      </c>
      <c r="G3208" s="2">
        <f t="shared" si="350"/>
        <v>0</v>
      </c>
      <c r="H3208" s="2">
        <f t="shared" si="351"/>
        <v>0</v>
      </c>
      <c r="I3208" s="2">
        <f t="shared" si="352"/>
        <v>1</v>
      </c>
    </row>
    <row r="3209" spans="1:9">
      <c r="A3209" s="17">
        <v>45178</v>
      </c>
      <c r="B3209">
        <v>25899</v>
      </c>
      <c r="C3209" s="3">
        <f t="shared" si="355"/>
        <v>-3.4738304770727188E-4</v>
      </c>
      <c r="D3209" s="10">
        <f t="shared" si="356"/>
        <v>3.8592252029444026E-4</v>
      </c>
      <c r="E3209" s="8">
        <f t="shared" si="354"/>
        <v>-1184.0188258123003</v>
      </c>
      <c r="F3209" s="8">
        <f t="shared" si="353"/>
        <v>-9</v>
      </c>
      <c r="G3209" s="2">
        <f t="shared" si="350"/>
        <v>0</v>
      </c>
      <c r="H3209" s="2">
        <f t="shared" si="351"/>
        <v>0</v>
      </c>
      <c r="I3209" s="2">
        <f t="shared" si="352"/>
        <v>1</v>
      </c>
    </row>
    <row r="3210" spans="1:9">
      <c r="A3210" s="17">
        <v>45179</v>
      </c>
      <c r="B3210">
        <v>25836</v>
      </c>
      <c r="C3210" s="3">
        <f t="shared" si="355"/>
        <v>-2.4325263523688172E-3</v>
      </c>
      <c r="D3210" s="10">
        <f t="shared" si="356"/>
        <v>3.6277440957568387E-4</v>
      </c>
      <c r="E3210" s="8">
        <f t="shared" si="354"/>
        <v>-1147.5615165354386</v>
      </c>
      <c r="F3210" s="8">
        <f t="shared" si="353"/>
        <v>-63</v>
      </c>
      <c r="G3210" s="2">
        <f t="shared" si="350"/>
        <v>0</v>
      </c>
      <c r="H3210" s="2">
        <f t="shared" si="351"/>
        <v>0</v>
      </c>
      <c r="I3210" s="2">
        <f t="shared" si="352"/>
        <v>1</v>
      </c>
    </row>
    <row r="3211" spans="1:9">
      <c r="A3211" s="17">
        <v>45180</v>
      </c>
      <c r="B3211">
        <v>25155</v>
      </c>
      <c r="C3211" s="3">
        <f t="shared" si="355"/>
        <v>-2.6358569437993497E-2</v>
      </c>
      <c r="D3211" s="10">
        <f t="shared" si="356"/>
        <v>3.4136297606844092E-4</v>
      </c>
      <c r="E3211" s="8">
        <f t="shared" si="354"/>
        <v>-1110.4733541186263</v>
      </c>
      <c r="F3211" s="8">
        <f t="shared" si="353"/>
        <v>-681</v>
      </c>
      <c r="G3211" s="2">
        <f t="shared" si="350"/>
        <v>0</v>
      </c>
      <c r="H3211" s="2">
        <f t="shared" si="351"/>
        <v>0</v>
      </c>
      <c r="I3211" s="2">
        <f t="shared" si="352"/>
        <v>1</v>
      </c>
    </row>
    <row r="3212" spans="1:9">
      <c r="A3212" s="17">
        <v>45181</v>
      </c>
      <c r="B3212">
        <v>25844</v>
      </c>
      <c r="C3212" s="3">
        <f t="shared" si="355"/>
        <v>2.739018087855297E-2</v>
      </c>
      <c r="D3212" s="10">
        <f t="shared" si="356"/>
        <v>3.6256764847338599E-4</v>
      </c>
      <c r="E3212" s="8">
        <f t="shared" si="354"/>
        <v>-1114.2778684411962</v>
      </c>
      <c r="F3212" s="8">
        <f t="shared" si="353"/>
        <v>689</v>
      </c>
      <c r="G3212" s="2">
        <f t="shared" si="350"/>
        <v>0</v>
      </c>
      <c r="H3212" s="2">
        <f t="shared" si="351"/>
        <v>0</v>
      </c>
      <c r="I3212" s="2">
        <f t="shared" si="352"/>
        <v>1</v>
      </c>
    </row>
    <row r="3213" spans="1:9">
      <c r="A3213" s="17">
        <v>45182</v>
      </c>
      <c r="B3213">
        <v>26226</v>
      </c>
      <c r="C3213" s="3">
        <f t="shared" si="355"/>
        <v>1.4780993654233091E-2</v>
      </c>
      <c r="D3213" s="10">
        <f t="shared" si="356"/>
        <v>3.8582691007857378E-4</v>
      </c>
      <c r="E3213" s="8">
        <f t="shared" si="354"/>
        <v>-1180.9476545559576</v>
      </c>
      <c r="F3213" s="8">
        <f t="shared" si="353"/>
        <v>382</v>
      </c>
      <c r="G3213" s="2">
        <f t="shared" si="350"/>
        <v>0</v>
      </c>
      <c r="H3213" s="2">
        <f t="shared" si="351"/>
        <v>0</v>
      </c>
      <c r="I3213" s="2">
        <f t="shared" si="352"/>
        <v>1</v>
      </c>
    </row>
    <row r="3214" spans="1:9">
      <c r="A3214" s="17">
        <v>45183</v>
      </c>
      <c r="B3214">
        <v>26529</v>
      </c>
      <c r="C3214" s="3">
        <f t="shared" si="355"/>
        <v>1.1553420269961107E-2</v>
      </c>
      <c r="D3214" s="10">
        <f t="shared" si="356"/>
        <v>3.7578596187824812E-4</v>
      </c>
      <c r="E3214" s="8">
        <f t="shared" si="354"/>
        <v>-1182.7065204483602</v>
      </c>
      <c r="F3214" s="8">
        <f t="shared" si="353"/>
        <v>303</v>
      </c>
      <c r="G3214" s="2">
        <f t="shared" si="350"/>
        <v>0</v>
      </c>
      <c r="H3214" s="2">
        <f t="shared" si="351"/>
        <v>0</v>
      </c>
      <c r="I3214" s="2">
        <f t="shared" si="352"/>
        <v>1</v>
      </c>
    </row>
    <row r="3215" spans="1:9">
      <c r="A3215" s="17">
        <v>45184</v>
      </c>
      <c r="B3215">
        <v>26607</v>
      </c>
      <c r="C3215" s="3">
        <f t="shared" si="355"/>
        <v>2.9401786723962458E-3</v>
      </c>
      <c r="D3215" s="10">
        <f t="shared" si="356"/>
        <v>3.6124769536161413E-4</v>
      </c>
      <c r="E3215" s="8">
        <f t="shared" si="354"/>
        <v>-1173.0001845493632</v>
      </c>
      <c r="F3215" s="8">
        <f t="shared" si="353"/>
        <v>78</v>
      </c>
      <c r="G3215" s="2">
        <f t="shared" ref="G3215:G3278" si="357">IF(F3215&lt;E3215,1,0)</f>
        <v>0</v>
      </c>
      <c r="H3215" s="2">
        <f t="shared" ref="H3215:H3278" si="358">IF(G3215=G3214,IF(G3214=1,1,0),0)</f>
        <v>0</v>
      </c>
      <c r="I3215" s="2">
        <f t="shared" ref="I3215:I3278" si="359">IF(G3215=G3214,IF(G3214=0,1,0),0)</f>
        <v>1</v>
      </c>
    </row>
    <row r="3216" spans="1:9">
      <c r="A3216" s="17">
        <v>45185</v>
      </c>
      <c r="B3216">
        <v>26571</v>
      </c>
      <c r="C3216" s="3">
        <f t="shared" si="355"/>
        <v>-1.3530273988048259E-3</v>
      </c>
      <c r="D3216" s="10">
        <f t="shared" si="356"/>
        <v>3.4009151267745409E-4</v>
      </c>
      <c r="E3216" s="8">
        <f t="shared" si="354"/>
        <v>-1141.4804155521422</v>
      </c>
      <c r="F3216" s="8">
        <f t="shared" si="353"/>
        <v>-36</v>
      </c>
      <c r="G3216" s="2">
        <f t="shared" si="357"/>
        <v>0</v>
      </c>
      <c r="H3216" s="2">
        <f t="shared" si="358"/>
        <v>0</v>
      </c>
      <c r="I3216" s="2">
        <f t="shared" si="359"/>
        <v>1</v>
      </c>
    </row>
    <row r="3217" spans="1:9">
      <c r="A3217" s="17">
        <v>45186</v>
      </c>
      <c r="B3217">
        <v>26535</v>
      </c>
      <c r="C3217" s="3">
        <f t="shared" si="355"/>
        <v>-1.3548605622671333E-3</v>
      </c>
      <c r="D3217" s="10">
        <f t="shared" si="356"/>
        <v>3.1979586290532179E-4</v>
      </c>
      <c r="E3217" s="8">
        <f t="shared" si="354"/>
        <v>-1105.3987728209715</v>
      </c>
      <c r="F3217" s="8">
        <f t="shared" si="353"/>
        <v>-36</v>
      </c>
      <c r="G3217" s="2">
        <f t="shared" si="357"/>
        <v>0</v>
      </c>
      <c r="H3217" s="2">
        <f t="shared" si="358"/>
        <v>0</v>
      </c>
      <c r="I3217" s="2">
        <f t="shared" si="359"/>
        <v>1</v>
      </c>
    </row>
    <row r="3218" spans="1:9">
      <c r="A3218" s="17">
        <v>45187</v>
      </c>
      <c r="B3218">
        <v>26770</v>
      </c>
      <c r="C3218" s="3">
        <f t="shared" si="355"/>
        <v>8.8562276238929715E-3</v>
      </c>
      <c r="D3218" s="10">
        <f t="shared" si="356"/>
        <v>3.0071824995959366E-4</v>
      </c>
      <c r="E3218" s="8">
        <f t="shared" si="354"/>
        <v>-1070.4678854277852</v>
      </c>
      <c r="F3218" s="8">
        <f t="shared" si="353"/>
        <v>235</v>
      </c>
      <c r="G3218" s="2">
        <f t="shared" si="357"/>
        <v>0</v>
      </c>
      <c r="H3218" s="2">
        <f t="shared" si="358"/>
        <v>0</v>
      </c>
      <c r="I3218" s="2">
        <f t="shared" si="359"/>
        <v>1</v>
      </c>
    </row>
    <row r="3219" spans="1:9">
      <c r="A3219" s="17">
        <v>45188</v>
      </c>
      <c r="B3219">
        <v>27214</v>
      </c>
      <c r="C3219" s="3">
        <f t="shared" si="355"/>
        <v>1.6585730295106463E-2</v>
      </c>
      <c r="D3219" s="10">
        <f t="shared" si="356"/>
        <v>2.8738112102559034E-4</v>
      </c>
      <c r="E3219" s="8">
        <f t="shared" si="354"/>
        <v>-1055.7282590261807</v>
      </c>
      <c r="F3219" s="8">
        <f t="shared" si="353"/>
        <v>444</v>
      </c>
      <c r="G3219" s="2">
        <f t="shared" si="357"/>
        <v>0</v>
      </c>
      <c r="H3219" s="2">
        <f t="shared" si="358"/>
        <v>0</v>
      </c>
      <c r="I3219" s="2">
        <f t="shared" si="359"/>
        <v>1</v>
      </c>
    </row>
    <row r="3220" spans="1:9">
      <c r="A3220" s="17">
        <v>45189</v>
      </c>
      <c r="B3220">
        <v>27128</v>
      </c>
      <c r="C3220" s="3">
        <f t="shared" si="355"/>
        <v>-3.1601381641802014E-3</v>
      </c>
      <c r="D3220" s="10">
        <f t="shared" si="356"/>
        <v>2.8664344072937568E-4</v>
      </c>
      <c r="E3220" s="8">
        <f t="shared" si="354"/>
        <v>-1071.8599472696244</v>
      </c>
      <c r="F3220" s="8">
        <f t="shared" si="353"/>
        <v>-86</v>
      </c>
      <c r="G3220" s="2">
        <f t="shared" si="357"/>
        <v>0</v>
      </c>
      <c r="H3220" s="2">
        <f t="shared" si="358"/>
        <v>0</v>
      </c>
      <c r="I3220" s="2">
        <f t="shared" si="359"/>
        <v>1</v>
      </c>
    </row>
    <row r="3221" spans="1:9">
      <c r="A3221" s="17">
        <v>45190</v>
      </c>
      <c r="B3221">
        <v>26563</v>
      </c>
      <c r="C3221" s="3">
        <f t="shared" si="355"/>
        <v>-2.0827189619581243E-2</v>
      </c>
      <c r="D3221" s="10">
        <f t="shared" si="356"/>
        <v>2.700440226786156E-4</v>
      </c>
      <c r="E3221" s="8">
        <f t="shared" si="354"/>
        <v>-1037.073935298753</v>
      </c>
      <c r="F3221" s="8">
        <f t="shared" si="353"/>
        <v>-565</v>
      </c>
      <c r="G3221" s="2">
        <f t="shared" si="357"/>
        <v>0</v>
      </c>
      <c r="H3221" s="2">
        <f t="shared" si="358"/>
        <v>0</v>
      </c>
      <c r="I3221" s="2">
        <f t="shared" si="359"/>
        <v>1</v>
      </c>
    </row>
    <row r="3222" spans="1:9">
      <c r="A3222" s="17">
        <v>45191</v>
      </c>
      <c r="B3222">
        <v>26581</v>
      </c>
      <c r="C3222" s="3">
        <f t="shared" si="355"/>
        <v>6.7763430335428981E-4</v>
      </c>
      <c r="D3222" s="10">
        <f t="shared" si="356"/>
        <v>2.7986769096489819E-4</v>
      </c>
      <c r="E3222" s="8">
        <f t="shared" si="354"/>
        <v>-1033.7800878771893</v>
      </c>
      <c r="F3222" s="8">
        <f t="shared" si="353"/>
        <v>18</v>
      </c>
      <c r="G3222" s="2">
        <f t="shared" si="357"/>
        <v>0</v>
      </c>
      <c r="H3222" s="2">
        <f t="shared" si="358"/>
        <v>0</v>
      </c>
      <c r="I3222" s="2">
        <f t="shared" si="359"/>
        <v>1</v>
      </c>
    </row>
    <row r="3223" spans="1:9">
      <c r="A3223" s="17">
        <v>45192</v>
      </c>
      <c r="B3223">
        <v>26583</v>
      </c>
      <c r="C3223" s="3">
        <f t="shared" si="355"/>
        <v>7.5241714006245059E-5</v>
      </c>
      <c r="D3223" s="10">
        <f t="shared" si="356"/>
        <v>2.6310318080194925E-4</v>
      </c>
      <c r="E3223" s="8">
        <f t="shared" si="354"/>
        <v>-1003.0186836153038</v>
      </c>
      <c r="F3223" s="8">
        <f t="shared" si="353"/>
        <v>2</v>
      </c>
      <c r="G3223" s="2">
        <f t="shared" si="357"/>
        <v>0</v>
      </c>
      <c r="H3223" s="2">
        <f t="shared" si="358"/>
        <v>0</v>
      </c>
      <c r="I3223" s="2">
        <f t="shared" si="359"/>
        <v>1</v>
      </c>
    </row>
    <row r="3224" spans="1:9">
      <c r="A3224" s="17">
        <v>45193</v>
      </c>
      <c r="B3224">
        <v>26248</v>
      </c>
      <c r="C3224" s="3">
        <f t="shared" si="355"/>
        <v>-1.2602038897039461E-2</v>
      </c>
      <c r="D3224" s="10">
        <f t="shared" si="356"/>
        <v>2.4731732963276384E-4</v>
      </c>
      <c r="E3224" s="8">
        <f t="shared" si="354"/>
        <v>-972.53653146195825</v>
      </c>
      <c r="F3224" s="8">
        <f t="shared" si="353"/>
        <v>-335</v>
      </c>
      <c r="G3224" s="2">
        <f t="shared" si="357"/>
        <v>0</v>
      </c>
      <c r="H3224" s="2">
        <f t="shared" si="358"/>
        <v>0</v>
      </c>
      <c r="I3224" s="2">
        <f t="shared" si="359"/>
        <v>1</v>
      </c>
    </row>
    <row r="3225" spans="1:9">
      <c r="A3225" s="17">
        <v>45194</v>
      </c>
      <c r="B3225">
        <v>26297</v>
      </c>
      <c r="C3225" s="3">
        <f t="shared" si="355"/>
        <v>1.8668088997256934E-3</v>
      </c>
      <c r="D3225" s="10">
        <f t="shared" si="356"/>
        <v>2.4200697291654774E-4</v>
      </c>
      <c r="E3225" s="8">
        <f t="shared" si="354"/>
        <v>-949.91515227632999</v>
      </c>
      <c r="F3225" s="8">
        <f t="shared" si="353"/>
        <v>49</v>
      </c>
      <c r="G3225" s="2">
        <f t="shared" si="357"/>
        <v>0</v>
      </c>
      <c r="H3225" s="2">
        <f t="shared" si="358"/>
        <v>0</v>
      </c>
      <c r="I3225" s="2">
        <f t="shared" si="359"/>
        <v>1</v>
      </c>
    </row>
    <row r="3226" spans="1:9">
      <c r="A3226" s="17">
        <v>45195</v>
      </c>
      <c r="B3226">
        <v>26208</v>
      </c>
      <c r="C3226" s="3">
        <f t="shared" si="355"/>
        <v>-3.3844164733619806E-3</v>
      </c>
      <c r="D3226" s="10">
        <f t="shared" si="356"/>
        <v>2.2769565306964058E-4</v>
      </c>
      <c r="E3226" s="8">
        <f t="shared" si="354"/>
        <v>-923.12015722826845</v>
      </c>
      <c r="F3226" s="8">
        <f t="shared" si="353"/>
        <v>-89</v>
      </c>
      <c r="G3226" s="2">
        <f t="shared" si="357"/>
        <v>0</v>
      </c>
      <c r="H3226" s="2">
        <f t="shared" si="358"/>
        <v>0</v>
      </c>
      <c r="I3226" s="2">
        <f t="shared" si="359"/>
        <v>1</v>
      </c>
    </row>
    <row r="3227" spans="1:9">
      <c r="A3227" s="17">
        <v>45196</v>
      </c>
      <c r="B3227">
        <v>26361</v>
      </c>
      <c r="C3227" s="3">
        <f t="shared" si="355"/>
        <v>5.837912087912088E-3</v>
      </c>
      <c r="D3227" s="10">
        <f t="shared" si="356"/>
        <v>2.1472117037737195E-4</v>
      </c>
      <c r="E3227" s="8">
        <f t="shared" si="354"/>
        <v>-893.40004719352112</v>
      </c>
      <c r="F3227" s="8">
        <f t="shared" si="353"/>
        <v>153</v>
      </c>
      <c r="G3227" s="2">
        <f t="shared" si="357"/>
        <v>0</v>
      </c>
      <c r="H3227" s="2">
        <f t="shared" si="358"/>
        <v>0</v>
      </c>
      <c r="I3227" s="2">
        <f t="shared" si="359"/>
        <v>1</v>
      </c>
    </row>
    <row r="3228" spans="1:9">
      <c r="A3228" s="17">
        <v>45197</v>
      </c>
      <c r="B3228">
        <v>27026</v>
      </c>
      <c r="C3228" s="3">
        <f t="shared" si="355"/>
        <v>2.5226660597094192E-2</v>
      </c>
      <c r="D3228" s="10">
        <f t="shared" si="356"/>
        <v>2.0388277320750105E-4</v>
      </c>
      <c r="E3228" s="8">
        <f t="shared" si="354"/>
        <v>-875.64244585367726</v>
      </c>
      <c r="F3228" s="8">
        <f t="shared" si="353"/>
        <v>665</v>
      </c>
      <c r="G3228" s="2">
        <f t="shared" si="357"/>
        <v>0</v>
      </c>
      <c r="H3228" s="2">
        <f t="shared" si="358"/>
        <v>0</v>
      </c>
      <c r="I3228" s="2">
        <f t="shared" si="359"/>
        <v>1</v>
      </c>
    </row>
    <row r="3229" spans="1:9">
      <c r="A3229" s="17">
        <v>45198</v>
      </c>
      <c r="B3229">
        <v>26911</v>
      </c>
      <c r="C3229" s="3">
        <f t="shared" si="355"/>
        <v>-4.2551616961444532E-3</v>
      </c>
      <c r="D3229" s="10">
        <f t="shared" si="356"/>
        <v>2.2983287110791008E-4</v>
      </c>
      <c r="E3229" s="8">
        <f t="shared" si="354"/>
        <v>-953.15274240863334</v>
      </c>
      <c r="F3229" s="8">
        <f t="shared" si="353"/>
        <v>-115</v>
      </c>
      <c r="G3229" s="2">
        <f t="shared" si="357"/>
        <v>0</v>
      </c>
      <c r="H3229" s="2">
        <f t="shared" si="358"/>
        <v>0</v>
      </c>
      <c r="I3229" s="2">
        <f t="shared" si="359"/>
        <v>1</v>
      </c>
    </row>
    <row r="3230" spans="1:9">
      <c r="A3230" s="17">
        <v>45199</v>
      </c>
      <c r="B3230">
        <v>26966</v>
      </c>
      <c r="C3230" s="3">
        <f t="shared" si="355"/>
        <v>2.0437739214447625E-3</v>
      </c>
      <c r="D3230" s="10">
        <f t="shared" si="356"/>
        <v>2.1712928290505557E-4</v>
      </c>
      <c r="E3230" s="8">
        <f t="shared" si="354"/>
        <v>-922.4943043345894</v>
      </c>
      <c r="F3230" s="8">
        <f t="shared" si="353"/>
        <v>55</v>
      </c>
      <c r="G3230" s="2">
        <f t="shared" si="357"/>
        <v>0</v>
      </c>
      <c r="H3230" s="2">
        <f t="shared" si="358"/>
        <v>0</v>
      </c>
      <c r="I3230" s="2">
        <f t="shared" si="359"/>
        <v>1</v>
      </c>
    </row>
    <row r="3231" spans="1:9">
      <c r="A3231" s="17">
        <v>45200</v>
      </c>
      <c r="B3231">
        <v>27995</v>
      </c>
      <c r="C3231" s="3">
        <f t="shared" si="355"/>
        <v>3.8159163390936737E-2</v>
      </c>
      <c r="D3231" s="10">
        <f t="shared" si="356"/>
        <v>2.0435214664127089E-4</v>
      </c>
      <c r="E3231" s="8">
        <f t="shared" si="354"/>
        <v>-896.76942020309218</v>
      </c>
      <c r="F3231" s="8">
        <f t="shared" si="353"/>
        <v>1029</v>
      </c>
      <c r="G3231" s="2">
        <f t="shared" si="357"/>
        <v>0</v>
      </c>
      <c r="H3231" s="2">
        <f t="shared" si="358"/>
        <v>0</v>
      </c>
      <c r="I3231" s="2">
        <f t="shared" si="359"/>
        <v>1</v>
      </c>
    </row>
    <row r="3232" spans="1:9">
      <c r="A3232" s="17">
        <v>45201</v>
      </c>
      <c r="B3232">
        <v>27507</v>
      </c>
      <c r="C3232" s="3">
        <f t="shared" si="355"/>
        <v>-1.7431684229326665E-2</v>
      </c>
      <c r="D3232" s="10">
        <f t="shared" si="356"/>
        <v>2.7945832288456707E-4</v>
      </c>
      <c r="E3232" s="8">
        <f t="shared" si="354"/>
        <v>-1088.7136152862827</v>
      </c>
      <c r="F3232" s="8">
        <f t="shared" si="353"/>
        <v>-488</v>
      </c>
      <c r="G3232" s="2">
        <f t="shared" si="357"/>
        <v>0</v>
      </c>
      <c r="H3232" s="2">
        <f t="shared" si="358"/>
        <v>0</v>
      </c>
      <c r="I3232" s="2">
        <f t="shared" si="359"/>
        <v>1</v>
      </c>
    </row>
    <row r="3233" spans="1:9">
      <c r="A3233" s="17">
        <v>45202</v>
      </c>
      <c r="B3233">
        <v>27435</v>
      </c>
      <c r="C3233" s="3">
        <f t="shared" si="355"/>
        <v>-2.6175155414985278E-3</v>
      </c>
      <c r="D3233" s="10">
        <f t="shared" si="356"/>
        <v>2.809226404157504E-4</v>
      </c>
      <c r="E3233" s="8">
        <f t="shared" si="354"/>
        <v>-1072.5344642411287</v>
      </c>
      <c r="F3233" s="8">
        <f t="shared" si="353"/>
        <v>-72</v>
      </c>
      <c r="G3233" s="2">
        <f t="shared" si="357"/>
        <v>0</v>
      </c>
      <c r="H3233" s="2">
        <f t="shared" si="358"/>
        <v>0</v>
      </c>
      <c r="I3233" s="2">
        <f t="shared" si="359"/>
        <v>1</v>
      </c>
    </row>
    <row r="3234" spans="1:9">
      <c r="A3234" s="17">
        <v>45203</v>
      </c>
      <c r="B3234">
        <v>27790</v>
      </c>
      <c r="C3234" s="3">
        <f t="shared" si="355"/>
        <v>1.2939675596865319E-2</v>
      </c>
      <c r="D3234" s="10">
        <f t="shared" si="356"/>
        <v>2.6447836524740454E-4</v>
      </c>
      <c r="E3234" s="8">
        <f t="shared" si="354"/>
        <v>-1037.9458542868333</v>
      </c>
      <c r="F3234" s="8">
        <f t="shared" si="353"/>
        <v>355</v>
      </c>
      <c r="G3234" s="2">
        <f t="shared" si="357"/>
        <v>0</v>
      </c>
      <c r="H3234" s="2">
        <f t="shared" si="358"/>
        <v>0</v>
      </c>
      <c r="I3234" s="2">
        <f t="shared" si="359"/>
        <v>1</v>
      </c>
    </row>
    <row r="3235" spans="1:9">
      <c r="A3235" s="17">
        <v>45204</v>
      </c>
      <c r="B3235">
        <v>27417</v>
      </c>
      <c r="C3235" s="3">
        <f t="shared" si="355"/>
        <v>-1.3422094278517453E-2</v>
      </c>
      <c r="D3235" s="10">
        <f t="shared" si="356"/>
        <v>2.5865577560568699E-4</v>
      </c>
      <c r="E3235" s="8">
        <f t="shared" si="354"/>
        <v>-1039.7389058931537</v>
      </c>
      <c r="F3235" s="8">
        <f t="shared" si="353"/>
        <v>-373</v>
      </c>
      <c r="G3235" s="2">
        <f t="shared" si="357"/>
        <v>0</v>
      </c>
      <c r="H3235" s="2">
        <f t="shared" si="358"/>
        <v>0</v>
      </c>
      <c r="I3235" s="2">
        <f t="shared" si="359"/>
        <v>1</v>
      </c>
    </row>
    <row r="3236" spans="1:9">
      <c r="A3236" s="17">
        <v>45205</v>
      </c>
      <c r="B3236">
        <v>27948</v>
      </c>
      <c r="C3236" s="3">
        <f t="shared" si="355"/>
        <v>1.9367545683335156E-2</v>
      </c>
      <c r="D3236" s="10">
        <f t="shared" si="356"/>
        <v>2.5394558595863041E-4</v>
      </c>
      <c r="E3236" s="8">
        <f t="shared" si="354"/>
        <v>-1016.4006272432746</v>
      </c>
      <c r="F3236" s="8">
        <f t="shared" si="353"/>
        <v>531</v>
      </c>
      <c r="G3236" s="2">
        <f t="shared" si="357"/>
        <v>0</v>
      </c>
      <c r="H3236" s="2">
        <f t="shared" si="358"/>
        <v>0</v>
      </c>
      <c r="I3236" s="2">
        <f t="shared" si="359"/>
        <v>1</v>
      </c>
    </row>
    <row r="3237" spans="1:9">
      <c r="A3237" s="17">
        <v>45206</v>
      </c>
      <c r="B3237">
        <v>27971</v>
      </c>
      <c r="C3237" s="3">
        <f t="shared" si="355"/>
        <v>8.2295691999427511E-4</v>
      </c>
      <c r="D3237" s="10">
        <f t="shared" si="356"/>
        <v>2.6121496034887704E-4</v>
      </c>
      <c r="E3237" s="8">
        <f t="shared" si="354"/>
        <v>-1050.8105294029483</v>
      </c>
      <c r="F3237" s="8">
        <f t="shared" si="353"/>
        <v>23</v>
      </c>
      <c r="G3237" s="2">
        <f t="shared" si="357"/>
        <v>0</v>
      </c>
      <c r="H3237" s="2">
        <f t="shared" si="358"/>
        <v>0</v>
      </c>
      <c r="I3237" s="2">
        <f t="shared" si="359"/>
        <v>1</v>
      </c>
    </row>
    <row r="3238" spans="1:9">
      <c r="A3238" s="17">
        <v>45207</v>
      </c>
      <c r="B3238">
        <v>27933</v>
      </c>
      <c r="C3238" s="3">
        <f t="shared" si="355"/>
        <v>-1.3585499267098067E-3</v>
      </c>
      <c r="D3238" s="10">
        <f t="shared" si="356"/>
        <v>2.4558269821347439E-4</v>
      </c>
      <c r="E3238" s="8">
        <f t="shared" si="354"/>
        <v>-1019.7214027244514</v>
      </c>
      <c r="F3238" s="8">
        <f t="shared" si="353"/>
        <v>-38</v>
      </c>
      <c r="G3238" s="2">
        <f t="shared" si="357"/>
        <v>0</v>
      </c>
      <c r="H3238" s="2">
        <f t="shared" si="358"/>
        <v>0</v>
      </c>
      <c r="I3238" s="2">
        <f t="shared" si="359"/>
        <v>1</v>
      </c>
    </row>
    <row r="3239" spans="1:9">
      <c r="A3239" s="17">
        <v>45208</v>
      </c>
      <c r="B3239">
        <v>27594</v>
      </c>
      <c r="C3239" s="3">
        <f t="shared" si="355"/>
        <v>-1.2136183009343786E-2</v>
      </c>
      <c r="D3239" s="10">
        <f t="shared" si="356"/>
        <v>2.3095847579486769E-4</v>
      </c>
      <c r="E3239" s="8">
        <f t="shared" si="354"/>
        <v>-987.55022412450694</v>
      </c>
      <c r="F3239" s="8">
        <f t="shared" si="353"/>
        <v>-339</v>
      </c>
      <c r="G3239" s="2">
        <f t="shared" si="357"/>
        <v>0</v>
      </c>
      <c r="H3239" s="2">
        <f t="shared" si="358"/>
        <v>0</v>
      </c>
      <c r="I3239" s="2">
        <f t="shared" si="359"/>
        <v>1</v>
      </c>
    </row>
    <row r="3240" spans="1:9">
      <c r="A3240" s="17">
        <v>45209</v>
      </c>
      <c r="B3240">
        <v>27395</v>
      </c>
      <c r="C3240" s="3">
        <f t="shared" si="355"/>
        <v>-7.2117126911647456E-3</v>
      </c>
      <c r="D3240" s="10">
        <f t="shared" si="356"/>
        <v>2.2593818352935273E-4</v>
      </c>
      <c r="E3240" s="8">
        <f t="shared" si="354"/>
        <v>-964.9040616738248</v>
      </c>
      <c r="F3240" s="8">
        <f t="shared" si="353"/>
        <v>-199</v>
      </c>
      <c r="G3240" s="2">
        <f t="shared" si="357"/>
        <v>0</v>
      </c>
      <c r="H3240" s="2">
        <f t="shared" si="358"/>
        <v>0</v>
      </c>
      <c r="I3240" s="2">
        <f t="shared" si="359"/>
        <v>1</v>
      </c>
    </row>
    <row r="3241" spans="1:9">
      <c r="A3241" s="17">
        <v>45210</v>
      </c>
      <c r="B3241">
        <v>26874</v>
      </c>
      <c r="C3241" s="3">
        <f t="shared" si="355"/>
        <v>-1.9018068990691733E-2</v>
      </c>
      <c r="D3241" s="10">
        <f t="shared" si="356"/>
        <v>2.1550242051398595E-4</v>
      </c>
      <c r="E3241" s="8">
        <f t="shared" si="354"/>
        <v>-935.5608486659346</v>
      </c>
      <c r="F3241" s="8">
        <f t="shared" si="353"/>
        <v>-521</v>
      </c>
      <c r="G3241" s="2">
        <f t="shared" si="357"/>
        <v>0</v>
      </c>
      <c r="H3241" s="2">
        <f t="shared" si="358"/>
        <v>0</v>
      </c>
      <c r="I3241" s="2">
        <f t="shared" si="359"/>
        <v>1</v>
      </c>
    </row>
    <row r="3242" spans="1:9">
      <c r="A3242" s="17">
        <v>45211</v>
      </c>
      <c r="B3242">
        <v>26756</v>
      </c>
      <c r="C3242" s="3">
        <f t="shared" si="355"/>
        <v>-4.3908610552950804E-3</v>
      </c>
      <c r="D3242" s="10">
        <f t="shared" si="356"/>
        <v>2.242734921712294E-4</v>
      </c>
      <c r="E3242" s="8">
        <f t="shared" si="354"/>
        <v>-936.25886689261313</v>
      </c>
      <c r="F3242" s="8">
        <f t="shared" si="353"/>
        <v>-118</v>
      </c>
      <c r="G3242" s="2">
        <f t="shared" si="357"/>
        <v>0</v>
      </c>
      <c r="H3242" s="2">
        <f t="shared" si="358"/>
        <v>0</v>
      </c>
      <c r="I3242" s="2">
        <f t="shared" si="359"/>
        <v>1</v>
      </c>
    </row>
    <row r="3243" spans="1:9">
      <c r="A3243" s="17">
        <v>45212</v>
      </c>
      <c r="B3243">
        <v>26867</v>
      </c>
      <c r="C3243" s="3">
        <f t="shared" si="355"/>
        <v>4.1486021826879953E-3</v>
      </c>
      <c r="D3243" s="10">
        <f t="shared" si="356"/>
        <v>2.1197386228937005E-4</v>
      </c>
      <c r="E3243" s="8">
        <f t="shared" si="354"/>
        <v>-906.2270095533305</v>
      </c>
      <c r="F3243" s="8">
        <f t="shared" si="353"/>
        <v>111</v>
      </c>
      <c r="G3243" s="2">
        <f t="shared" si="357"/>
        <v>0</v>
      </c>
      <c r="H3243" s="2">
        <f t="shared" si="358"/>
        <v>0</v>
      </c>
      <c r="I3243" s="2">
        <f t="shared" si="359"/>
        <v>1</v>
      </c>
    </row>
    <row r="3244" spans="1:9">
      <c r="A3244" s="17">
        <v>45213</v>
      </c>
      <c r="B3244">
        <v>26855</v>
      </c>
      <c r="C3244" s="3">
        <f t="shared" si="355"/>
        <v>-4.4664458257341719E-4</v>
      </c>
      <c r="D3244" s="10">
        <f t="shared" si="356"/>
        <v>2.0028808455622004E-4</v>
      </c>
      <c r="E3244" s="8">
        <f t="shared" si="354"/>
        <v>-884.54796986195743</v>
      </c>
      <c r="F3244" s="8">
        <f t="shared" si="353"/>
        <v>-12</v>
      </c>
      <c r="G3244" s="2">
        <f t="shared" si="357"/>
        <v>0</v>
      </c>
      <c r="H3244" s="2">
        <f t="shared" si="358"/>
        <v>0</v>
      </c>
      <c r="I3244" s="2">
        <f t="shared" si="359"/>
        <v>1</v>
      </c>
    </row>
    <row r="3245" spans="1:9">
      <c r="A3245" s="17">
        <v>45214</v>
      </c>
      <c r="B3245">
        <v>27174</v>
      </c>
      <c r="C3245" s="3">
        <f t="shared" si="355"/>
        <v>1.1878607335691677E-2</v>
      </c>
      <c r="D3245" s="10">
        <f t="shared" si="356"/>
        <v>1.8828276896583535E-4</v>
      </c>
      <c r="E3245" s="8">
        <f t="shared" si="354"/>
        <v>-857.2452811744829</v>
      </c>
      <c r="F3245" s="8">
        <f t="shared" si="353"/>
        <v>319</v>
      </c>
      <c r="G3245" s="2">
        <f t="shared" si="357"/>
        <v>0</v>
      </c>
      <c r="H3245" s="2">
        <f t="shared" si="358"/>
        <v>0</v>
      </c>
      <c r="I3245" s="2">
        <f t="shared" si="359"/>
        <v>1</v>
      </c>
    </row>
    <row r="3246" spans="1:9">
      <c r="A3246" s="17">
        <v>45215</v>
      </c>
      <c r="B3246">
        <v>28518</v>
      </c>
      <c r="C3246" s="3">
        <f t="shared" si="355"/>
        <v>4.945904173106646E-2</v>
      </c>
      <c r="D3246" s="10">
        <f t="shared" si="356"/>
        <v>1.8545188156201812E-4</v>
      </c>
      <c r="E3246" s="8">
        <f t="shared" si="354"/>
        <v>-860.88244373684859</v>
      </c>
      <c r="F3246" s="8">
        <f t="shared" si="353"/>
        <v>1344</v>
      </c>
      <c r="G3246" s="2">
        <f t="shared" si="357"/>
        <v>0</v>
      </c>
      <c r="H3246" s="2">
        <f t="shared" si="358"/>
        <v>0</v>
      </c>
      <c r="I3246" s="2">
        <f t="shared" si="359"/>
        <v>1</v>
      </c>
    </row>
    <row r="3247" spans="1:9">
      <c r="A3247" s="17">
        <v>45216</v>
      </c>
      <c r="B3247">
        <v>28408</v>
      </c>
      <c r="C3247" s="3">
        <f t="shared" si="355"/>
        <v>-3.8572129882880985E-3</v>
      </c>
      <c r="D3247" s="10">
        <f t="shared" si="356"/>
        <v>3.2109657720561955E-4</v>
      </c>
      <c r="E3247" s="8">
        <f t="shared" si="354"/>
        <v>-1188.8075672726141</v>
      </c>
      <c r="F3247" s="8">
        <f t="shared" si="353"/>
        <v>-110</v>
      </c>
      <c r="G3247" s="2">
        <f t="shared" si="357"/>
        <v>0</v>
      </c>
      <c r="H3247" s="2">
        <f t="shared" si="358"/>
        <v>0</v>
      </c>
      <c r="I3247" s="2">
        <f t="shared" si="359"/>
        <v>1</v>
      </c>
    </row>
    <row r="3248" spans="1:9">
      <c r="A3248" s="17">
        <v>45217</v>
      </c>
      <c r="B3248">
        <v>28328</v>
      </c>
      <c r="C3248" s="3">
        <f t="shared" si="355"/>
        <v>-2.8161081385525205E-3</v>
      </c>
      <c r="D3248" s="10">
        <f t="shared" si="356"/>
        <v>3.0272346809550346E-4</v>
      </c>
      <c r="E3248" s="8">
        <f t="shared" si="354"/>
        <v>-1149.8425151060169</v>
      </c>
      <c r="F3248" s="8">
        <f t="shared" si="353"/>
        <v>-80</v>
      </c>
      <c r="G3248" s="2">
        <f t="shared" si="357"/>
        <v>0</v>
      </c>
      <c r="H3248" s="2">
        <f t="shared" si="358"/>
        <v>0</v>
      </c>
      <c r="I3248" s="2">
        <f t="shared" si="359"/>
        <v>1</v>
      </c>
    </row>
    <row r="3249" spans="1:9">
      <c r="A3249" s="17">
        <v>45218</v>
      </c>
      <c r="B3249">
        <v>28733</v>
      </c>
      <c r="C3249" s="3">
        <f t="shared" si="355"/>
        <v>1.429680881107032E-2</v>
      </c>
      <c r="D3249" s="10">
        <f t="shared" si="356"/>
        <v>2.8503588791265453E-4</v>
      </c>
      <c r="E3249" s="8">
        <f t="shared" si="354"/>
        <v>-1112.6033004435974</v>
      </c>
      <c r="F3249" s="8">
        <f t="shared" si="353"/>
        <v>405</v>
      </c>
      <c r="G3249" s="2">
        <f t="shared" si="357"/>
        <v>0</v>
      </c>
      <c r="H3249" s="2">
        <f t="shared" si="358"/>
        <v>0</v>
      </c>
      <c r="I3249" s="2">
        <f t="shared" si="359"/>
        <v>1</v>
      </c>
    </row>
    <row r="3250" spans="1:9">
      <c r="A3250" s="17">
        <v>45219</v>
      </c>
      <c r="B3250">
        <v>29688</v>
      </c>
      <c r="C3250" s="3">
        <f t="shared" si="355"/>
        <v>3.3237044513277414E-2</v>
      </c>
      <c r="D3250" s="10">
        <f t="shared" si="356"/>
        <v>2.8019765916871314E-4</v>
      </c>
      <c r="E3250" s="8">
        <f t="shared" si="354"/>
        <v>-1118.8912624151919</v>
      </c>
      <c r="F3250" s="8">
        <f t="shared" si="353"/>
        <v>955</v>
      </c>
      <c r="G3250" s="2">
        <f t="shared" si="357"/>
        <v>0</v>
      </c>
      <c r="H3250" s="2">
        <f t="shared" si="358"/>
        <v>0</v>
      </c>
      <c r="I3250" s="2">
        <f t="shared" si="359"/>
        <v>1</v>
      </c>
    </row>
    <row r="3251" spans="1:9">
      <c r="A3251" s="17">
        <v>45220</v>
      </c>
      <c r="B3251">
        <v>29927</v>
      </c>
      <c r="C3251" s="3">
        <f t="shared" si="355"/>
        <v>8.0503907302613854E-3</v>
      </c>
      <c r="D3251" s="10">
        <f t="shared" si="356"/>
        <v>3.2966786729724548E-4</v>
      </c>
      <c r="E3251" s="8">
        <f t="shared" si="354"/>
        <v>-1253.9895251894307</v>
      </c>
      <c r="F3251" s="8">
        <f t="shared" si="353"/>
        <v>239</v>
      </c>
      <c r="G3251" s="2">
        <f t="shared" si="357"/>
        <v>0</v>
      </c>
      <c r="H3251" s="2">
        <f t="shared" si="358"/>
        <v>0</v>
      </c>
      <c r="I3251" s="2">
        <f t="shared" si="359"/>
        <v>1</v>
      </c>
    </row>
    <row r="3252" spans="1:9">
      <c r="A3252" s="17">
        <v>45221</v>
      </c>
      <c r="B3252">
        <v>30002</v>
      </c>
      <c r="C3252" s="3">
        <f t="shared" si="355"/>
        <v>2.5060981722190663E-3</v>
      </c>
      <c r="D3252" s="10">
        <f t="shared" si="356"/>
        <v>3.1377632271400345E-4</v>
      </c>
      <c r="E3252" s="8">
        <f t="shared" si="354"/>
        <v>-1233.2409192316145</v>
      </c>
      <c r="F3252" s="8">
        <f t="shared" si="353"/>
        <v>75</v>
      </c>
      <c r="G3252" s="2">
        <f t="shared" si="357"/>
        <v>0</v>
      </c>
      <c r="H3252" s="2">
        <f t="shared" si="358"/>
        <v>0</v>
      </c>
      <c r="I3252" s="2">
        <f t="shared" si="359"/>
        <v>1</v>
      </c>
    </row>
    <row r="3253" spans="1:9">
      <c r="A3253" s="17">
        <v>45222</v>
      </c>
      <c r="B3253">
        <v>33074</v>
      </c>
      <c r="C3253" s="3">
        <f t="shared" si="355"/>
        <v>0.1023931737884141</v>
      </c>
      <c r="D3253" s="10">
        <f t="shared" si="356"/>
        <v>2.9532657503409125E-4</v>
      </c>
      <c r="E3253" s="8">
        <f t="shared" si="354"/>
        <v>-1199.4333752381299</v>
      </c>
      <c r="F3253" s="8">
        <f t="shared" si="353"/>
        <v>3072</v>
      </c>
      <c r="G3253" s="2">
        <f t="shared" si="357"/>
        <v>0</v>
      </c>
      <c r="H3253" s="2">
        <f t="shared" si="358"/>
        <v>0</v>
      </c>
      <c r="I3253" s="2">
        <f t="shared" si="359"/>
        <v>1</v>
      </c>
    </row>
    <row r="3254" spans="1:9">
      <c r="A3254" s="17">
        <v>45223</v>
      </c>
      <c r="B3254">
        <v>33917</v>
      </c>
      <c r="C3254" s="3">
        <f t="shared" si="355"/>
        <v>2.5488298965955131E-2</v>
      </c>
      <c r="D3254" s="10">
        <f t="shared" si="356"/>
        <v>9.0666870283990868E-4</v>
      </c>
      <c r="E3254" s="8">
        <f t="shared" si="354"/>
        <v>-2316.7847857786032</v>
      </c>
      <c r="F3254" s="8">
        <f t="shared" si="353"/>
        <v>843</v>
      </c>
      <c r="G3254" s="2">
        <f t="shared" si="357"/>
        <v>0</v>
      </c>
      <c r="H3254" s="2">
        <f t="shared" si="358"/>
        <v>0</v>
      </c>
      <c r="I3254" s="2">
        <f t="shared" si="359"/>
        <v>1</v>
      </c>
    </row>
    <row r="3255" spans="1:9">
      <c r="A3255" s="17">
        <v>45224</v>
      </c>
      <c r="B3255">
        <v>34498</v>
      </c>
      <c r="C3255" s="3">
        <f t="shared" si="355"/>
        <v>1.7130052775894095E-2</v>
      </c>
      <c r="D3255" s="10">
        <f t="shared" si="356"/>
        <v>8.9124778372018875E-4</v>
      </c>
      <c r="E3255" s="8">
        <f t="shared" si="354"/>
        <v>-2355.544542489471</v>
      </c>
      <c r="F3255" s="8">
        <f t="shared" si="353"/>
        <v>581</v>
      </c>
      <c r="G3255" s="2">
        <f t="shared" si="357"/>
        <v>0</v>
      </c>
      <c r="H3255" s="2">
        <f t="shared" si="358"/>
        <v>0</v>
      </c>
      <c r="I3255" s="2">
        <f t="shared" si="359"/>
        <v>1</v>
      </c>
    </row>
    <row r="3256" spans="1:9">
      <c r="A3256" s="17">
        <v>45225</v>
      </c>
      <c r="B3256">
        <v>34165</v>
      </c>
      <c r="C3256" s="3">
        <f t="shared" si="355"/>
        <v>-9.6527334917966261E-3</v>
      </c>
      <c r="D3256" s="10">
        <f t="shared" si="356"/>
        <v>8.5537923918327244E-4</v>
      </c>
      <c r="E3256" s="8">
        <f t="shared" si="354"/>
        <v>-2347.1882837040284</v>
      </c>
      <c r="F3256" s="8">
        <f t="shared" si="353"/>
        <v>-333</v>
      </c>
      <c r="G3256" s="2">
        <f t="shared" si="357"/>
        <v>0</v>
      </c>
      <c r="H3256" s="2">
        <f t="shared" si="358"/>
        <v>0</v>
      </c>
      <c r="I3256" s="2">
        <f t="shared" si="359"/>
        <v>1</v>
      </c>
    </row>
    <row r="3257" spans="1:9">
      <c r="A3257" s="17">
        <v>45226</v>
      </c>
      <c r="B3257">
        <v>33906</v>
      </c>
      <c r="C3257" s="3">
        <f t="shared" si="355"/>
        <v>-7.580857602809893E-3</v>
      </c>
      <c r="D3257" s="10">
        <f t="shared" si="356"/>
        <v>8.0964700066409523E-4</v>
      </c>
      <c r="E3257" s="8">
        <f t="shared" si="354"/>
        <v>-2261.5382573490383</v>
      </c>
      <c r="F3257" s="8">
        <f t="shared" si="353"/>
        <v>-259</v>
      </c>
      <c r="G3257" s="2">
        <f t="shared" si="357"/>
        <v>0</v>
      </c>
      <c r="H3257" s="2">
        <f t="shared" si="358"/>
        <v>0</v>
      </c>
      <c r="I3257" s="2">
        <f t="shared" si="359"/>
        <v>1</v>
      </c>
    </row>
    <row r="3258" spans="1:9">
      <c r="A3258" s="17">
        <v>45227</v>
      </c>
      <c r="B3258">
        <v>34091</v>
      </c>
      <c r="C3258" s="3">
        <f t="shared" si="355"/>
        <v>5.4562614286556956E-3</v>
      </c>
      <c r="D3258" s="10">
        <f t="shared" si="356"/>
        <v>7.6451634474389426E-4</v>
      </c>
      <c r="E3258" s="8">
        <f t="shared" si="354"/>
        <v>-2180.9444460596005</v>
      </c>
      <c r="F3258" s="8">
        <f t="shared" si="353"/>
        <v>185</v>
      </c>
      <c r="G3258" s="2">
        <f t="shared" si="357"/>
        <v>0</v>
      </c>
      <c r="H3258" s="2">
        <f t="shared" si="358"/>
        <v>0</v>
      </c>
      <c r="I3258" s="2">
        <f t="shared" si="359"/>
        <v>1</v>
      </c>
    </row>
    <row r="3259" spans="1:9">
      <c r="A3259" s="17">
        <v>45228</v>
      </c>
      <c r="B3259">
        <v>34538</v>
      </c>
      <c r="C3259" s="3">
        <f t="shared" si="355"/>
        <v>1.3111965034759906E-2</v>
      </c>
      <c r="D3259" s="10">
        <f t="shared" si="356"/>
        <v>7.2043161138593071E-4</v>
      </c>
      <c r="E3259" s="8">
        <f t="shared" si="354"/>
        <v>-2128.6819577666665</v>
      </c>
      <c r="F3259" s="8">
        <f t="shared" si="353"/>
        <v>447</v>
      </c>
      <c r="G3259" s="2">
        <f t="shared" si="357"/>
        <v>0</v>
      </c>
      <c r="H3259" s="2">
        <f t="shared" si="358"/>
        <v>0</v>
      </c>
      <c r="I3259" s="2">
        <f t="shared" si="359"/>
        <v>1</v>
      </c>
    </row>
    <row r="3260" spans="1:9">
      <c r="A3260" s="17">
        <v>45229</v>
      </c>
      <c r="B3260">
        <v>34495</v>
      </c>
      <c r="C3260" s="3">
        <f t="shared" si="355"/>
        <v>-1.2450055011870983E-3</v>
      </c>
      <c r="D3260" s="10">
        <f t="shared" si="356"/>
        <v>6.8752113232714075E-4</v>
      </c>
      <c r="E3260" s="8">
        <f t="shared" si="354"/>
        <v>-2106.7590544938375</v>
      </c>
      <c r="F3260" s="8">
        <f t="shared" si="353"/>
        <v>-43</v>
      </c>
      <c r="G3260" s="2">
        <f t="shared" si="357"/>
        <v>0</v>
      </c>
      <c r="H3260" s="2">
        <f t="shared" si="358"/>
        <v>0</v>
      </c>
      <c r="I3260" s="2">
        <f t="shared" si="359"/>
        <v>1</v>
      </c>
    </row>
    <row r="3261" spans="1:9">
      <c r="A3261" s="17">
        <v>45230</v>
      </c>
      <c r="B3261">
        <v>34661</v>
      </c>
      <c r="C3261" s="3">
        <f t="shared" si="355"/>
        <v>4.8122916364690535E-3</v>
      </c>
      <c r="D3261" s="10">
        <f t="shared" si="356"/>
        <v>6.4636286670939147E-4</v>
      </c>
      <c r="E3261" s="8">
        <f t="shared" si="354"/>
        <v>-2040.1824466167984</v>
      </c>
      <c r="F3261" s="8">
        <f t="shared" si="353"/>
        <v>166</v>
      </c>
      <c r="G3261" s="2">
        <f t="shared" si="357"/>
        <v>0</v>
      </c>
      <c r="H3261" s="2">
        <f t="shared" si="358"/>
        <v>0</v>
      </c>
      <c r="I3261" s="2">
        <f t="shared" si="359"/>
        <v>1</v>
      </c>
    </row>
    <row r="3262" spans="1:9">
      <c r="A3262" s="17">
        <v>45231</v>
      </c>
      <c r="B3262">
        <v>35440</v>
      </c>
      <c r="C3262" s="3">
        <f t="shared" si="355"/>
        <v>2.2474827616052625E-2</v>
      </c>
      <c r="D3262" s="10">
        <f t="shared" si="356"/>
        <v>6.0897058375449376E-4</v>
      </c>
      <c r="E3262" s="8">
        <f t="shared" si="354"/>
        <v>-1989.8205134546035</v>
      </c>
      <c r="F3262" s="8">
        <f t="shared" si="353"/>
        <v>779</v>
      </c>
      <c r="G3262" s="2">
        <f t="shared" si="357"/>
        <v>0</v>
      </c>
      <c r="H3262" s="2">
        <f t="shared" si="358"/>
        <v>0</v>
      </c>
      <c r="I3262" s="2">
        <f t="shared" si="359"/>
        <v>1</v>
      </c>
    </row>
    <row r="3263" spans="1:9">
      <c r="A3263" s="17">
        <v>45232</v>
      </c>
      <c r="B3263">
        <v>34937</v>
      </c>
      <c r="C3263" s="3">
        <f t="shared" si="355"/>
        <v>-1.4193002257336343E-2</v>
      </c>
      <c r="D3263" s="10">
        <f t="shared" si="356"/>
        <v>6.0273942131150102E-4</v>
      </c>
      <c r="E3263" s="8">
        <f t="shared" si="354"/>
        <v>-2024.1056156025231</v>
      </c>
      <c r="F3263" s="8">
        <f t="shared" ref="F3263:F3326" si="360">(INDEX(B:B,LOOKUP(A3262,A:A,ROW(A:A))+$J$4)-INDEX(B:B,LOOKUP(A3262,A:A,ROW(A:A))))</f>
        <v>-503</v>
      </c>
      <c r="G3263" s="2">
        <f t="shared" si="357"/>
        <v>0</v>
      </c>
      <c r="H3263" s="2">
        <f t="shared" si="358"/>
        <v>0</v>
      </c>
      <c r="I3263" s="2">
        <f t="shared" si="359"/>
        <v>1</v>
      </c>
    </row>
    <row r="3264" spans="1:9">
      <c r="A3264" s="17">
        <v>45233</v>
      </c>
      <c r="B3264">
        <v>34727</v>
      </c>
      <c r="C3264" s="3">
        <f t="shared" si="355"/>
        <v>-6.0108194750550991E-3</v>
      </c>
      <c r="D3264" s="10">
        <f t="shared" si="356"/>
        <v>5.7866153481741622E-4</v>
      </c>
      <c r="E3264" s="8">
        <f t="shared" ref="E3264:E3327" si="361">NORMSINV($J$2)*SQRT(D3264*$J$4)*B3263</f>
        <v>-1955.1162047606947</v>
      </c>
      <c r="F3264" s="8">
        <f t="shared" si="360"/>
        <v>-210</v>
      </c>
      <c r="G3264" s="2">
        <f t="shared" si="357"/>
        <v>0</v>
      </c>
      <c r="H3264" s="2">
        <f t="shared" si="358"/>
        <v>0</v>
      </c>
      <c r="I3264" s="2">
        <f t="shared" si="359"/>
        <v>1</v>
      </c>
    </row>
    <row r="3265" spans="1:9">
      <c r="A3265" s="17">
        <v>45234</v>
      </c>
      <c r="B3265">
        <v>35086</v>
      </c>
      <c r="C3265" s="3">
        <f t="shared" si="355"/>
        <v>1.0337777521812998E-2</v>
      </c>
      <c r="D3265" s="10">
        <f t="shared" si="356"/>
        <v>5.4610963977407326E-4</v>
      </c>
      <c r="E3265" s="8">
        <f t="shared" si="361"/>
        <v>-1887.9124328449809</v>
      </c>
      <c r="F3265" s="8">
        <f t="shared" si="360"/>
        <v>359</v>
      </c>
      <c r="G3265" s="2">
        <f t="shared" si="357"/>
        <v>0</v>
      </c>
      <c r="H3265" s="2">
        <f t="shared" si="358"/>
        <v>0</v>
      </c>
      <c r="I3265" s="2">
        <f t="shared" si="359"/>
        <v>1</v>
      </c>
    </row>
    <row r="3266" spans="1:9">
      <c r="A3266" s="17">
        <v>45235</v>
      </c>
      <c r="B3266">
        <v>35045</v>
      </c>
      <c r="C3266" s="3">
        <f t="shared" si="355"/>
        <v>-1.168557259305706E-3</v>
      </c>
      <c r="D3266" s="10">
        <f t="shared" si="356"/>
        <v>5.1975524003305897E-4</v>
      </c>
      <c r="E3266" s="8">
        <f t="shared" si="361"/>
        <v>-1860.8353831389436</v>
      </c>
      <c r="F3266" s="8">
        <f t="shared" si="360"/>
        <v>-41</v>
      </c>
      <c r="G3266" s="2">
        <f t="shared" si="357"/>
        <v>0</v>
      </c>
      <c r="H3266" s="2">
        <f t="shared" si="358"/>
        <v>0</v>
      </c>
      <c r="I3266" s="2">
        <f t="shared" si="359"/>
        <v>1</v>
      </c>
    </row>
    <row r="3267" spans="1:9">
      <c r="A3267" s="17">
        <v>45236</v>
      </c>
      <c r="B3267">
        <v>35042</v>
      </c>
      <c r="C3267" s="3">
        <f t="shared" si="355"/>
        <v>-8.5604223141674994E-5</v>
      </c>
      <c r="D3267" s="10">
        <f t="shared" si="356"/>
        <v>4.8865185719517193E-4</v>
      </c>
      <c r="E3267" s="8">
        <f t="shared" si="361"/>
        <v>-1802.1896837023678</v>
      </c>
      <c r="F3267" s="8">
        <f t="shared" si="360"/>
        <v>-3</v>
      </c>
      <c r="G3267" s="2">
        <f t="shared" si="357"/>
        <v>0</v>
      </c>
      <c r="H3267" s="2">
        <f t="shared" si="358"/>
        <v>0</v>
      </c>
      <c r="I3267" s="2">
        <f t="shared" si="359"/>
        <v>1</v>
      </c>
    </row>
    <row r="3268" spans="1:9">
      <c r="A3268" s="17">
        <v>45237</v>
      </c>
      <c r="B3268">
        <v>35414</v>
      </c>
      <c r="C3268" s="3">
        <f t="shared" ref="C3268:C3331" si="362">(B3268-B3267)/B3267</f>
        <v>1.0615832429655841E-2</v>
      </c>
      <c r="D3268" s="10">
        <f t="shared" si="356"/>
        <v>4.5933318544844276E-4</v>
      </c>
      <c r="E3268" s="8">
        <f t="shared" si="361"/>
        <v>-1747.1389867794501</v>
      </c>
      <c r="F3268" s="8">
        <f t="shared" si="360"/>
        <v>372</v>
      </c>
      <c r="G3268" s="2">
        <f t="shared" si="357"/>
        <v>0</v>
      </c>
      <c r="H3268" s="2">
        <f t="shared" si="358"/>
        <v>0</v>
      </c>
      <c r="I3268" s="2">
        <f t="shared" si="359"/>
        <v>1</v>
      </c>
    </row>
    <row r="3269" spans="1:9">
      <c r="A3269" s="17">
        <v>45238</v>
      </c>
      <c r="B3269">
        <v>35640</v>
      </c>
      <c r="C3269" s="3">
        <f t="shared" si="362"/>
        <v>6.3816569718190544E-3</v>
      </c>
      <c r="D3269" s="10">
        <f t="shared" ref="D3269:D3332" si="363">$J$6*D3268+(1-$J$6)*C3268^2</f>
        <v>4.3853494821200812E-4</v>
      </c>
      <c r="E3269" s="8">
        <f t="shared" si="361"/>
        <v>-1725.2488467755782</v>
      </c>
      <c r="F3269" s="8">
        <f t="shared" si="360"/>
        <v>226</v>
      </c>
      <c r="G3269" s="2">
        <f t="shared" si="357"/>
        <v>0</v>
      </c>
      <c r="H3269" s="2">
        <f t="shared" si="358"/>
        <v>0</v>
      </c>
      <c r="I3269" s="2">
        <f t="shared" si="359"/>
        <v>1</v>
      </c>
    </row>
    <row r="3270" spans="1:9">
      <c r="A3270" s="17">
        <v>45239</v>
      </c>
      <c r="B3270">
        <v>36693</v>
      </c>
      <c r="C3270" s="3">
        <f t="shared" si="362"/>
        <v>2.9545454545454545E-2</v>
      </c>
      <c r="D3270" s="10">
        <f t="shared" si="363"/>
        <v>4.1466638406164561E-4</v>
      </c>
      <c r="E3270" s="8">
        <f t="shared" si="361"/>
        <v>-1688.3472249503054</v>
      </c>
      <c r="F3270" s="8">
        <f t="shared" si="360"/>
        <v>1053</v>
      </c>
      <c r="G3270" s="2">
        <f t="shared" si="357"/>
        <v>0</v>
      </c>
      <c r="H3270" s="2">
        <f t="shared" si="358"/>
        <v>0</v>
      </c>
      <c r="I3270" s="2">
        <f t="shared" si="359"/>
        <v>1</v>
      </c>
    </row>
    <row r="3271" spans="1:9">
      <c r="A3271" s="17">
        <v>45240</v>
      </c>
      <c r="B3271">
        <v>37319</v>
      </c>
      <c r="C3271" s="3">
        <f t="shared" si="362"/>
        <v>1.7060474749952308E-2</v>
      </c>
      <c r="D3271" s="10">
        <f t="shared" si="363"/>
        <v>4.4216243407579816E-4</v>
      </c>
      <c r="E3271" s="8">
        <f t="shared" si="361"/>
        <v>-1794.9353063493959</v>
      </c>
      <c r="F3271" s="8">
        <f t="shared" si="360"/>
        <v>626</v>
      </c>
      <c r="G3271" s="2">
        <f t="shared" si="357"/>
        <v>0</v>
      </c>
      <c r="H3271" s="2">
        <f t="shared" si="358"/>
        <v>0</v>
      </c>
      <c r="I3271" s="2">
        <f t="shared" si="359"/>
        <v>1</v>
      </c>
    </row>
    <row r="3272" spans="1:9">
      <c r="A3272" s="17">
        <v>45241</v>
      </c>
      <c r="B3272">
        <v>37152</v>
      </c>
      <c r="C3272" s="3">
        <f t="shared" si="362"/>
        <v>-4.4749323400948577E-3</v>
      </c>
      <c r="D3272" s="10">
        <f t="shared" si="363"/>
        <v>4.3309627595287584E-4</v>
      </c>
      <c r="E3272" s="8">
        <f t="shared" si="361"/>
        <v>-1806.7450798704901</v>
      </c>
      <c r="F3272" s="8">
        <f t="shared" si="360"/>
        <v>-167</v>
      </c>
      <c r="G3272" s="2">
        <f t="shared" si="357"/>
        <v>0</v>
      </c>
      <c r="H3272" s="2">
        <f t="shared" si="358"/>
        <v>0</v>
      </c>
      <c r="I3272" s="2">
        <f t="shared" si="359"/>
        <v>1</v>
      </c>
    </row>
    <row r="3273" spans="1:9">
      <c r="A3273" s="17">
        <v>45242</v>
      </c>
      <c r="B3273">
        <v>37086</v>
      </c>
      <c r="C3273" s="3">
        <f t="shared" si="362"/>
        <v>-1.7764857881136951E-3</v>
      </c>
      <c r="D3273" s="10">
        <f t="shared" si="363"/>
        <v>4.0831200056260885E-4</v>
      </c>
      <c r="E3273" s="8">
        <f t="shared" si="361"/>
        <v>-1746.437018524502</v>
      </c>
      <c r="F3273" s="8">
        <f t="shared" si="360"/>
        <v>-66</v>
      </c>
      <c r="G3273" s="2">
        <f t="shared" si="357"/>
        <v>0</v>
      </c>
      <c r="H3273" s="2">
        <f t="shared" si="358"/>
        <v>0</v>
      </c>
      <c r="I3273" s="2">
        <f t="shared" si="359"/>
        <v>1</v>
      </c>
    </row>
    <row r="3274" spans="1:9">
      <c r="A3274" s="17">
        <v>45243</v>
      </c>
      <c r="B3274">
        <v>36485</v>
      </c>
      <c r="C3274" s="3">
        <f t="shared" si="362"/>
        <v>-1.6205576228226284E-2</v>
      </c>
      <c r="D3274" s="10">
        <f t="shared" si="363"/>
        <v>3.8400263463417452E-4</v>
      </c>
      <c r="E3274" s="8">
        <f t="shared" si="361"/>
        <v>-1690.6423906972473</v>
      </c>
      <c r="F3274" s="8">
        <f t="shared" si="360"/>
        <v>-601</v>
      </c>
      <c r="G3274" s="2">
        <f t="shared" si="357"/>
        <v>0</v>
      </c>
      <c r="H3274" s="2">
        <f t="shared" si="358"/>
        <v>0</v>
      </c>
      <c r="I3274" s="2">
        <f t="shared" si="359"/>
        <v>1</v>
      </c>
    </row>
    <row r="3275" spans="1:9">
      <c r="A3275" s="17">
        <v>45244</v>
      </c>
      <c r="B3275">
        <v>35564</v>
      </c>
      <c r="C3275" s="3">
        <f t="shared" si="362"/>
        <v>-2.5243250650952447E-2</v>
      </c>
      <c r="D3275" s="10">
        <f t="shared" si="363"/>
        <v>3.7671971860945522E-4</v>
      </c>
      <c r="E3275" s="8">
        <f t="shared" si="361"/>
        <v>-1647.396675606436</v>
      </c>
      <c r="F3275" s="8">
        <f t="shared" si="360"/>
        <v>-921</v>
      </c>
      <c r="G3275" s="2">
        <f t="shared" si="357"/>
        <v>0</v>
      </c>
      <c r="H3275" s="2">
        <f t="shared" si="358"/>
        <v>0</v>
      </c>
      <c r="I3275" s="2">
        <f t="shared" si="359"/>
        <v>1</v>
      </c>
    </row>
    <row r="3276" spans="1:9">
      <c r="A3276" s="17">
        <v>45245</v>
      </c>
      <c r="B3276">
        <v>37877</v>
      </c>
      <c r="C3276" s="3">
        <f t="shared" si="362"/>
        <v>6.5037678551344055E-2</v>
      </c>
      <c r="D3276" s="10">
        <f t="shared" si="363"/>
        <v>3.9234983769849662E-4</v>
      </c>
      <c r="E3276" s="8">
        <f t="shared" si="361"/>
        <v>-1638.7850687497046</v>
      </c>
      <c r="F3276" s="8">
        <f t="shared" si="360"/>
        <v>2313</v>
      </c>
      <c r="G3276" s="2">
        <f t="shared" si="357"/>
        <v>0</v>
      </c>
      <c r="H3276" s="2">
        <f t="shared" si="358"/>
        <v>0</v>
      </c>
      <c r="I3276" s="2">
        <f t="shared" si="359"/>
        <v>1</v>
      </c>
    </row>
    <row r="3277" spans="1:9">
      <c r="A3277" s="17">
        <v>45246</v>
      </c>
      <c r="B3277">
        <v>36165</v>
      </c>
      <c r="C3277" s="3">
        <f t="shared" si="362"/>
        <v>-4.5198933389655992E-2</v>
      </c>
      <c r="D3277" s="10">
        <f t="shared" si="363"/>
        <v>6.2260282531746464E-4</v>
      </c>
      <c r="E3277" s="8">
        <f t="shared" si="361"/>
        <v>-2198.6483573474466</v>
      </c>
      <c r="F3277" s="8">
        <f t="shared" si="360"/>
        <v>-1712</v>
      </c>
      <c r="G3277" s="2">
        <f t="shared" si="357"/>
        <v>0</v>
      </c>
      <c r="H3277" s="2">
        <f t="shared" si="358"/>
        <v>0</v>
      </c>
      <c r="I3277" s="2">
        <f t="shared" si="359"/>
        <v>1</v>
      </c>
    </row>
    <row r="3278" spans="1:9">
      <c r="A3278" s="17">
        <v>45247</v>
      </c>
      <c r="B3278">
        <v>36625</v>
      </c>
      <c r="C3278" s="3">
        <f t="shared" si="362"/>
        <v>1.2719480160376054E-2</v>
      </c>
      <c r="D3278" s="10">
        <f t="shared" si="363"/>
        <v>7.0782327057217036E-4</v>
      </c>
      <c r="E3278" s="8">
        <f t="shared" si="361"/>
        <v>-2238.3373717193253</v>
      </c>
      <c r="F3278" s="8">
        <f t="shared" si="360"/>
        <v>460</v>
      </c>
      <c r="G3278" s="2">
        <f t="shared" si="357"/>
        <v>0</v>
      </c>
      <c r="H3278" s="2">
        <f t="shared" si="358"/>
        <v>0</v>
      </c>
      <c r="I3278" s="2">
        <f t="shared" si="359"/>
        <v>1</v>
      </c>
    </row>
    <row r="3279" spans="1:9">
      <c r="A3279" s="17">
        <v>45248</v>
      </c>
      <c r="B3279">
        <v>36590</v>
      </c>
      <c r="C3279" s="3">
        <f t="shared" si="362"/>
        <v>-9.5563139931740615E-4</v>
      </c>
      <c r="D3279" s="10">
        <f t="shared" si="363"/>
        <v>6.7506098487085209E-4</v>
      </c>
      <c r="E3279" s="8">
        <f t="shared" si="361"/>
        <v>-2213.7256432276536</v>
      </c>
      <c r="F3279" s="8">
        <f t="shared" si="360"/>
        <v>-35</v>
      </c>
      <c r="G3279" s="2">
        <f t="shared" ref="G3279:G3342" si="364">IF(F3279&lt;E3279,1,0)</f>
        <v>0</v>
      </c>
      <c r="H3279" s="2">
        <f t="shared" ref="H3279:H3342" si="365">IF(G3279=G3278,IF(G3278=1,1,0),0)</f>
        <v>0</v>
      </c>
      <c r="I3279" s="2">
        <f t="shared" ref="I3279:I3342" si="366">IF(G3279=G3278,IF(G3278=0,1,0),0)</f>
        <v>1</v>
      </c>
    </row>
    <row r="3280" spans="1:9">
      <c r="A3280" s="17">
        <v>45249</v>
      </c>
      <c r="B3280">
        <v>37426</v>
      </c>
      <c r="C3280" s="3">
        <f t="shared" si="362"/>
        <v>2.2847772615468706E-2</v>
      </c>
      <c r="D3280" s="10">
        <f t="shared" si="363"/>
        <v>6.3461211966088266E-4</v>
      </c>
      <c r="E3280" s="8">
        <f t="shared" si="361"/>
        <v>-2144.3281583286312</v>
      </c>
      <c r="F3280" s="8">
        <f t="shared" si="360"/>
        <v>836</v>
      </c>
      <c r="G3280" s="2">
        <f t="shared" si="364"/>
        <v>0</v>
      </c>
      <c r="H3280" s="2">
        <f t="shared" si="365"/>
        <v>0</v>
      </c>
      <c r="I3280" s="2">
        <f t="shared" si="366"/>
        <v>1</v>
      </c>
    </row>
    <row r="3281" spans="1:9">
      <c r="A3281" s="17">
        <v>45250</v>
      </c>
      <c r="B3281">
        <v>37480</v>
      </c>
      <c r="C3281" s="3">
        <f t="shared" si="362"/>
        <v>1.4428472185111954E-3</v>
      </c>
      <c r="D3281" s="10">
        <f t="shared" si="363"/>
        <v>6.278566352905194E-4</v>
      </c>
      <c r="E3281" s="8">
        <f t="shared" si="361"/>
        <v>-2181.6160275784582</v>
      </c>
      <c r="F3281" s="8">
        <f t="shared" si="360"/>
        <v>54</v>
      </c>
      <c r="G3281" s="2">
        <f t="shared" si="364"/>
        <v>0</v>
      </c>
      <c r="H3281" s="2">
        <f t="shared" si="365"/>
        <v>0</v>
      </c>
      <c r="I3281" s="2">
        <f t="shared" si="366"/>
        <v>1</v>
      </c>
    </row>
    <row r="3282" spans="1:9">
      <c r="A3282" s="17">
        <v>45251</v>
      </c>
      <c r="B3282">
        <v>35758</v>
      </c>
      <c r="C3282" s="3">
        <f t="shared" si="362"/>
        <v>-4.5944503735325506E-2</v>
      </c>
      <c r="D3282" s="10">
        <f t="shared" si="363"/>
        <v>5.9031014565884613E-4</v>
      </c>
      <c r="E3282" s="8">
        <f t="shared" si="361"/>
        <v>-2118.4312003510558</v>
      </c>
      <c r="F3282" s="8">
        <f t="shared" si="360"/>
        <v>-1722</v>
      </c>
      <c r="G3282" s="2">
        <f t="shared" si="364"/>
        <v>0</v>
      </c>
      <c r="H3282" s="2">
        <f t="shared" si="365"/>
        <v>0</v>
      </c>
      <c r="I3282" s="2">
        <f t="shared" si="366"/>
        <v>1</v>
      </c>
    </row>
    <row r="3283" spans="1:9">
      <c r="A3283" s="17">
        <v>45252</v>
      </c>
      <c r="B3283">
        <v>37424</v>
      </c>
      <c r="C3283" s="3">
        <f t="shared" si="362"/>
        <v>4.6590972649477043E-2</v>
      </c>
      <c r="D3283" s="10">
        <f t="shared" si="363"/>
        <v>6.8154538232843571E-4</v>
      </c>
      <c r="E3283" s="8">
        <f t="shared" si="361"/>
        <v>-2171.677181123373</v>
      </c>
      <c r="F3283" s="8">
        <f t="shared" si="360"/>
        <v>1666</v>
      </c>
      <c r="G3283" s="2">
        <f t="shared" si="364"/>
        <v>0</v>
      </c>
      <c r="H3283" s="2">
        <f t="shared" si="365"/>
        <v>0</v>
      </c>
      <c r="I3283" s="2">
        <f t="shared" si="366"/>
        <v>1</v>
      </c>
    </row>
    <row r="3284" spans="1:9">
      <c r="A3284" s="17">
        <v>45253</v>
      </c>
      <c r="B3284">
        <v>37301</v>
      </c>
      <c r="C3284" s="3">
        <f t="shared" si="362"/>
        <v>-3.2866609662248825E-3</v>
      </c>
      <c r="D3284" s="10">
        <f t="shared" si="363"/>
        <v>7.708957833341887E-4</v>
      </c>
      <c r="E3284" s="8">
        <f t="shared" si="361"/>
        <v>-2417.2562827693118</v>
      </c>
      <c r="F3284" s="8">
        <f t="shared" si="360"/>
        <v>-123</v>
      </c>
      <c r="G3284" s="2">
        <f t="shared" si="364"/>
        <v>0</v>
      </c>
      <c r="H3284" s="2">
        <f t="shared" si="365"/>
        <v>0</v>
      </c>
      <c r="I3284" s="2">
        <f t="shared" si="366"/>
        <v>1</v>
      </c>
    </row>
    <row r="3285" spans="1:9">
      <c r="A3285" s="17">
        <v>45254</v>
      </c>
      <c r="B3285">
        <v>37746</v>
      </c>
      <c r="C3285" s="3">
        <f t="shared" si="362"/>
        <v>1.1929975067692555E-2</v>
      </c>
      <c r="D3285" s="10">
        <f t="shared" si="363"/>
        <v>7.2529016475255173E-4</v>
      </c>
      <c r="E3285" s="8">
        <f t="shared" si="361"/>
        <v>-2336.9586453949501</v>
      </c>
      <c r="F3285" s="8">
        <f t="shared" si="360"/>
        <v>445</v>
      </c>
      <c r="G3285" s="2">
        <f t="shared" si="364"/>
        <v>0</v>
      </c>
      <c r="H3285" s="2">
        <f t="shared" si="365"/>
        <v>0</v>
      </c>
      <c r="I3285" s="2">
        <f t="shared" si="366"/>
        <v>1</v>
      </c>
    </row>
    <row r="3286" spans="1:9">
      <c r="A3286" s="17">
        <v>45255</v>
      </c>
      <c r="B3286">
        <v>37809</v>
      </c>
      <c r="C3286" s="3">
        <f t="shared" si="362"/>
        <v>1.6690510252742013E-3</v>
      </c>
      <c r="D3286" s="10">
        <f t="shared" si="363"/>
        <v>6.903122131743446E-4</v>
      </c>
      <c r="E3286" s="8">
        <f t="shared" si="361"/>
        <v>-2307.1103753556008</v>
      </c>
      <c r="F3286" s="8">
        <f t="shared" si="360"/>
        <v>63</v>
      </c>
      <c r="G3286" s="2">
        <f t="shared" si="364"/>
        <v>0</v>
      </c>
      <c r="H3286" s="2">
        <f t="shared" si="365"/>
        <v>0</v>
      </c>
      <c r="I3286" s="2">
        <f t="shared" si="366"/>
        <v>1</v>
      </c>
    </row>
    <row r="3287" spans="1:9">
      <c r="A3287" s="17">
        <v>45256</v>
      </c>
      <c r="B3287">
        <v>37460</v>
      </c>
      <c r="C3287" s="3">
        <f t="shared" si="362"/>
        <v>-9.2306064693591476E-3</v>
      </c>
      <c r="D3287" s="10">
        <f t="shared" si="363"/>
        <v>6.49060624263382E-4</v>
      </c>
      <c r="E3287" s="8">
        <f t="shared" si="361"/>
        <v>-2240.8484230524941</v>
      </c>
      <c r="F3287" s="8">
        <f t="shared" si="360"/>
        <v>-349</v>
      </c>
      <c r="G3287" s="2">
        <f t="shared" si="364"/>
        <v>0</v>
      </c>
      <c r="H3287" s="2">
        <f t="shared" si="365"/>
        <v>0</v>
      </c>
      <c r="I3287" s="2">
        <f t="shared" si="366"/>
        <v>1</v>
      </c>
    </row>
    <row r="3288" spans="1:9">
      <c r="A3288" s="17">
        <v>45257</v>
      </c>
      <c r="B3288">
        <v>37240</v>
      </c>
      <c r="C3288" s="3">
        <f t="shared" si="362"/>
        <v>-5.8729311265349705E-3</v>
      </c>
      <c r="D3288" s="10">
        <f t="shared" si="363"/>
        <v>6.1522923255510962E-4</v>
      </c>
      <c r="E3288" s="8">
        <f t="shared" si="361"/>
        <v>-2161.5282333704204</v>
      </c>
      <c r="F3288" s="8">
        <f t="shared" si="360"/>
        <v>-220</v>
      </c>
      <c r="G3288" s="2">
        <f t="shared" si="364"/>
        <v>0</v>
      </c>
      <c r="H3288" s="2">
        <f t="shared" si="365"/>
        <v>0</v>
      </c>
      <c r="I3288" s="2">
        <f t="shared" si="366"/>
        <v>1</v>
      </c>
    </row>
    <row r="3289" spans="1:9">
      <c r="A3289" s="17">
        <v>45258</v>
      </c>
      <c r="B3289">
        <v>37839</v>
      </c>
      <c r="C3289" s="3">
        <f t="shared" si="362"/>
        <v>1.608485499462943E-2</v>
      </c>
      <c r="D3289" s="10">
        <f t="shared" si="363"/>
        <v>5.8038495780282434E-4</v>
      </c>
      <c r="E3289" s="8">
        <f t="shared" si="361"/>
        <v>-2087.0958978181279</v>
      </c>
      <c r="F3289" s="8">
        <f t="shared" si="360"/>
        <v>599</v>
      </c>
      <c r="G3289" s="2">
        <f t="shared" si="364"/>
        <v>0</v>
      </c>
      <c r="H3289" s="2">
        <f t="shared" si="365"/>
        <v>0</v>
      </c>
      <c r="I3289" s="2">
        <f t="shared" si="366"/>
        <v>1</v>
      </c>
    </row>
    <row r="3290" spans="1:9">
      <c r="A3290" s="17">
        <v>45259</v>
      </c>
      <c r="B3290">
        <v>37863</v>
      </c>
      <c r="C3290" s="3">
        <f t="shared" si="362"/>
        <v>6.3426623325140731E-4</v>
      </c>
      <c r="D3290" s="10">
        <f t="shared" si="363"/>
        <v>5.6108521394655016E-4</v>
      </c>
      <c r="E3290" s="8">
        <f t="shared" si="361"/>
        <v>-2085.1087973537356</v>
      </c>
      <c r="F3290" s="8">
        <f t="shared" si="360"/>
        <v>24</v>
      </c>
      <c r="G3290" s="2">
        <f t="shared" si="364"/>
        <v>0</v>
      </c>
      <c r="H3290" s="2">
        <f t="shared" si="365"/>
        <v>0</v>
      </c>
      <c r="I3290" s="2">
        <f t="shared" si="366"/>
        <v>1</v>
      </c>
    </row>
    <row r="3291" spans="1:9">
      <c r="A3291" s="17">
        <v>45260</v>
      </c>
      <c r="B3291">
        <v>37719</v>
      </c>
      <c r="C3291" s="3">
        <f t="shared" si="362"/>
        <v>-3.8031851675778463E-3</v>
      </c>
      <c r="D3291" s="10">
        <f t="shared" si="363"/>
        <v>5.2744423872903563E-4</v>
      </c>
      <c r="E3291" s="8">
        <f t="shared" si="361"/>
        <v>-2022.9164967411705</v>
      </c>
      <c r="F3291" s="8">
        <f t="shared" si="360"/>
        <v>-144</v>
      </c>
      <c r="G3291" s="2">
        <f t="shared" si="364"/>
        <v>0</v>
      </c>
      <c r="H3291" s="2">
        <f t="shared" si="365"/>
        <v>0</v>
      </c>
      <c r="I3291" s="2">
        <f t="shared" si="366"/>
        <v>1</v>
      </c>
    </row>
    <row r="3292" spans="1:9">
      <c r="A3292" s="17">
        <v>45261</v>
      </c>
      <c r="B3292">
        <v>38707</v>
      </c>
      <c r="C3292" s="3">
        <f t="shared" si="362"/>
        <v>2.6193695485034068E-2</v>
      </c>
      <c r="D3292" s="10">
        <f t="shared" si="363"/>
        <v>4.9666543745042644E-4</v>
      </c>
      <c r="E3292" s="8">
        <f t="shared" si="361"/>
        <v>-1955.540423697089</v>
      </c>
      <c r="F3292" s="8">
        <f t="shared" si="360"/>
        <v>988</v>
      </c>
      <c r="G3292" s="2">
        <f t="shared" si="364"/>
        <v>0</v>
      </c>
      <c r="H3292" s="2">
        <f t="shared" si="365"/>
        <v>0</v>
      </c>
      <c r="I3292" s="2">
        <f t="shared" si="366"/>
        <v>1</v>
      </c>
    </row>
    <row r="3293" spans="1:9">
      <c r="A3293" s="17">
        <v>45262</v>
      </c>
      <c r="B3293">
        <v>39474</v>
      </c>
      <c r="C3293" s="3">
        <f t="shared" si="362"/>
        <v>1.981553724132586E-2</v>
      </c>
      <c r="D3293" s="10">
        <f t="shared" si="363"/>
        <v>5.0803209219316256E-4</v>
      </c>
      <c r="E3293" s="8">
        <f t="shared" si="361"/>
        <v>-2029.5966823648532</v>
      </c>
      <c r="F3293" s="8">
        <f t="shared" si="360"/>
        <v>767</v>
      </c>
      <c r="G3293" s="2">
        <f t="shared" si="364"/>
        <v>0</v>
      </c>
      <c r="H3293" s="2">
        <f t="shared" si="365"/>
        <v>0</v>
      </c>
      <c r="I3293" s="2">
        <f t="shared" si="366"/>
        <v>1</v>
      </c>
    </row>
    <row r="3294" spans="1:9">
      <c r="A3294" s="17">
        <v>45263</v>
      </c>
      <c r="B3294">
        <v>39989</v>
      </c>
      <c r="C3294" s="3">
        <f t="shared" si="362"/>
        <v>1.3046562294168314E-2</v>
      </c>
      <c r="D3294" s="10">
        <f t="shared" si="363"/>
        <v>5.0110949763131508E-4</v>
      </c>
      <c r="E3294" s="8">
        <f t="shared" si="361"/>
        <v>-2055.6639131329562</v>
      </c>
      <c r="F3294" s="8">
        <f t="shared" si="360"/>
        <v>515</v>
      </c>
      <c r="G3294" s="2">
        <f t="shared" si="364"/>
        <v>0</v>
      </c>
      <c r="H3294" s="2">
        <f t="shared" si="365"/>
        <v>0</v>
      </c>
      <c r="I3294" s="2">
        <f t="shared" si="366"/>
        <v>1</v>
      </c>
    </row>
    <row r="3295" spans="1:9">
      <c r="A3295" s="17">
        <v>45264</v>
      </c>
      <c r="B3295">
        <v>41985</v>
      </c>
      <c r="C3295" s="3">
        <f t="shared" si="362"/>
        <v>4.9913726274725546E-2</v>
      </c>
      <c r="D3295" s="10">
        <f t="shared" si="363"/>
        <v>4.8125569503517306E-4</v>
      </c>
      <c r="E3295" s="8">
        <f t="shared" si="361"/>
        <v>-2040.812675413792</v>
      </c>
      <c r="F3295" s="8">
        <f t="shared" si="360"/>
        <v>1996</v>
      </c>
      <c r="G3295" s="2">
        <f t="shared" si="364"/>
        <v>0</v>
      </c>
      <c r="H3295" s="2">
        <f t="shared" si="365"/>
        <v>0</v>
      </c>
      <c r="I3295" s="2">
        <f t="shared" si="366"/>
        <v>1</v>
      </c>
    </row>
    <row r="3296" spans="1:9">
      <c r="A3296" s="17">
        <v>45265</v>
      </c>
      <c r="B3296">
        <v>44075</v>
      </c>
      <c r="C3296" s="3">
        <f t="shared" si="362"/>
        <v>4.9779683220197692E-2</v>
      </c>
      <c r="D3296" s="10">
        <f t="shared" si="363"/>
        <v>6.0186315757075647E-4</v>
      </c>
      <c r="E3296" s="8">
        <f t="shared" si="361"/>
        <v>-2396.170379538315</v>
      </c>
      <c r="F3296" s="8">
        <f t="shared" si="360"/>
        <v>2090</v>
      </c>
      <c r="G3296" s="2">
        <f t="shared" si="364"/>
        <v>0</v>
      </c>
      <c r="H3296" s="2">
        <f t="shared" si="365"/>
        <v>0</v>
      </c>
      <c r="I3296" s="2">
        <f t="shared" si="366"/>
        <v>1</v>
      </c>
    </row>
    <row r="3297" spans="1:9">
      <c r="A3297" s="17">
        <v>45266</v>
      </c>
      <c r="B3297">
        <v>43764</v>
      </c>
      <c r="C3297" s="3">
        <f t="shared" si="362"/>
        <v>-7.0561542824730573E-3</v>
      </c>
      <c r="D3297" s="10">
        <f t="shared" si="363"/>
        <v>7.1443237980670505E-4</v>
      </c>
      <c r="E3297" s="8">
        <f t="shared" si="361"/>
        <v>-2740.6119301558369</v>
      </c>
      <c r="F3297" s="8">
        <f t="shared" si="360"/>
        <v>-311</v>
      </c>
      <c r="G3297" s="2">
        <f t="shared" si="364"/>
        <v>0</v>
      </c>
      <c r="H3297" s="2">
        <f t="shared" si="365"/>
        <v>0</v>
      </c>
      <c r="I3297" s="2">
        <f t="shared" si="366"/>
        <v>1</v>
      </c>
    </row>
    <row r="3298" spans="1:9">
      <c r="A3298" s="17">
        <v>45267</v>
      </c>
      <c r="B3298">
        <v>43291</v>
      </c>
      <c r="C3298" s="3">
        <f t="shared" si="362"/>
        <v>-1.0807970021021844E-2</v>
      </c>
      <c r="D3298" s="10">
        <f t="shared" si="363"/>
        <v>6.7455379581378644E-4</v>
      </c>
      <c r="E3298" s="8">
        <f t="shared" si="361"/>
        <v>-2644.2344723779579</v>
      </c>
      <c r="F3298" s="8">
        <f t="shared" si="360"/>
        <v>-473</v>
      </c>
      <c r="G3298" s="2">
        <f t="shared" si="364"/>
        <v>0</v>
      </c>
      <c r="H3298" s="2">
        <f t="shared" si="365"/>
        <v>0</v>
      </c>
      <c r="I3298" s="2">
        <f t="shared" si="366"/>
        <v>1</v>
      </c>
    </row>
    <row r="3299" spans="1:9">
      <c r="A3299" s="17">
        <v>45268</v>
      </c>
      <c r="B3299">
        <v>44193</v>
      </c>
      <c r="C3299" s="3">
        <f t="shared" si="362"/>
        <v>2.0835739530156383E-2</v>
      </c>
      <c r="D3299" s="10">
        <f t="shared" si="363"/>
        <v>6.4108930102347759E-4</v>
      </c>
      <c r="E3299" s="8">
        <f t="shared" si="361"/>
        <v>-2549.9492710125478</v>
      </c>
      <c r="F3299" s="8">
        <f t="shared" si="360"/>
        <v>902</v>
      </c>
      <c r="G3299" s="2">
        <f t="shared" si="364"/>
        <v>0</v>
      </c>
      <c r="H3299" s="2">
        <f t="shared" si="365"/>
        <v>0</v>
      </c>
      <c r="I3299" s="2">
        <f t="shared" si="366"/>
        <v>1</v>
      </c>
    </row>
    <row r="3300" spans="1:9">
      <c r="A3300" s="17">
        <v>45269</v>
      </c>
      <c r="B3300">
        <v>43712</v>
      </c>
      <c r="C3300" s="3">
        <f t="shared" si="362"/>
        <v>-1.0884076663725024E-2</v>
      </c>
      <c r="D3300" s="10">
        <f t="shared" si="363"/>
        <v>6.286716254681802E-4</v>
      </c>
      <c r="E3300" s="8">
        <f t="shared" si="361"/>
        <v>-2577.7457056891299</v>
      </c>
      <c r="F3300" s="8">
        <f t="shared" si="360"/>
        <v>-481</v>
      </c>
      <c r="G3300" s="2">
        <f t="shared" si="364"/>
        <v>0</v>
      </c>
      <c r="H3300" s="2">
        <f t="shared" si="365"/>
        <v>0</v>
      </c>
      <c r="I3300" s="2">
        <f t="shared" si="366"/>
        <v>1</v>
      </c>
    </row>
    <row r="3301" spans="1:9">
      <c r="A3301" s="17">
        <v>45270</v>
      </c>
      <c r="B3301">
        <v>43786</v>
      </c>
      <c r="C3301" s="3">
        <f t="shared" si="362"/>
        <v>1.6928989751098097E-3</v>
      </c>
      <c r="D3301" s="10">
        <f t="shared" si="363"/>
        <v>5.9805911542940005E-4</v>
      </c>
      <c r="E3301" s="8">
        <f t="shared" si="361"/>
        <v>-2486.8374155121719</v>
      </c>
      <c r="F3301" s="8">
        <f t="shared" si="360"/>
        <v>74</v>
      </c>
      <c r="G3301" s="2">
        <f t="shared" si="364"/>
        <v>0</v>
      </c>
      <c r="H3301" s="2">
        <f t="shared" si="365"/>
        <v>0</v>
      </c>
      <c r="I3301" s="2">
        <f t="shared" si="366"/>
        <v>1</v>
      </c>
    </row>
    <row r="3302" spans="1:9">
      <c r="A3302" s="17">
        <v>45271</v>
      </c>
      <c r="B3302">
        <v>41242</v>
      </c>
      <c r="C3302" s="3">
        <f t="shared" si="362"/>
        <v>-5.810076280089526E-2</v>
      </c>
      <c r="D3302" s="10">
        <f t="shared" si="363"/>
        <v>5.6234752292003175E-4</v>
      </c>
      <c r="E3302" s="8">
        <f t="shared" si="361"/>
        <v>-2415.5293796763749</v>
      </c>
      <c r="F3302" s="8">
        <f t="shared" si="360"/>
        <v>-2544</v>
      </c>
      <c r="G3302" s="2">
        <f t="shared" si="364"/>
        <v>1</v>
      </c>
      <c r="H3302" s="2">
        <f t="shared" si="365"/>
        <v>0</v>
      </c>
      <c r="I3302" s="2">
        <f t="shared" si="366"/>
        <v>0</v>
      </c>
    </row>
    <row r="3303" spans="1:9">
      <c r="A3303" s="17">
        <v>45272</v>
      </c>
      <c r="B3303">
        <v>41458</v>
      </c>
      <c r="C3303" s="3">
        <f t="shared" si="362"/>
        <v>5.2373793705445901E-3</v>
      </c>
      <c r="D3303" s="10">
        <f t="shared" si="363"/>
        <v>7.3114858982758363E-4</v>
      </c>
      <c r="E3303" s="8">
        <f t="shared" si="361"/>
        <v>-2594.2821017048859</v>
      </c>
      <c r="F3303" s="8">
        <f t="shared" si="360"/>
        <v>216</v>
      </c>
      <c r="G3303" s="2">
        <f t="shared" si="364"/>
        <v>0</v>
      </c>
      <c r="H3303" s="2">
        <f t="shared" si="365"/>
        <v>0</v>
      </c>
      <c r="I3303" s="2">
        <f t="shared" si="366"/>
        <v>0</v>
      </c>
    </row>
    <row r="3304" spans="1:9">
      <c r="A3304" s="17">
        <v>45273</v>
      </c>
      <c r="B3304">
        <v>42888</v>
      </c>
      <c r="C3304" s="3">
        <f t="shared" si="362"/>
        <v>3.449273964011771E-2</v>
      </c>
      <c r="D3304" s="10">
        <f t="shared" si="363"/>
        <v>6.8892548299818892E-4</v>
      </c>
      <c r="E3304" s="8">
        <f t="shared" si="361"/>
        <v>-2531.4486955755228</v>
      </c>
      <c r="F3304" s="8">
        <f t="shared" si="360"/>
        <v>1430</v>
      </c>
      <c r="G3304" s="2">
        <f t="shared" si="364"/>
        <v>0</v>
      </c>
      <c r="H3304" s="2">
        <f t="shared" si="365"/>
        <v>0</v>
      </c>
      <c r="I3304" s="2">
        <f t="shared" si="366"/>
        <v>1</v>
      </c>
    </row>
    <row r="3305" spans="1:9">
      <c r="A3305" s="17">
        <v>45274</v>
      </c>
      <c r="B3305">
        <v>43031</v>
      </c>
      <c r="C3305" s="3">
        <f t="shared" si="362"/>
        <v>3.3342659951501583E-3</v>
      </c>
      <c r="D3305" s="10">
        <f t="shared" si="363"/>
        <v>7.189748992911545E-4</v>
      </c>
      <c r="E3305" s="8">
        <f t="shared" si="361"/>
        <v>-2675.2681348142073</v>
      </c>
      <c r="F3305" s="8">
        <f t="shared" si="360"/>
        <v>143</v>
      </c>
      <c r="G3305" s="2">
        <f t="shared" si="364"/>
        <v>0</v>
      </c>
      <c r="H3305" s="2">
        <f t="shared" si="365"/>
        <v>0</v>
      </c>
      <c r="I3305" s="2">
        <f t="shared" si="366"/>
        <v>1</v>
      </c>
    </row>
    <row r="3306" spans="1:9">
      <c r="A3306" s="17">
        <v>45275</v>
      </c>
      <c r="B3306">
        <v>41925</v>
      </c>
      <c r="C3306" s="3">
        <f t="shared" si="362"/>
        <v>-2.570240059491994E-2</v>
      </c>
      <c r="D3306" s="10">
        <f t="shared" si="363"/>
        <v>6.7650344511727004E-4</v>
      </c>
      <c r="E3306" s="8">
        <f t="shared" si="361"/>
        <v>-2603.7009601726354</v>
      </c>
      <c r="F3306" s="8">
        <f t="shared" si="360"/>
        <v>-1106</v>
      </c>
      <c r="G3306" s="2">
        <f t="shared" si="364"/>
        <v>0</v>
      </c>
      <c r="H3306" s="2">
        <f t="shared" si="365"/>
        <v>0</v>
      </c>
      <c r="I3306" s="2">
        <f t="shared" si="366"/>
        <v>1</v>
      </c>
    </row>
    <row r="3307" spans="1:9">
      <c r="A3307" s="17">
        <v>45276</v>
      </c>
      <c r="B3307">
        <v>42246</v>
      </c>
      <c r="C3307" s="3">
        <f t="shared" si="362"/>
        <v>7.6565295169946333E-3</v>
      </c>
      <c r="D3307" s="10">
        <f t="shared" si="363"/>
        <v>6.7555004219073834E-4</v>
      </c>
      <c r="E3307" s="8">
        <f t="shared" si="361"/>
        <v>-2534.9914106602005</v>
      </c>
      <c r="F3307" s="8">
        <f t="shared" si="360"/>
        <v>321</v>
      </c>
      <c r="G3307" s="2">
        <f t="shared" si="364"/>
        <v>0</v>
      </c>
      <c r="H3307" s="2">
        <f t="shared" si="365"/>
        <v>0</v>
      </c>
      <c r="I3307" s="2">
        <f t="shared" si="366"/>
        <v>1</v>
      </c>
    </row>
    <row r="3308" spans="1:9">
      <c r="A3308" s="17">
        <v>45277</v>
      </c>
      <c r="B3308">
        <v>41345</v>
      </c>
      <c r="C3308" s="3">
        <f t="shared" si="362"/>
        <v>-2.1327462955072669E-2</v>
      </c>
      <c r="D3308" s="10">
        <f t="shared" si="363"/>
        <v>6.3853438631397057E-4</v>
      </c>
      <c r="E3308" s="8">
        <f t="shared" si="361"/>
        <v>-2483.4327141506656</v>
      </c>
      <c r="F3308" s="8">
        <f t="shared" si="360"/>
        <v>-901</v>
      </c>
      <c r="G3308" s="2">
        <f t="shared" si="364"/>
        <v>0</v>
      </c>
      <c r="H3308" s="2">
        <f t="shared" si="365"/>
        <v>0</v>
      </c>
      <c r="I3308" s="2">
        <f t="shared" si="366"/>
        <v>1</v>
      </c>
    </row>
    <row r="3309" spans="1:9">
      <c r="A3309" s="17">
        <v>45278</v>
      </c>
      <c r="B3309">
        <v>42650</v>
      </c>
      <c r="C3309" s="3">
        <f t="shared" si="362"/>
        <v>3.1563671544322165E-2</v>
      </c>
      <c r="D3309" s="10">
        <f t="shared" si="363"/>
        <v>6.2751396370113214E-4</v>
      </c>
      <c r="E3309" s="8">
        <f t="shared" si="361"/>
        <v>-2409.4024720607167</v>
      </c>
      <c r="F3309" s="8">
        <f t="shared" si="360"/>
        <v>1305</v>
      </c>
      <c r="G3309" s="2">
        <f t="shared" si="364"/>
        <v>0</v>
      </c>
      <c r="H3309" s="2">
        <f t="shared" si="365"/>
        <v>0</v>
      </c>
      <c r="I3309" s="2">
        <f t="shared" si="366"/>
        <v>1</v>
      </c>
    </row>
    <row r="3310" spans="1:9">
      <c r="A3310" s="17">
        <v>45279</v>
      </c>
      <c r="B3310">
        <v>42258</v>
      </c>
      <c r="C3310" s="3">
        <f t="shared" si="362"/>
        <v>-9.1910902696365759E-3</v>
      </c>
      <c r="D3310" s="10">
        <f t="shared" si="363"/>
        <v>6.496390475605354E-4</v>
      </c>
      <c r="E3310" s="8">
        <f t="shared" si="361"/>
        <v>-2528.8889229408164</v>
      </c>
      <c r="F3310" s="8">
        <f t="shared" si="360"/>
        <v>-392</v>
      </c>
      <c r="G3310" s="2">
        <f t="shared" si="364"/>
        <v>0</v>
      </c>
      <c r="H3310" s="2">
        <f t="shared" si="365"/>
        <v>0</v>
      </c>
      <c r="I3310" s="2">
        <f t="shared" si="366"/>
        <v>1</v>
      </c>
    </row>
    <row r="3311" spans="1:9">
      <c r="A3311" s="17">
        <v>45280</v>
      </c>
      <c r="B3311">
        <v>43665</v>
      </c>
      <c r="C3311" s="3">
        <f t="shared" si="362"/>
        <v>3.3295470680107908E-2</v>
      </c>
      <c r="D3311" s="10">
        <f t="shared" si="363"/>
        <v>6.1572927312757977E-4</v>
      </c>
      <c r="E3311" s="8">
        <f t="shared" si="361"/>
        <v>-2439.3746011949775</v>
      </c>
      <c r="F3311" s="8">
        <f t="shared" si="360"/>
        <v>1407</v>
      </c>
      <c r="G3311" s="2">
        <f t="shared" si="364"/>
        <v>0</v>
      </c>
      <c r="H3311" s="2">
        <f t="shared" si="365"/>
        <v>0</v>
      </c>
      <c r="I3311" s="2">
        <f t="shared" si="366"/>
        <v>1</v>
      </c>
    </row>
    <row r="3312" spans="1:9">
      <c r="A3312" s="17">
        <v>45281</v>
      </c>
      <c r="B3312">
        <v>43873</v>
      </c>
      <c r="C3312" s="3">
        <f t="shared" si="362"/>
        <v>4.7635405931524101E-3</v>
      </c>
      <c r="D3312" s="10">
        <f t="shared" si="363"/>
        <v>6.4530081880852057E-4</v>
      </c>
      <c r="E3312" s="8">
        <f t="shared" si="361"/>
        <v>-2580.4130567252064</v>
      </c>
      <c r="F3312" s="8">
        <f t="shared" si="360"/>
        <v>208</v>
      </c>
      <c r="G3312" s="2">
        <f t="shared" si="364"/>
        <v>0</v>
      </c>
      <c r="H3312" s="2">
        <f t="shared" si="365"/>
        <v>0</v>
      </c>
      <c r="I3312" s="2">
        <f t="shared" si="366"/>
        <v>1</v>
      </c>
    </row>
    <row r="3313" spans="1:9">
      <c r="A3313" s="17">
        <v>45282</v>
      </c>
      <c r="B3313">
        <v>44002</v>
      </c>
      <c r="C3313" s="3">
        <f t="shared" si="362"/>
        <v>2.9403049711667767E-3</v>
      </c>
      <c r="D3313" s="10">
        <f t="shared" si="363"/>
        <v>6.0794424881896599E-4</v>
      </c>
      <c r="E3313" s="8">
        <f t="shared" si="361"/>
        <v>-2516.5401716778306</v>
      </c>
      <c r="F3313" s="8">
        <f t="shared" si="360"/>
        <v>129</v>
      </c>
      <c r="G3313" s="2">
        <f t="shared" si="364"/>
        <v>0</v>
      </c>
      <c r="H3313" s="2">
        <f t="shared" si="365"/>
        <v>0</v>
      </c>
      <c r="I3313" s="2">
        <f t="shared" si="366"/>
        <v>1</v>
      </c>
    </row>
    <row r="3314" spans="1:9">
      <c r="A3314" s="17">
        <v>45283</v>
      </c>
      <c r="B3314">
        <v>43733</v>
      </c>
      <c r="C3314" s="3">
        <f t="shared" si="362"/>
        <v>-6.1133584837052861E-3</v>
      </c>
      <c r="D3314" s="10">
        <f t="shared" si="363"/>
        <v>5.719863174892361E-4</v>
      </c>
      <c r="E3314" s="8">
        <f t="shared" si="361"/>
        <v>-2448.1605474036496</v>
      </c>
      <c r="F3314" s="8">
        <f t="shared" si="360"/>
        <v>-269</v>
      </c>
      <c r="G3314" s="2">
        <f t="shared" si="364"/>
        <v>0</v>
      </c>
      <c r="H3314" s="2">
        <f t="shared" si="365"/>
        <v>0</v>
      </c>
      <c r="I3314" s="2">
        <f t="shared" si="366"/>
        <v>1</v>
      </c>
    </row>
    <row r="3315" spans="1:9">
      <c r="A3315" s="17">
        <v>45284</v>
      </c>
      <c r="B3315">
        <v>43033</v>
      </c>
      <c r="C3315" s="3">
        <f t="shared" si="362"/>
        <v>-1.6006219559600302E-2</v>
      </c>
      <c r="D3315" s="10">
        <f t="shared" si="363"/>
        <v>5.3990952755689941E-4</v>
      </c>
      <c r="E3315" s="8">
        <f t="shared" si="361"/>
        <v>-2363.9834074883588</v>
      </c>
      <c r="F3315" s="8">
        <f t="shared" si="360"/>
        <v>-700</v>
      </c>
      <c r="G3315" s="2">
        <f t="shared" si="364"/>
        <v>0</v>
      </c>
      <c r="H3315" s="2">
        <f t="shared" si="365"/>
        <v>0</v>
      </c>
      <c r="I3315" s="2">
        <f t="shared" si="366"/>
        <v>1</v>
      </c>
    </row>
    <row r="3316" spans="1:9">
      <c r="A3316" s="17">
        <v>45285</v>
      </c>
      <c r="B3316">
        <v>43591</v>
      </c>
      <c r="C3316" s="3">
        <f t="shared" si="362"/>
        <v>1.2966792926358842E-2</v>
      </c>
      <c r="D3316" s="10">
        <f t="shared" si="363"/>
        <v>5.2288689977889329E-4</v>
      </c>
      <c r="E3316" s="8">
        <f t="shared" si="361"/>
        <v>-2289.1811564128575</v>
      </c>
      <c r="F3316" s="8">
        <f t="shared" si="360"/>
        <v>558</v>
      </c>
      <c r="G3316" s="2">
        <f t="shared" si="364"/>
        <v>0</v>
      </c>
      <c r="H3316" s="2">
        <f t="shared" si="365"/>
        <v>0</v>
      </c>
      <c r="I3316" s="2">
        <f t="shared" si="366"/>
        <v>1</v>
      </c>
    </row>
    <row r="3317" spans="1:9">
      <c r="A3317" s="17">
        <v>45286</v>
      </c>
      <c r="B3317">
        <v>42510</v>
      </c>
      <c r="C3317" s="3">
        <f t="shared" si="362"/>
        <v>-2.4798696978734141E-2</v>
      </c>
      <c r="D3317" s="10">
        <f t="shared" si="363"/>
        <v>5.0160194891986387E-4</v>
      </c>
      <c r="E3317" s="8">
        <f t="shared" si="361"/>
        <v>-2271.1776084843186</v>
      </c>
      <c r="F3317" s="8">
        <f t="shared" si="360"/>
        <v>-1081</v>
      </c>
      <c r="G3317" s="2">
        <f t="shared" si="364"/>
        <v>0</v>
      </c>
      <c r="H3317" s="2">
        <f t="shared" si="365"/>
        <v>0</v>
      </c>
      <c r="I3317" s="2">
        <f t="shared" si="366"/>
        <v>1</v>
      </c>
    </row>
    <row r="3318" spans="1:9">
      <c r="A3318" s="17">
        <v>45287</v>
      </c>
      <c r="B3318">
        <v>43473</v>
      </c>
      <c r="C3318" s="3">
        <f t="shared" si="362"/>
        <v>2.2653493295695132E-2</v>
      </c>
      <c r="D3318" s="10">
        <f t="shared" si="363"/>
        <v>5.0840435429525671E-4</v>
      </c>
      <c r="E3318" s="8">
        <f t="shared" si="361"/>
        <v>-2229.8230157997477</v>
      </c>
      <c r="F3318" s="8">
        <f t="shared" si="360"/>
        <v>963</v>
      </c>
      <c r="G3318" s="2">
        <f t="shared" si="364"/>
        <v>0</v>
      </c>
      <c r="H3318" s="2">
        <f t="shared" si="365"/>
        <v>0</v>
      </c>
      <c r="I3318" s="2">
        <f t="shared" si="366"/>
        <v>1</v>
      </c>
    </row>
    <row r="3319" spans="1:9">
      <c r="A3319" s="17">
        <v>45288</v>
      </c>
      <c r="B3319">
        <v>42583</v>
      </c>
      <c r="C3319" s="3">
        <f t="shared" si="362"/>
        <v>-2.0472477169737539E-2</v>
      </c>
      <c r="D3319" s="10">
        <f t="shared" si="363"/>
        <v>5.0869093854742761E-4</v>
      </c>
      <c r="E3319" s="8">
        <f t="shared" si="361"/>
        <v>-2280.9789114161072</v>
      </c>
      <c r="F3319" s="8">
        <f t="shared" si="360"/>
        <v>-890</v>
      </c>
      <c r="G3319" s="2">
        <f t="shared" si="364"/>
        <v>0</v>
      </c>
      <c r="H3319" s="2">
        <f t="shared" si="365"/>
        <v>0</v>
      </c>
      <c r="I3319" s="2">
        <f t="shared" si="366"/>
        <v>1</v>
      </c>
    </row>
    <row r="3320" spans="1:9">
      <c r="A3320" s="17">
        <v>45289</v>
      </c>
      <c r="B3320">
        <v>42072</v>
      </c>
      <c r="C3320" s="3">
        <f t="shared" si="362"/>
        <v>-1.2000093934199093E-2</v>
      </c>
      <c r="D3320" s="10">
        <f t="shared" si="363"/>
        <v>5.0331682152250743E-4</v>
      </c>
      <c r="E3320" s="8">
        <f t="shared" si="361"/>
        <v>-2222.4481382992685</v>
      </c>
      <c r="F3320" s="8">
        <f t="shared" si="360"/>
        <v>-511</v>
      </c>
      <c r="G3320" s="2">
        <f t="shared" si="364"/>
        <v>0</v>
      </c>
      <c r="H3320" s="2">
        <f t="shared" si="365"/>
        <v>0</v>
      </c>
      <c r="I3320" s="2">
        <f t="shared" si="366"/>
        <v>1</v>
      </c>
    </row>
    <row r="3321" spans="1:9">
      <c r="A3321" s="17">
        <v>45290</v>
      </c>
      <c r="B3321">
        <v>42148</v>
      </c>
      <c r="C3321" s="3">
        <f t="shared" si="362"/>
        <v>1.8064270773911391E-3</v>
      </c>
      <c r="D3321" s="10">
        <f t="shared" si="363"/>
        <v>4.817579474969331E-4</v>
      </c>
      <c r="E3321" s="8">
        <f t="shared" si="361"/>
        <v>-2148.2373341126931</v>
      </c>
      <c r="F3321" s="8">
        <f t="shared" si="360"/>
        <v>76</v>
      </c>
      <c r="G3321" s="2">
        <f t="shared" si="364"/>
        <v>0</v>
      </c>
      <c r="H3321" s="2">
        <f t="shared" si="365"/>
        <v>0</v>
      </c>
      <c r="I3321" s="2">
        <f t="shared" si="366"/>
        <v>1</v>
      </c>
    </row>
    <row r="3322" spans="1:9">
      <c r="A3322" s="17">
        <v>45291</v>
      </c>
      <c r="B3322">
        <v>42258</v>
      </c>
      <c r="C3322" s="3">
        <f t="shared" si="362"/>
        <v>2.6098510012337478E-3</v>
      </c>
      <c r="D3322" s="10">
        <f t="shared" si="363"/>
        <v>4.5304826137427303E-4</v>
      </c>
      <c r="E3322" s="8">
        <f t="shared" si="361"/>
        <v>-2087.0067974115746</v>
      </c>
      <c r="F3322" s="8">
        <f t="shared" si="360"/>
        <v>110</v>
      </c>
      <c r="G3322" s="2">
        <f t="shared" si="364"/>
        <v>0</v>
      </c>
      <c r="H3322" s="2">
        <f t="shared" si="365"/>
        <v>0</v>
      </c>
      <c r="I3322" s="2">
        <f t="shared" si="366"/>
        <v>1</v>
      </c>
    </row>
    <row r="3323" spans="1:9">
      <c r="A3323" s="17">
        <v>45292</v>
      </c>
      <c r="B3323">
        <v>44187</v>
      </c>
      <c r="C3323" s="3">
        <f t="shared" si="362"/>
        <v>4.5648161294902741E-2</v>
      </c>
      <c r="D3323" s="10">
        <f t="shared" si="363"/>
        <v>4.2627404502673503E-4</v>
      </c>
      <c r="E3323" s="8">
        <f t="shared" si="361"/>
        <v>-2029.68219508624</v>
      </c>
      <c r="F3323" s="8">
        <f t="shared" si="360"/>
        <v>1929</v>
      </c>
      <c r="G3323" s="2">
        <f t="shared" si="364"/>
        <v>0</v>
      </c>
      <c r="H3323" s="2">
        <f t="shared" si="365"/>
        <v>0</v>
      </c>
      <c r="I3323" s="2">
        <f t="shared" si="366"/>
        <v>1</v>
      </c>
    </row>
    <row r="3324" spans="1:9">
      <c r="A3324" s="17">
        <v>45293</v>
      </c>
      <c r="B3324">
        <v>44970</v>
      </c>
      <c r="C3324" s="3">
        <f t="shared" si="362"/>
        <v>1.7720143933736165E-2</v>
      </c>
      <c r="D3324" s="10">
        <f t="shared" si="363"/>
        <v>5.2572288010145846E-4</v>
      </c>
      <c r="E3324" s="8">
        <f t="shared" si="361"/>
        <v>-2356.9350468458529</v>
      </c>
      <c r="F3324" s="8">
        <f t="shared" si="360"/>
        <v>783</v>
      </c>
      <c r="G3324" s="2">
        <f t="shared" si="364"/>
        <v>0</v>
      </c>
      <c r="H3324" s="2">
        <f t="shared" si="365"/>
        <v>0</v>
      </c>
      <c r="I3324" s="2">
        <f t="shared" si="366"/>
        <v>1</v>
      </c>
    </row>
    <row r="3325" spans="1:9">
      <c r="A3325" s="17">
        <v>45294</v>
      </c>
      <c r="B3325">
        <v>42865</v>
      </c>
      <c r="C3325" s="3">
        <f t="shared" si="362"/>
        <v>-4.6808983766955747E-2</v>
      </c>
      <c r="D3325" s="10">
        <f t="shared" si="363"/>
        <v>5.1301971735731057E-4</v>
      </c>
      <c r="E3325" s="8">
        <f t="shared" si="361"/>
        <v>-2369.5428909892785</v>
      </c>
      <c r="F3325" s="8">
        <f t="shared" si="360"/>
        <v>-2105</v>
      </c>
      <c r="G3325" s="2">
        <f t="shared" si="364"/>
        <v>0</v>
      </c>
      <c r="H3325" s="2">
        <f t="shared" si="365"/>
        <v>0</v>
      </c>
      <c r="I3325" s="2">
        <f t="shared" si="366"/>
        <v>1</v>
      </c>
    </row>
    <row r="3326" spans="1:9">
      <c r="A3326" s="17">
        <v>45295</v>
      </c>
      <c r="B3326">
        <v>44186</v>
      </c>
      <c r="C3326" s="3">
        <f t="shared" si="362"/>
        <v>3.0817683424705471E-2</v>
      </c>
      <c r="D3326" s="10">
        <f t="shared" si="363"/>
        <v>6.1370339199357958E-4</v>
      </c>
      <c r="E3326" s="8">
        <f t="shared" si="361"/>
        <v>-2470.3400994077274</v>
      </c>
      <c r="F3326" s="8">
        <f t="shared" si="360"/>
        <v>1321</v>
      </c>
      <c r="G3326" s="2">
        <f t="shared" si="364"/>
        <v>0</v>
      </c>
      <c r="H3326" s="2">
        <f t="shared" si="365"/>
        <v>0</v>
      </c>
      <c r="I3326" s="2">
        <f t="shared" si="366"/>
        <v>1</v>
      </c>
    </row>
    <row r="3327" spans="1:9">
      <c r="A3327" s="17">
        <v>45296</v>
      </c>
      <c r="B3327">
        <v>44184</v>
      </c>
      <c r="C3327" s="3">
        <f t="shared" si="362"/>
        <v>-4.5263205540216361E-5</v>
      </c>
      <c r="D3327" s="10">
        <f t="shared" si="363"/>
        <v>6.3386496517388682E-4</v>
      </c>
      <c r="E3327" s="8">
        <f t="shared" si="361"/>
        <v>-2587.9609592074607</v>
      </c>
      <c r="F3327" s="8">
        <f t="shared" ref="F3327:F3390" si="367">(INDEX(B:B,LOOKUP(A3326,A:A,ROW(A:A))+$J$4)-INDEX(B:B,LOOKUP(A3326,A:A,ROW(A:A))))</f>
        <v>-2</v>
      </c>
      <c r="G3327" s="2">
        <f t="shared" si="364"/>
        <v>0</v>
      </c>
      <c r="H3327" s="2">
        <f t="shared" si="365"/>
        <v>0</v>
      </c>
      <c r="I3327" s="2">
        <f t="shared" si="366"/>
        <v>1</v>
      </c>
    </row>
    <row r="3328" spans="1:9">
      <c r="A3328" s="17">
        <v>45297</v>
      </c>
      <c r="B3328">
        <v>43999</v>
      </c>
      <c r="C3328" s="3">
        <f t="shared" si="362"/>
        <v>-4.1870360311424947E-3</v>
      </c>
      <c r="D3328" s="10">
        <f t="shared" si="363"/>
        <v>5.958331901889201E-4</v>
      </c>
      <c r="E3328" s="8">
        <f t="shared" ref="E3328:E3391" si="368">NORMSINV($J$2)*SQRT(D3328*$J$4)*B3327</f>
        <v>-2509.0079306903099</v>
      </c>
      <c r="F3328" s="8">
        <f t="shared" si="367"/>
        <v>-185</v>
      </c>
      <c r="G3328" s="2">
        <f t="shared" si="364"/>
        <v>0</v>
      </c>
      <c r="H3328" s="2">
        <f t="shared" si="365"/>
        <v>0</v>
      </c>
      <c r="I3328" s="2">
        <f t="shared" si="366"/>
        <v>1</v>
      </c>
    </row>
    <row r="3329" spans="1:9">
      <c r="A3329" s="17">
        <v>45298</v>
      </c>
      <c r="B3329">
        <v>43944</v>
      </c>
      <c r="C3329" s="3">
        <f t="shared" si="362"/>
        <v>-1.250028409736585E-3</v>
      </c>
      <c r="D3329" s="10">
        <f t="shared" si="363"/>
        <v>5.6113507502114992E-4</v>
      </c>
      <c r="E3329" s="8">
        <f t="shared" si="368"/>
        <v>-2424.661810861684</v>
      </c>
      <c r="F3329" s="8">
        <f t="shared" si="367"/>
        <v>-55</v>
      </c>
      <c r="G3329" s="2">
        <f t="shared" si="364"/>
        <v>0</v>
      </c>
      <c r="H3329" s="2">
        <f t="shared" si="365"/>
        <v>0</v>
      </c>
      <c r="I3329" s="2">
        <f t="shared" si="366"/>
        <v>1</v>
      </c>
    </row>
    <row r="3330" spans="1:9">
      <c r="A3330" s="17">
        <v>45299</v>
      </c>
      <c r="B3330">
        <v>46995</v>
      </c>
      <c r="C3330" s="3">
        <f t="shared" si="362"/>
        <v>6.9429273620972148E-2</v>
      </c>
      <c r="D3330" s="10">
        <f t="shared" si="363"/>
        <v>5.275607247813898E-4</v>
      </c>
      <c r="E3330" s="8">
        <f t="shared" si="368"/>
        <v>-2348.0669314447359</v>
      </c>
      <c r="F3330" s="8">
        <f t="shared" si="367"/>
        <v>3051</v>
      </c>
      <c r="G3330" s="2">
        <f t="shared" si="364"/>
        <v>0</v>
      </c>
      <c r="H3330" s="2">
        <f t="shared" si="365"/>
        <v>0</v>
      </c>
      <c r="I3330" s="2">
        <f t="shared" si="366"/>
        <v>1</v>
      </c>
    </row>
    <row r="3331" spans="1:9">
      <c r="A3331" s="17">
        <v>45300</v>
      </c>
      <c r="B3331">
        <v>46124</v>
      </c>
      <c r="C3331" s="3">
        <f t="shared" si="362"/>
        <v>-1.8533886583679115E-2</v>
      </c>
      <c r="D3331" s="10">
        <f t="shared" si="363"/>
        <v>7.8513252342665577E-4</v>
      </c>
      <c r="E3331" s="8">
        <f t="shared" si="368"/>
        <v>-3063.3582990323621</v>
      </c>
      <c r="F3331" s="8">
        <f t="shared" si="367"/>
        <v>-871</v>
      </c>
      <c r="G3331" s="2">
        <f t="shared" si="364"/>
        <v>0</v>
      </c>
      <c r="H3331" s="2">
        <f t="shared" si="365"/>
        <v>0</v>
      </c>
      <c r="I3331" s="2">
        <f t="shared" si="366"/>
        <v>1</v>
      </c>
    </row>
    <row r="3332" spans="1:9">
      <c r="A3332" s="17">
        <v>45301</v>
      </c>
      <c r="B3332">
        <v>46681</v>
      </c>
      <c r="C3332" s="3">
        <f t="shared" ref="C3332:C3395" si="369">(B3332-B3331)/B3331</f>
        <v>1.2076142572196687E-2</v>
      </c>
      <c r="D3332" s="10">
        <f t="shared" si="363"/>
        <v>7.5863486913485729E-4</v>
      </c>
      <c r="E3332" s="8">
        <f t="shared" si="368"/>
        <v>-2955.4119277990385</v>
      </c>
      <c r="F3332" s="8">
        <f t="shared" si="367"/>
        <v>557</v>
      </c>
      <c r="G3332" s="2">
        <f t="shared" si="364"/>
        <v>0</v>
      </c>
      <c r="H3332" s="2">
        <f t="shared" si="365"/>
        <v>0</v>
      </c>
      <c r="I3332" s="2">
        <f t="shared" si="366"/>
        <v>1</v>
      </c>
    </row>
    <row r="3333" spans="1:9">
      <c r="A3333" s="17">
        <v>45302</v>
      </c>
      <c r="B3333">
        <v>46360</v>
      </c>
      <c r="C3333" s="3">
        <f t="shared" si="369"/>
        <v>-6.8764593731925191E-3</v>
      </c>
      <c r="D3333" s="10">
        <f t="shared" ref="D3333:D3396" si="370">$J$6*D3332+(1-$J$6)*C3332^2</f>
        <v>7.2186677015220713E-4</v>
      </c>
      <c r="E3333" s="8">
        <f t="shared" si="368"/>
        <v>-2917.7181315540911</v>
      </c>
      <c r="F3333" s="8">
        <f t="shared" si="367"/>
        <v>-321</v>
      </c>
      <c r="G3333" s="2">
        <f t="shared" si="364"/>
        <v>0</v>
      </c>
      <c r="H3333" s="2">
        <f t="shared" si="365"/>
        <v>0</v>
      </c>
      <c r="I3333" s="2">
        <f t="shared" si="366"/>
        <v>1</v>
      </c>
    </row>
    <row r="3334" spans="1:9">
      <c r="A3334" s="17">
        <v>45303</v>
      </c>
      <c r="B3334">
        <v>42778</v>
      </c>
      <c r="C3334" s="3">
        <f t="shared" si="369"/>
        <v>-7.7264883520276106E-2</v>
      </c>
      <c r="D3334" s="10">
        <f t="shared" si="370"/>
        <v>6.8139190555374467E-4</v>
      </c>
      <c r="E3334" s="8">
        <f t="shared" si="368"/>
        <v>-2815.2474289262223</v>
      </c>
      <c r="F3334" s="8">
        <f t="shared" si="367"/>
        <v>-3582</v>
      </c>
      <c r="G3334" s="2">
        <f t="shared" si="364"/>
        <v>1</v>
      </c>
      <c r="H3334" s="2">
        <f t="shared" si="365"/>
        <v>0</v>
      </c>
      <c r="I3334" s="2">
        <f t="shared" si="366"/>
        <v>0</v>
      </c>
    </row>
    <row r="3335" spans="1:9">
      <c r="A3335" s="17">
        <v>45304</v>
      </c>
      <c r="B3335">
        <v>42843</v>
      </c>
      <c r="C3335" s="3">
        <f t="shared" si="369"/>
        <v>1.5194726261162279E-3</v>
      </c>
      <c r="D3335" s="10">
        <f t="shared" si="370"/>
        <v>9.9870012474463036E-4</v>
      </c>
      <c r="E3335" s="8">
        <f t="shared" si="368"/>
        <v>-3144.9423322908742</v>
      </c>
      <c r="F3335" s="8">
        <f t="shared" si="367"/>
        <v>65</v>
      </c>
      <c r="G3335" s="2">
        <f t="shared" si="364"/>
        <v>0</v>
      </c>
      <c r="H3335" s="2">
        <f t="shared" si="365"/>
        <v>0</v>
      </c>
      <c r="I3335" s="2">
        <f t="shared" si="366"/>
        <v>0</v>
      </c>
    </row>
    <row r="3336" spans="1:9">
      <c r="A3336" s="17">
        <v>45305</v>
      </c>
      <c r="B3336">
        <v>41715</v>
      </c>
      <c r="C3336" s="3">
        <f t="shared" si="369"/>
        <v>-2.6328688467194175E-2</v>
      </c>
      <c r="D3336" s="10">
        <f t="shared" si="370"/>
        <v>9.3891664508364355E-4</v>
      </c>
      <c r="E3336" s="8">
        <f t="shared" si="368"/>
        <v>-3053.9930976179412</v>
      </c>
      <c r="F3336" s="8">
        <f t="shared" si="367"/>
        <v>-1128</v>
      </c>
      <c r="G3336" s="2">
        <f t="shared" si="364"/>
        <v>0</v>
      </c>
      <c r="H3336" s="2">
        <f t="shared" si="365"/>
        <v>0</v>
      </c>
      <c r="I3336" s="2">
        <f t="shared" si="366"/>
        <v>1</v>
      </c>
    </row>
    <row r="3337" spans="1:9">
      <c r="A3337" s="17">
        <v>45306</v>
      </c>
      <c r="B3337">
        <v>42493</v>
      </c>
      <c r="C3337" s="3">
        <f t="shared" si="369"/>
        <v>1.8650365575931919E-2</v>
      </c>
      <c r="D3337" s="10">
        <f t="shared" si="370"/>
        <v>9.2417363656277876E-4</v>
      </c>
      <c r="E3337" s="8">
        <f t="shared" si="368"/>
        <v>-2950.1472529940534</v>
      </c>
      <c r="F3337" s="8">
        <f t="shared" si="367"/>
        <v>778</v>
      </c>
      <c r="G3337" s="2">
        <f t="shared" si="364"/>
        <v>0</v>
      </c>
      <c r="H3337" s="2">
        <f t="shared" si="365"/>
        <v>0</v>
      </c>
      <c r="I3337" s="2">
        <f t="shared" si="366"/>
        <v>1</v>
      </c>
    </row>
    <row r="3338" spans="1:9">
      <c r="A3338" s="17">
        <v>45307</v>
      </c>
      <c r="B3338">
        <v>43131</v>
      </c>
      <c r="C3338" s="3">
        <f t="shared" si="369"/>
        <v>1.5014237639140565E-2</v>
      </c>
      <c r="D3338" s="10">
        <f t="shared" si="370"/>
        <v>8.8959338653596637E-4</v>
      </c>
      <c r="E3338" s="8">
        <f t="shared" si="368"/>
        <v>-2948.4096519938421</v>
      </c>
      <c r="F3338" s="8">
        <f t="shared" si="367"/>
        <v>638</v>
      </c>
      <c r="G3338" s="2">
        <f t="shared" si="364"/>
        <v>0</v>
      </c>
      <c r="H3338" s="2">
        <f t="shared" si="365"/>
        <v>0</v>
      </c>
      <c r="I3338" s="2">
        <f t="shared" si="366"/>
        <v>1</v>
      </c>
    </row>
    <row r="3339" spans="1:9">
      <c r="A3339" s="17">
        <v>45308</v>
      </c>
      <c r="B3339">
        <v>42738</v>
      </c>
      <c r="C3339" s="3">
        <f t="shared" si="369"/>
        <v>-9.1117757529387208E-3</v>
      </c>
      <c r="D3339" s="10">
        <f t="shared" si="370"/>
        <v>8.4974342325688345E-4</v>
      </c>
      <c r="E3339" s="8">
        <f t="shared" si="368"/>
        <v>-2924.8802609529907</v>
      </c>
      <c r="F3339" s="8">
        <f t="shared" si="367"/>
        <v>-393</v>
      </c>
      <c r="G3339" s="2">
        <f t="shared" si="364"/>
        <v>0</v>
      </c>
      <c r="H3339" s="2">
        <f t="shared" si="365"/>
        <v>0</v>
      </c>
      <c r="I3339" s="2">
        <f t="shared" si="366"/>
        <v>1</v>
      </c>
    </row>
    <row r="3340" spans="1:9">
      <c r="A3340" s="17">
        <v>45309</v>
      </c>
      <c r="B3340">
        <v>41283</v>
      </c>
      <c r="C3340" s="3">
        <f t="shared" si="369"/>
        <v>-3.4044644110627548E-2</v>
      </c>
      <c r="D3340" s="10">
        <f t="shared" si="370"/>
        <v>8.0374028530378087E-4</v>
      </c>
      <c r="E3340" s="8">
        <f t="shared" si="368"/>
        <v>-2818.6861481048327</v>
      </c>
      <c r="F3340" s="8">
        <f t="shared" si="367"/>
        <v>-1455</v>
      </c>
      <c r="G3340" s="2">
        <f t="shared" si="364"/>
        <v>0</v>
      </c>
      <c r="H3340" s="2">
        <f t="shared" si="365"/>
        <v>0</v>
      </c>
      <c r="I3340" s="2">
        <f t="shared" si="366"/>
        <v>1</v>
      </c>
    </row>
    <row r="3341" spans="1:9">
      <c r="A3341" s="17">
        <v>45310</v>
      </c>
      <c r="B3341">
        <v>41628</v>
      </c>
      <c r="C3341" s="3">
        <f t="shared" si="369"/>
        <v>8.3569508029939683E-3</v>
      </c>
      <c r="D3341" s="10">
        <f t="shared" si="370"/>
        <v>8.2505813574271117E-4</v>
      </c>
      <c r="E3341" s="8">
        <f t="shared" si="368"/>
        <v>-2758.596515476293</v>
      </c>
      <c r="F3341" s="8">
        <f t="shared" si="367"/>
        <v>345</v>
      </c>
      <c r="G3341" s="2">
        <f t="shared" si="364"/>
        <v>0</v>
      </c>
      <c r="H3341" s="2">
        <f t="shared" si="365"/>
        <v>0</v>
      </c>
      <c r="I3341" s="2">
        <f t="shared" si="366"/>
        <v>1</v>
      </c>
    </row>
    <row r="3342" spans="1:9">
      <c r="A3342" s="17">
        <v>45311</v>
      </c>
      <c r="B3342">
        <v>41673</v>
      </c>
      <c r="C3342" s="3">
        <f t="shared" si="369"/>
        <v>1.0810031709426347E-3</v>
      </c>
      <c r="D3342" s="10">
        <f t="shared" si="370"/>
        <v>7.7974496520156816E-4</v>
      </c>
      <c r="E3342" s="8">
        <f t="shared" si="368"/>
        <v>-2704.1855865048706</v>
      </c>
      <c r="F3342" s="8">
        <f t="shared" si="367"/>
        <v>45</v>
      </c>
      <c r="G3342" s="2">
        <f t="shared" si="364"/>
        <v>0</v>
      </c>
      <c r="H3342" s="2">
        <f t="shared" si="365"/>
        <v>0</v>
      </c>
      <c r="I3342" s="2">
        <f t="shared" si="366"/>
        <v>1</v>
      </c>
    </row>
    <row r="3343" spans="1:9">
      <c r="A3343" s="17">
        <v>45312</v>
      </c>
      <c r="B3343">
        <v>41560</v>
      </c>
      <c r="C3343" s="3">
        <f t="shared" si="369"/>
        <v>-2.7115878386485253E-3</v>
      </c>
      <c r="D3343" s="10">
        <f t="shared" si="370"/>
        <v>7.3303038136080933E-4</v>
      </c>
      <c r="E3343" s="8">
        <f t="shared" si="368"/>
        <v>-2624.7649112916097</v>
      </c>
      <c r="F3343" s="8">
        <f t="shared" si="367"/>
        <v>-113</v>
      </c>
      <c r="G3343" s="2">
        <f t="shared" ref="G3343:G3406" si="371">IF(F3343&lt;E3343,1,0)</f>
        <v>0</v>
      </c>
      <c r="H3343" s="2">
        <f t="shared" ref="H3343:H3406" si="372">IF(G3343=G3342,IF(G3342=1,1,0),0)</f>
        <v>0</v>
      </c>
      <c r="I3343" s="2">
        <f t="shared" ref="I3343:I3406" si="373">IF(G3343=G3342,IF(G3342=0,1,0),0)</f>
        <v>1</v>
      </c>
    </row>
    <row r="3344" spans="1:9">
      <c r="A3344" s="17">
        <v>45313</v>
      </c>
      <c r="B3344">
        <v>39528</v>
      </c>
      <c r="C3344" s="3">
        <f t="shared" si="369"/>
        <v>-4.8893166506256018E-2</v>
      </c>
      <c r="D3344" s="10">
        <f t="shared" si="370"/>
        <v>6.8948972099556311E-4</v>
      </c>
      <c r="E3344" s="8">
        <f t="shared" si="368"/>
        <v>-2538.7158534653386</v>
      </c>
      <c r="F3344" s="8">
        <f t="shared" si="367"/>
        <v>-2032</v>
      </c>
      <c r="G3344" s="2">
        <f t="shared" si="371"/>
        <v>0</v>
      </c>
      <c r="H3344" s="2">
        <f t="shared" si="372"/>
        <v>0</v>
      </c>
      <c r="I3344" s="2">
        <f t="shared" si="373"/>
        <v>1</v>
      </c>
    </row>
    <row r="3345" spans="1:9">
      <c r="A3345" s="17">
        <v>45314</v>
      </c>
      <c r="B3345">
        <v>39868</v>
      </c>
      <c r="C3345" s="3">
        <f t="shared" si="369"/>
        <v>8.6014976725359241E-3</v>
      </c>
      <c r="D3345" s="10">
        <f t="shared" si="370"/>
        <v>7.9155284159633792E-4</v>
      </c>
      <c r="E3345" s="8">
        <f t="shared" si="368"/>
        <v>-2587.1371674153579</v>
      </c>
      <c r="F3345" s="8">
        <f t="shared" si="367"/>
        <v>340</v>
      </c>
      <c r="G3345" s="2">
        <f t="shared" si="371"/>
        <v>0</v>
      </c>
      <c r="H3345" s="2">
        <f t="shared" si="372"/>
        <v>0</v>
      </c>
      <c r="I3345" s="2">
        <f t="shared" si="373"/>
        <v>1</v>
      </c>
    </row>
    <row r="3346" spans="1:9">
      <c r="A3346" s="17">
        <v>45315</v>
      </c>
      <c r="B3346">
        <v>40074</v>
      </c>
      <c r="C3346" s="3">
        <f t="shared" si="369"/>
        <v>5.1670512691883216E-3</v>
      </c>
      <c r="D3346" s="10">
        <f t="shared" si="370"/>
        <v>7.4849881683319614E-4</v>
      </c>
      <c r="E3346" s="8">
        <f t="shared" si="368"/>
        <v>-2537.4334857811496</v>
      </c>
      <c r="F3346" s="8">
        <f t="shared" si="367"/>
        <v>206</v>
      </c>
      <c r="G3346" s="2">
        <f t="shared" si="371"/>
        <v>0</v>
      </c>
      <c r="H3346" s="2">
        <f t="shared" si="372"/>
        <v>0</v>
      </c>
      <c r="I3346" s="2">
        <f t="shared" si="373"/>
        <v>1</v>
      </c>
    </row>
    <row r="3347" spans="1:9">
      <c r="A3347" s="17">
        <v>45316</v>
      </c>
      <c r="B3347">
        <v>39916</v>
      </c>
      <c r="C3347" s="3">
        <f t="shared" si="369"/>
        <v>-3.9427059939112644E-3</v>
      </c>
      <c r="D3347" s="10">
        <f t="shared" si="370"/>
        <v>7.0519079295230957E-4</v>
      </c>
      <c r="E3347" s="8">
        <f t="shared" si="368"/>
        <v>-2475.6581133795371</v>
      </c>
      <c r="F3347" s="8">
        <f t="shared" si="367"/>
        <v>-158</v>
      </c>
      <c r="G3347" s="2">
        <f t="shared" si="371"/>
        <v>0</v>
      </c>
      <c r="H3347" s="2">
        <f t="shared" si="372"/>
        <v>0</v>
      </c>
      <c r="I3347" s="2">
        <f t="shared" si="373"/>
        <v>1</v>
      </c>
    </row>
    <row r="3348" spans="1:9">
      <c r="A3348" s="17">
        <v>45317</v>
      </c>
      <c r="B3348">
        <v>41818</v>
      </c>
      <c r="C3348" s="3">
        <f t="shared" si="369"/>
        <v>4.7650065136787254E-2</v>
      </c>
      <c r="D3348" s="10">
        <f t="shared" si="370"/>
        <v>6.6381204120843636E-4</v>
      </c>
      <c r="E3348" s="8">
        <f t="shared" si="368"/>
        <v>-2392.4575191308013</v>
      </c>
      <c r="F3348" s="8">
        <f t="shared" si="367"/>
        <v>1902</v>
      </c>
      <c r="G3348" s="2">
        <f t="shared" si="371"/>
        <v>0</v>
      </c>
      <c r="H3348" s="2">
        <f t="shared" si="372"/>
        <v>0</v>
      </c>
      <c r="I3348" s="2">
        <f t="shared" si="373"/>
        <v>1</v>
      </c>
    </row>
    <row r="3349" spans="1:9">
      <c r="A3349" s="17">
        <v>45318</v>
      </c>
      <c r="B3349">
        <v>42124</v>
      </c>
      <c r="C3349" s="3">
        <f t="shared" si="369"/>
        <v>7.3174231192309532E-3</v>
      </c>
      <c r="D3349" s="10">
        <f t="shared" si="370"/>
        <v>7.6021504118833438E-4</v>
      </c>
      <c r="E3349" s="8">
        <f t="shared" si="368"/>
        <v>-2682.2925629725401</v>
      </c>
      <c r="F3349" s="8">
        <f t="shared" si="367"/>
        <v>306</v>
      </c>
      <c r="G3349" s="2">
        <f t="shared" si="371"/>
        <v>0</v>
      </c>
      <c r="H3349" s="2">
        <f t="shared" si="372"/>
        <v>0</v>
      </c>
      <c r="I3349" s="2">
        <f t="shared" si="373"/>
        <v>1</v>
      </c>
    </row>
    <row r="3350" spans="1:9">
      <c r="A3350" s="17">
        <v>45319</v>
      </c>
      <c r="B3350">
        <v>42026</v>
      </c>
      <c r="C3350" s="3">
        <f t="shared" si="369"/>
        <v>-2.326464723198177E-3</v>
      </c>
      <c r="D3350" s="10">
        <f t="shared" si="370"/>
        <v>7.1781481958338564E-4</v>
      </c>
      <c r="E3350" s="8">
        <f t="shared" si="368"/>
        <v>-2625.4906281391618</v>
      </c>
      <c r="F3350" s="8">
        <f t="shared" si="367"/>
        <v>-98</v>
      </c>
      <c r="G3350" s="2">
        <f t="shared" si="371"/>
        <v>0</v>
      </c>
      <c r="H3350" s="2">
        <f t="shared" si="372"/>
        <v>0</v>
      </c>
      <c r="I3350" s="2">
        <f t="shared" si="373"/>
        <v>1</v>
      </c>
    </row>
    <row r="3351" spans="1:9">
      <c r="A3351" s="17">
        <v>45320</v>
      </c>
      <c r="B3351">
        <v>43305</v>
      </c>
      <c r="C3351" s="3">
        <f t="shared" si="369"/>
        <v>3.0433541141198305E-2</v>
      </c>
      <c r="D3351" s="10">
        <f t="shared" si="370"/>
        <v>6.7507067669487955E-4</v>
      </c>
      <c r="E3351" s="8">
        <f t="shared" si="368"/>
        <v>-2540.1966340715985</v>
      </c>
      <c r="F3351" s="8">
        <f t="shared" si="367"/>
        <v>1279</v>
      </c>
      <c r="G3351" s="2">
        <f t="shared" si="371"/>
        <v>0</v>
      </c>
      <c r="H3351" s="2">
        <f t="shared" si="372"/>
        <v>0</v>
      </c>
      <c r="I3351" s="2">
        <f t="shared" si="373"/>
        <v>1</v>
      </c>
    </row>
    <row r="3352" spans="1:9">
      <c r="A3352" s="17">
        <v>45321</v>
      </c>
      <c r="B3352">
        <v>42946</v>
      </c>
      <c r="C3352" s="3">
        <f t="shared" si="369"/>
        <v>-8.2900357926336456E-3</v>
      </c>
      <c r="D3352" s="10">
        <f t="shared" si="370"/>
        <v>6.9013846167676743E-4</v>
      </c>
      <c r="E3352" s="8">
        <f t="shared" si="368"/>
        <v>-2646.5543480073811</v>
      </c>
      <c r="F3352" s="8">
        <f t="shared" si="367"/>
        <v>-359</v>
      </c>
      <c r="G3352" s="2">
        <f t="shared" si="371"/>
        <v>0</v>
      </c>
      <c r="H3352" s="2">
        <f t="shared" si="372"/>
        <v>0</v>
      </c>
      <c r="I3352" s="2">
        <f t="shared" si="373"/>
        <v>1</v>
      </c>
    </row>
    <row r="3353" spans="1:9">
      <c r="A3353" s="17">
        <v>45322</v>
      </c>
      <c r="B3353">
        <v>42558</v>
      </c>
      <c r="C3353" s="3">
        <f t="shared" si="369"/>
        <v>-9.0346015926978072E-3</v>
      </c>
      <c r="D3353" s="10">
        <f t="shared" si="370"/>
        <v>6.5285363558275017E-4</v>
      </c>
      <c r="E3353" s="8">
        <f t="shared" si="368"/>
        <v>-2552.7324046002095</v>
      </c>
      <c r="F3353" s="8">
        <f t="shared" si="367"/>
        <v>-388</v>
      </c>
      <c r="G3353" s="2">
        <f t="shared" si="371"/>
        <v>0</v>
      </c>
      <c r="H3353" s="2">
        <f t="shared" si="372"/>
        <v>0</v>
      </c>
      <c r="I3353" s="2">
        <f t="shared" si="373"/>
        <v>1</v>
      </c>
    </row>
    <row r="3354" spans="1:9">
      <c r="A3354" s="17">
        <v>45323</v>
      </c>
      <c r="B3354">
        <v>43071</v>
      </c>
      <c r="C3354" s="3">
        <f t="shared" si="369"/>
        <v>1.2054137882419286E-2</v>
      </c>
      <c r="D3354" s="10">
        <f t="shared" si="370"/>
        <v>6.1857985900411183E-4</v>
      </c>
      <c r="E3354" s="8">
        <f t="shared" si="368"/>
        <v>-2462.3725211376259</v>
      </c>
      <c r="F3354" s="8">
        <f t="shared" si="367"/>
        <v>513</v>
      </c>
      <c r="G3354" s="2">
        <f t="shared" si="371"/>
        <v>0</v>
      </c>
      <c r="H3354" s="2">
        <f t="shared" si="372"/>
        <v>0</v>
      </c>
      <c r="I3354" s="2">
        <f t="shared" si="373"/>
        <v>1</v>
      </c>
    </row>
    <row r="3355" spans="1:9">
      <c r="A3355" s="17">
        <v>45324</v>
      </c>
      <c r="B3355">
        <v>43183</v>
      </c>
      <c r="C3355" s="3">
        <f t="shared" si="369"/>
        <v>2.60035754916301E-3</v>
      </c>
      <c r="D3355" s="10">
        <f t="shared" si="370"/>
        <v>5.9018320186916763E-4</v>
      </c>
      <c r="E3355" s="8">
        <f t="shared" si="368"/>
        <v>-2434.181936783225</v>
      </c>
      <c r="F3355" s="8">
        <f t="shared" si="367"/>
        <v>112</v>
      </c>
      <c r="G3355" s="2">
        <f t="shared" si="371"/>
        <v>0</v>
      </c>
      <c r="H3355" s="2">
        <f t="shared" si="372"/>
        <v>0</v>
      </c>
      <c r="I3355" s="2">
        <f t="shared" si="373"/>
        <v>1</v>
      </c>
    </row>
    <row r="3356" spans="1:9">
      <c r="A3356" s="17">
        <v>45325</v>
      </c>
      <c r="B3356">
        <v>42994</v>
      </c>
      <c r="C3356" s="3">
        <f t="shared" si="369"/>
        <v>-4.3767223212838385E-3</v>
      </c>
      <c r="D3356" s="10">
        <f t="shared" si="370"/>
        <v>5.551779213200269E-4</v>
      </c>
      <c r="E3356" s="8">
        <f t="shared" si="368"/>
        <v>-2367.0289066028681</v>
      </c>
      <c r="F3356" s="8">
        <f t="shared" si="367"/>
        <v>-189</v>
      </c>
      <c r="G3356" s="2">
        <f t="shared" si="371"/>
        <v>0</v>
      </c>
      <c r="H3356" s="2">
        <f t="shared" si="372"/>
        <v>0</v>
      </c>
      <c r="I3356" s="2">
        <f t="shared" si="373"/>
        <v>1</v>
      </c>
    </row>
    <row r="3357" spans="1:9">
      <c r="A3357" s="17">
        <v>45326</v>
      </c>
      <c r="B3357">
        <v>42570</v>
      </c>
      <c r="C3357" s="3">
        <f t="shared" si="369"/>
        <v>-9.8618411871423915E-3</v>
      </c>
      <c r="D3357" s="10">
        <f t="shared" si="370"/>
        <v>5.2301658793748272E-4</v>
      </c>
      <c r="E3357" s="8">
        <f t="shared" si="368"/>
        <v>-2287.3901248288712</v>
      </c>
      <c r="F3357" s="8">
        <f t="shared" si="367"/>
        <v>-424</v>
      </c>
      <c r="G3357" s="2">
        <f t="shared" si="371"/>
        <v>0</v>
      </c>
      <c r="H3357" s="2">
        <f t="shared" si="372"/>
        <v>0</v>
      </c>
      <c r="I3357" s="2">
        <f t="shared" si="373"/>
        <v>1</v>
      </c>
    </row>
    <row r="3358" spans="1:9">
      <c r="A3358" s="17">
        <v>45327</v>
      </c>
      <c r="B3358">
        <v>42659</v>
      </c>
      <c r="C3358" s="3">
        <f t="shared" si="369"/>
        <v>2.0906741836974395E-3</v>
      </c>
      <c r="D3358" s="10">
        <f t="shared" si="370"/>
        <v>4.9747094735725879E-4</v>
      </c>
      <c r="E3358" s="8">
        <f t="shared" si="368"/>
        <v>-2208.8293769383481</v>
      </c>
      <c r="F3358" s="8">
        <f t="shared" si="367"/>
        <v>89</v>
      </c>
      <c r="G3358" s="2">
        <f t="shared" si="371"/>
        <v>0</v>
      </c>
      <c r="H3358" s="2">
        <f t="shared" si="372"/>
        <v>0</v>
      </c>
      <c r="I3358" s="2">
        <f t="shared" si="373"/>
        <v>1</v>
      </c>
    </row>
    <row r="3359" spans="1:9">
      <c r="A3359" s="17">
        <v>45328</v>
      </c>
      <c r="B3359">
        <v>43092</v>
      </c>
      <c r="C3359" s="3">
        <f t="shared" si="369"/>
        <v>1.0150261375090836E-2</v>
      </c>
      <c r="D3359" s="10">
        <f t="shared" si="370"/>
        <v>4.6788494562836598E-4</v>
      </c>
      <c r="E3359" s="8">
        <f t="shared" si="368"/>
        <v>-2146.618484234164</v>
      </c>
      <c r="F3359" s="8">
        <f t="shared" si="367"/>
        <v>433</v>
      </c>
      <c r="G3359" s="2">
        <f t="shared" si="371"/>
        <v>0</v>
      </c>
      <c r="H3359" s="2">
        <f t="shared" si="372"/>
        <v>0</v>
      </c>
      <c r="I3359" s="2">
        <f t="shared" si="373"/>
        <v>1</v>
      </c>
    </row>
    <row r="3360" spans="1:9">
      <c r="A3360" s="17">
        <v>45329</v>
      </c>
      <c r="B3360">
        <v>44346</v>
      </c>
      <c r="C3360" s="3">
        <f t="shared" si="369"/>
        <v>2.9100529100529099E-2</v>
      </c>
      <c r="D3360" s="10">
        <f t="shared" si="370"/>
        <v>4.4599351724962366E-4</v>
      </c>
      <c r="E3360" s="8">
        <f t="shared" si="368"/>
        <v>-2117.0717760430234</v>
      </c>
      <c r="F3360" s="8">
        <f t="shared" si="367"/>
        <v>1254</v>
      </c>
      <c r="G3360" s="2">
        <f t="shared" si="371"/>
        <v>0</v>
      </c>
      <c r="H3360" s="2">
        <f t="shared" si="372"/>
        <v>0</v>
      </c>
      <c r="I3360" s="2">
        <f t="shared" si="373"/>
        <v>1</v>
      </c>
    </row>
    <row r="3361" spans="1:9">
      <c r="A3361" s="17">
        <v>45330</v>
      </c>
      <c r="B3361">
        <v>45300</v>
      </c>
      <c r="C3361" s="3">
        <f t="shared" si="369"/>
        <v>2.15126505209038E-2</v>
      </c>
      <c r="D3361" s="10">
        <f t="shared" si="370"/>
        <v>4.7004435385049071E-4</v>
      </c>
      <c r="E3361" s="8">
        <f t="shared" si="368"/>
        <v>-2236.6525838455345</v>
      </c>
      <c r="F3361" s="8">
        <f t="shared" si="367"/>
        <v>954</v>
      </c>
      <c r="G3361" s="2">
        <f t="shared" si="371"/>
        <v>0</v>
      </c>
      <c r="H3361" s="2">
        <f t="shared" si="372"/>
        <v>0</v>
      </c>
      <c r="I3361" s="2">
        <f t="shared" si="373"/>
        <v>1</v>
      </c>
    </row>
    <row r="3362" spans="1:9">
      <c r="A3362" s="17">
        <v>45331</v>
      </c>
      <c r="B3362">
        <v>47161</v>
      </c>
      <c r="C3362" s="3">
        <f t="shared" si="369"/>
        <v>4.1081677704194262E-2</v>
      </c>
      <c r="D3362" s="10">
        <f t="shared" si="370"/>
        <v>4.6960934056553385E-4</v>
      </c>
      <c r="E3362" s="8">
        <f t="shared" si="368"/>
        <v>-2283.7114187020252</v>
      </c>
      <c r="F3362" s="8">
        <f t="shared" si="367"/>
        <v>1861</v>
      </c>
      <c r="G3362" s="2">
        <f t="shared" si="371"/>
        <v>0</v>
      </c>
      <c r="H3362" s="2">
        <f t="shared" si="372"/>
        <v>0</v>
      </c>
      <c r="I3362" s="2">
        <f t="shared" si="373"/>
        <v>1</v>
      </c>
    </row>
    <row r="3363" spans="1:9">
      <c r="A3363" s="17">
        <v>45332</v>
      </c>
      <c r="B3363">
        <v>47770</v>
      </c>
      <c r="C3363" s="3">
        <f t="shared" si="369"/>
        <v>1.2913212188036725E-2</v>
      </c>
      <c r="D3363" s="10">
        <f t="shared" si="370"/>
        <v>5.4269503471107944E-4</v>
      </c>
      <c r="E3363" s="8">
        <f t="shared" si="368"/>
        <v>-2555.8513271336947</v>
      </c>
      <c r="F3363" s="8">
        <f t="shared" si="367"/>
        <v>609</v>
      </c>
      <c r="G3363" s="2">
        <f t="shared" si="371"/>
        <v>0</v>
      </c>
      <c r="H3363" s="2">
        <f t="shared" si="372"/>
        <v>0</v>
      </c>
      <c r="I3363" s="2">
        <f t="shared" si="373"/>
        <v>1</v>
      </c>
    </row>
    <row r="3364" spans="1:9">
      <c r="A3364" s="17">
        <v>45333</v>
      </c>
      <c r="B3364">
        <v>48313</v>
      </c>
      <c r="C3364" s="3">
        <f t="shared" si="369"/>
        <v>1.1366966715511828E-2</v>
      </c>
      <c r="D3364" s="10">
        <f t="shared" si="370"/>
        <v>5.2013839556921027E-4</v>
      </c>
      <c r="E3364" s="8">
        <f t="shared" si="368"/>
        <v>-2534.4828467276052</v>
      </c>
      <c r="F3364" s="8">
        <f t="shared" si="367"/>
        <v>543</v>
      </c>
      <c r="G3364" s="2">
        <f t="shared" si="371"/>
        <v>0</v>
      </c>
      <c r="H3364" s="2">
        <f t="shared" si="372"/>
        <v>0</v>
      </c>
      <c r="I3364" s="2">
        <f t="shared" si="373"/>
        <v>1</v>
      </c>
    </row>
    <row r="3365" spans="1:9">
      <c r="A3365" s="17">
        <v>45334</v>
      </c>
      <c r="B3365">
        <v>49937</v>
      </c>
      <c r="C3365" s="3">
        <f t="shared" si="369"/>
        <v>3.3614141121437291E-2</v>
      </c>
      <c r="D3365" s="10">
        <f t="shared" si="370"/>
        <v>4.9668256777375089E-4</v>
      </c>
      <c r="E3365" s="8">
        <f t="shared" si="368"/>
        <v>-2504.8292314529854</v>
      </c>
      <c r="F3365" s="8">
        <f t="shared" si="367"/>
        <v>1624</v>
      </c>
      <c r="G3365" s="2">
        <f t="shared" si="371"/>
        <v>0</v>
      </c>
      <c r="H3365" s="2">
        <f t="shared" si="372"/>
        <v>0</v>
      </c>
      <c r="I3365" s="2">
        <f t="shared" si="373"/>
        <v>1</v>
      </c>
    </row>
    <row r="3366" spans="1:9">
      <c r="A3366" s="17">
        <v>45335</v>
      </c>
      <c r="B3366">
        <v>49720</v>
      </c>
      <c r="C3366" s="3">
        <f t="shared" si="369"/>
        <v>-4.3454752988765846E-3</v>
      </c>
      <c r="D3366" s="10">
        <f t="shared" si="370"/>
        <v>5.3467624270723993E-4</v>
      </c>
      <c r="E3366" s="8">
        <f t="shared" si="368"/>
        <v>-2686.2260113137258</v>
      </c>
      <c r="F3366" s="8">
        <f t="shared" si="367"/>
        <v>-217</v>
      </c>
      <c r="G3366" s="2">
        <f t="shared" si="371"/>
        <v>0</v>
      </c>
      <c r="H3366" s="2">
        <f t="shared" si="372"/>
        <v>0</v>
      </c>
      <c r="I3366" s="2">
        <f t="shared" si="373"/>
        <v>1</v>
      </c>
    </row>
    <row r="3367" spans="1:9">
      <c r="A3367" s="17">
        <v>45336</v>
      </c>
      <c r="B3367">
        <v>51844</v>
      </c>
      <c r="C3367" s="3">
        <f t="shared" si="369"/>
        <v>4.271922767497989E-2</v>
      </c>
      <c r="D3367" s="10">
        <f t="shared" si="370"/>
        <v>5.037286574791943E-4</v>
      </c>
      <c r="E3367" s="8">
        <f t="shared" si="368"/>
        <v>-2595.9965296366709</v>
      </c>
      <c r="F3367" s="8">
        <f t="shared" si="367"/>
        <v>2124</v>
      </c>
      <c r="G3367" s="2">
        <f t="shared" si="371"/>
        <v>0</v>
      </c>
      <c r="H3367" s="2">
        <f t="shared" si="372"/>
        <v>0</v>
      </c>
      <c r="I3367" s="2">
        <f t="shared" si="373"/>
        <v>1</v>
      </c>
    </row>
    <row r="3368" spans="1:9">
      <c r="A3368" s="17">
        <v>45337</v>
      </c>
      <c r="B3368">
        <v>51942</v>
      </c>
      <c r="C3368" s="3">
        <f t="shared" si="369"/>
        <v>1.8902862433454208E-3</v>
      </c>
      <c r="D3368" s="10">
        <f t="shared" si="370"/>
        <v>5.8300088281924877E-4</v>
      </c>
      <c r="E3368" s="8">
        <f t="shared" si="368"/>
        <v>-2912.1099370194138</v>
      </c>
      <c r="F3368" s="8">
        <f t="shared" si="367"/>
        <v>98</v>
      </c>
      <c r="G3368" s="2">
        <f t="shared" si="371"/>
        <v>0</v>
      </c>
      <c r="H3368" s="2">
        <f t="shared" si="372"/>
        <v>0</v>
      </c>
      <c r="I3368" s="2">
        <f t="shared" si="373"/>
        <v>1</v>
      </c>
    </row>
    <row r="3369" spans="1:9">
      <c r="A3369" s="17">
        <v>45338</v>
      </c>
      <c r="B3369">
        <v>52161</v>
      </c>
      <c r="C3369" s="3">
        <f t="shared" si="369"/>
        <v>4.2162411920988793E-3</v>
      </c>
      <c r="D3369" s="10">
        <f t="shared" si="370"/>
        <v>5.482352207750006E-4</v>
      </c>
      <c r="E3369" s="8">
        <f t="shared" si="368"/>
        <v>-2829.2856215234829</v>
      </c>
      <c r="F3369" s="8">
        <f t="shared" si="367"/>
        <v>219</v>
      </c>
      <c r="G3369" s="2">
        <f t="shared" si="371"/>
        <v>0</v>
      </c>
      <c r="H3369" s="2">
        <f t="shared" si="372"/>
        <v>0</v>
      </c>
      <c r="I3369" s="2">
        <f t="shared" si="373"/>
        <v>1</v>
      </c>
    </row>
    <row r="3370" spans="1:9">
      <c r="A3370" s="17">
        <v>45339</v>
      </c>
      <c r="B3370">
        <v>51664</v>
      </c>
      <c r="C3370" s="3">
        <f t="shared" si="369"/>
        <v>-9.5281915607446175E-3</v>
      </c>
      <c r="D3370" s="10">
        <f t="shared" si="370"/>
        <v>5.1640770891589764E-4</v>
      </c>
      <c r="E3370" s="8">
        <f t="shared" si="368"/>
        <v>-2757.5089162276208</v>
      </c>
      <c r="F3370" s="8">
        <f t="shared" si="367"/>
        <v>-497</v>
      </c>
      <c r="G3370" s="2">
        <f t="shared" si="371"/>
        <v>0</v>
      </c>
      <c r="H3370" s="2">
        <f t="shared" si="372"/>
        <v>0</v>
      </c>
      <c r="I3370" s="2">
        <f t="shared" si="373"/>
        <v>1</v>
      </c>
    </row>
    <row r="3371" spans="1:9">
      <c r="A3371" s="17">
        <v>45340</v>
      </c>
      <c r="B3371">
        <v>52130</v>
      </c>
      <c r="C3371" s="3">
        <f t="shared" si="369"/>
        <v>9.0198203778259524E-3</v>
      </c>
      <c r="D3371" s="10">
        <f t="shared" si="370"/>
        <v>4.9087043244603842E-4</v>
      </c>
      <c r="E3371" s="8">
        <f t="shared" si="368"/>
        <v>-2662.8464398660631</v>
      </c>
      <c r="F3371" s="8">
        <f t="shared" si="367"/>
        <v>466</v>
      </c>
      <c r="G3371" s="2">
        <f t="shared" si="371"/>
        <v>0</v>
      </c>
      <c r="H3371" s="2">
        <f t="shared" si="372"/>
        <v>0</v>
      </c>
      <c r="I3371" s="2">
        <f t="shared" si="373"/>
        <v>1</v>
      </c>
    </row>
    <row r="3372" spans="1:9">
      <c r="A3372" s="17">
        <v>45341</v>
      </c>
      <c r="B3372">
        <v>51789</v>
      </c>
      <c r="C3372" s="3">
        <f t="shared" si="369"/>
        <v>-6.5413389602915787E-3</v>
      </c>
      <c r="D3372" s="10">
        <f t="shared" si="370"/>
        <v>4.6629963607817076E-4</v>
      </c>
      <c r="E3372" s="8">
        <f t="shared" si="368"/>
        <v>-2618.7553124653055</v>
      </c>
      <c r="F3372" s="8">
        <f t="shared" si="367"/>
        <v>-341</v>
      </c>
      <c r="G3372" s="2">
        <f t="shared" si="371"/>
        <v>0</v>
      </c>
      <c r="H3372" s="2">
        <f t="shared" si="372"/>
        <v>0</v>
      </c>
      <c r="I3372" s="2">
        <f t="shared" si="373"/>
        <v>1</v>
      </c>
    </row>
    <row r="3373" spans="1:9">
      <c r="A3373" s="17">
        <v>45342</v>
      </c>
      <c r="B3373">
        <v>52275</v>
      </c>
      <c r="C3373" s="3">
        <f t="shared" si="369"/>
        <v>9.3842321728552398E-3</v>
      </c>
      <c r="D3373" s="10">
        <f t="shared" si="370"/>
        <v>4.4088900483708622E-4</v>
      </c>
      <c r="E3373" s="8">
        <f t="shared" si="368"/>
        <v>-2529.7454154677207</v>
      </c>
      <c r="F3373" s="8">
        <f t="shared" si="367"/>
        <v>486</v>
      </c>
      <c r="G3373" s="2">
        <f t="shared" si="371"/>
        <v>0</v>
      </c>
      <c r="H3373" s="2">
        <f t="shared" si="372"/>
        <v>0</v>
      </c>
      <c r="I3373" s="2">
        <f t="shared" si="373"/>
        <v>1</v>
      </c>
    </row>
    <row r="3374" spans="1:9">
      <c r="A3374" s="17">
        <v>45343</v>
      </c>
      <c r="B3374">
        <v>51843</v>
      </c>
      <c r="C3374" s="3">
        <f t="shared" si="369"/>
        <v>-8.2639885222381641E-3</v>
      </c>
      <c r="D3374" s="10">
        <f t="shared" si="370"/>
        <v>4.1971949335530408E-4</v>
      </c>
      <c r="E3374" s="8">
        <f t="shared" si="368"/>
        <v>-2491.4275906313806</v>
      </c>
      <c r="F3374" s="8">
        <f t="shared" si="367"/>
        <v>-432</v>
      </c>
      <c r="G3374" s="2">
        <f t="shared" si="371"/>
        <v>0</v>
      </c>
      <c r="H3374" s="2">
        <f t="shared" si="372"/>
        <v>0</v>
      </c>
      <c r="I3374" s="2">
        <f t="shared" si="373"/>
        <v>1</v>
      </c>
    </row>
    <row r="3375" spans="1:9">
      <c r="A3375" s="17">
        <v>45344</v>
      </c>
      <c r="B3375">
        <v>51253</v>
      </c>
      <c r="C3375" s="3">
        <f t="shared" si="369"/>
        <v>-1.1380514244931814E-2</v>
      </c>
      <c r="D3375" s="10">
        <f t="shared" si="370"/>
        <v>3.9863393413172685E-4</v>
      </c>
      <c r="E3375" s="8">
        <f t="shared" si="368"/>
        <v>-2407.974679693627</v>
      </c>
      <c r="F3375" s="8">
        <f t="shared" si="367"/>
        <v>-590</v>
      </c>
      <c r="G3375" s="2">
        <f t="shared" si="371"/>
        <v>0</v>
      </c>
      <c r="H3375" s="2">
        <f t="shared" si="372"/>
        <v>0</v>
      </c>
      <c r="I3375" s="2">
        <f t="shared" si="373"/>
        <v>1</v>
      </c>
    </row>
    <row r="3376" spans="1:9">
      <c r="A3376" s="17">
        <v>45345</v>
      </c>
      <c r="B3376">
        <v>50743</v>
      </c>
      <c r="C3376" s="3">
        <f t="shared" si="369"/>
        <v>-9.9506370358808261E-3</v>
      </c>
      <c r="D3376" s="10">
        <f t="shared" si="370"/>
        <v>3.8248686435256898E-4</v>
      </c>
      <c r="E3376" s="8">
        <f t="shared" si="368"/>
        <v>-2331.8585983563494</v>
      </c>
      <c r="F3376" s="8">
        <f t="shared" si="367"/>
        <v>-510</v>
      </c>
      <c r="G3376" s="2">
        <f t="shared" si="371"/>
        <v>0</v>
      </c>
      <c r="H3376" s="2">
        <f t="shared" si="372"/>
        <v>0</v>
      </c>
      <c r="I3376" s="2">
        <f t="shared" si="373"/>
        <v>1</v>
      </c>
    </row>
    <row r="3377" spans="1:9">
      <c r="A3377" s="17">
        <v>45346</v>
      </c>
      <c r="B3377">
        <v>51562</v>
      </c>
      <c r="C3377" s="3">
        <f t="shared" si="369"/>
        <v>1.6140157263070769E-2</v>
      </c>
      <c r="D3377" s="10">
        <f t="shared" si="370"/>
        <v>3.6547856313660546E-4</v>
      </c>
      <c r="E3377" s="8">
        <f t="shared" si="368"/>
        <v>-2256.7411724390022</v>
      </c>
      <c r="F3377" s="8">
        <f t="shared" si="367"/>
        <v>819</v>
      </c>
      <c r="G3377" s="2">
        <f t="shared" si="371"/>
        <v>0</v>
      </c>
      <c r="H3377" s="2">
        <f t="shared" si="372"/>
        <v>0</v>
      </c>
      <c r="I3377" s="2">
        <f t="shared" si="373"/>
        <v>1</v>
      </c>
    </row>
    <row r="3378" spans="1:9">
      <c r="A3378" s="17">
        <v>45347</v>
      </c>
      <c r="B3378">
        <v>51722</v>
      </c>
      <c r="C3378" s="3">
        <f t="shared" si="369"/>
        <v>3.1030603933129047E-3</v>
      </c>
      <c r="D3378" s="10">
        <f t="shared" si="370"/>
        <v>3.5918012993700849E-4</v>
      </c>
      <c r="E3378" s="8">
        <f t="shared" si="368"/>
        <v>-2273.3199557488529</v>
      </c>
      <c r="F3378" s="8">
        <f t="shared" si="367"/>
        <v>160</v>
      </c>
      <c r="G3378" s="2">
        <f t="shared" si="371"/>
        <v>0</v>
      </c>
      <c r="H3378" s="2">
        <f t="shared" si="372"/>
        <v>0</v>
      </c>
      <c r="I3378" s="2">
        <f t="shared" si="373"/>
        <v>1</v>
      </c>
    </row>
    <row r="3379" spans="1:9">
      <c r="A3379" s="17">
        <v>45348</v>
      </c>
      <c r="B3379">
        <v>54524</v>
      </c>
      <c r="C3379" s="3">
        <f t="shared" si="369"/>
        <v>5.4174239201887013E-2</v>
      </c>
      <c r="D3379" s="10">
        <f t="shared" si="370"/>
        <v>3.3820706116906079E-4</v>
      </c>
      <c r="E3379" s="8">
        <f t="shared" si="368"/>
        <v>-2212.7956215344575</v>
      </c>
      <c r="F3379" s="8">
        <f t="shared" si="367"/>
        <v>2802</v>
      </c>
      <c r="G3379" s="2">
        <f t="shared" si="371"/>
        <v>0</v>
      </c>
      <c r="H3379" s="2">
        <f t="shared" si="372"/>
        <v>0</v>
      </c>
      <c r="I3379" s="2">
        <f t="shared" si="373"/>
        <v>1</v>
      </c>
    </row>
    <row r="3380" spans="1:9">
      <c r="A3380" s="17">
        <v>45349</v>
      </c>
      <c r="B3380">
        <v>57068</v>
      </c>
      <c r="C3380" s="3">
        <f t="shared" si="369"/>
        <v>4.6658352285232192E-2</v>
      </c>
      <c r="D3380" s="10">
        <f t="shared" si="370"/>
        <v>4.9400552908511355E-4</v>
      </c>
      <c r="E3380" s="8">
        <f t="shared" si="368"/>
        <v>-2819.2154847803968</v>
      </c>
      <c r="F3380" s="8">
        <f t="shared" si="367"/>
        <v>2544</v>
      </c>
      <c r="G3380" s="2">
        <f t="shared" si="371"/>
        <v>0</v>
      </c>
      <c r="H3380" s="2">
        <f t="shared" si="372"/>
        <v>0</v>
      </c>
      <c r="I3380" s="2">
        <f t="shared" si="373"/>
        <v>1</v>
      </c>
    </row>
    <row r="3381" spans="1:9">
      <c r="A3381" s="17">
        <v>45350</v>
      </c>
      <c r="B3381">
        <v>62512</v>
      </c>
      <c r="C3381" s="3">
        <f t="shared" si="369"/>
        <v>9.5394967407303563E-2</v>
      </c>
      <c r="D3381" s="10">
        <f t="shared" si="370"/>
        <v>5.9498530761837676E-4</v>
      </c>
      <c r="E3381" s="8">
        <f t="shared" si="368"/>
        <v>-3238.3249914652301</v>
      </c>
      <c r="F3381" s="8">
        <f t="shared" si="367"/>
        <v>5444</v>
      </c>
      <c r="G3381" s="2">
        <f t="shared" si="371"/>
        <v>0</v>
      </c>
      <c r="H3381" s="2">
        <f t="shared" si="372"/>
        <v>0</v>
      </c>
      <c r="I3381" s="2">
        <f t="shared" si="373"/>
        <v>1</v>
      </c>
    </row>
    <row r="3382" spans="1:9">
      <c r="A3382" s="17">
        <v>45351</v>
      </c>
      <c r="B3382">
        <v>61161</v>
      </c>
      <c r="C3382" s="3">
        <f t="shared" si="369"/>
        <v>-2.1611850524699258E-2</v>
      </c>
      <c r="D3382" s="10">
        <f t="shared" si="370"/>
        <v>1.105298177559705E-3</v>
      </c>
      <c r="E3382" s="8">
        <f t="shared" si="368"/>
        <v>-4834.7918239056489</v>
      </c>
      <c r="F3382" s="8">
        <f t="shared" si="367"/>
        <v>-1351</v>
      </c>
      <c r="G3382" s="2">
        <f t="shared" si="371"/>
        <v>0</v>
      </c>
      <c r="H3382" s="2">
        <f t="shared" si="372"/>
        <v>0</v>
      </c>
      <c r="I3382" s="2">
        <f t="shared" si="373"/>
        <v>1</v>
      </c>
    </row>
    <row r="3383" spans="1:9">
      <c r="A3383" s="17">
        <v>45352</v>
      </c>
      <c r="B3383">
        <v>62444</v>
      </c>
      <c r="C3383" s="3">
        <f t="shared" si="369"/>
        <v>2.0977420251467437E-2</v>
      </c>
      <c r="D3383" s="10">
        <f t="shared" si="370"/>
        <v>1.0670046118922392E-3</v>
      </c>
      <c r="E3383" s="8">
        <f t="shared" si="368"/>
        <v>-4647.6389647138349</v>
      </c>
      <c r="F3383" s="8">
        <f t="shared" si="367"/>
        <v>1283</v>
      </c>
      <c r="G3383" s="2">
        <f t="shared" si="371"/>
        <v>0</v>
      </c>
      <c r="H3383" s="2">
        <f t="shared" si="372"/>
        <v>0</v>
      </c>
      <c r="I3383" s="2">
        <f t="shared" si="373"/>
        <v>1</v>
      </c>
    </row>
    <row r="3384" spans="1:9">
      <c r="A3384" s="17">
        <v>45353</v>
      </c>
      <c r="B3384">
        <v>62042</v>
      </c>
      <c r="C3384" s="3">
        <f t="shared" si="369"/>
        <v>-6.4377682403433476E-3</v>
      </c>
      <c r="D3384" s="10">
        <f t="shared" si="370"/>
        <v>1.0293874648031054E-3</v>
      </c>
      <c r="E3384" s="8">
        <f t="shared" si="368"/>
        <v>-4660.739296730063</v>
      </c>
      <c r="F3384" s="8">
        <f t="shared" si="367"/>
        <v>-402</v>
      </c>
      <c r="G3384" s="2">
        <f t="shared" si="371"/>
        <v>0</v>
      </c>
      <c r="H3384" s="2">
        <f t="shared" si="372"/>
        <v>0</v>
      </c>
      <c r="I3384" s="2">
        <f t="shared" si="373"/>
        <v>1</v>
      </c>
    </row>
    <row r="3385" spans="1:9">
      <c r="A3385" s="17">
        <v>45354</v>
      </c>
      <c r="B3385">
        <v>63142</v>
      </c>
      <c r="C3385" s="3">
        <f t="shared" si="369"/>
        <v>1.7729924889590923E-2</v>
      </c>
      <c r="D3385" s="10">
        <f t="shared" si="370"/>
        <v>9.7011090850990147E-4</v>
      </c>
      <c r="E3385" s="8">
        <f t="shared" si="368"/>
        <v>-4495.4289863900458</v>
      </c>
      <c r="F3385" s="8">
        <f t="shared" si="367"/>
        <v>1100</v>
      </c>
      <c r="G3385" s="2">
        <f t="shared" si="371"/>
        <v>0</v>
      </c>
      <c r="H3385" s="2">
        <f t="shared" si="372"/>
        <v>0</v>
      </c>
      <c r="I3385" s="2">
        <f t="shared" si="373"/>
        <v>1</v>
      </c>
    </row>
    <row r="3386" spans="1:9">
      <c r="A3386" s="17">
        <v>45355</v>
      </c>
      <c r="B3386">
        <v>68359</v>
      </c>
      <c r="C3386" s="3">
        <f t="shared" si="369"/>
        <v>8.2623293528871433E-2</v>
      </c>
      <c r="D3386" s="10">
        <f t="shared" si="370"/>
        <v>9.3076526819473948E-4</v>
      </c>
      <c r="E3386" s="8">
        <f t="shared" si="368"/>
        <v>-4481.3934657226855</v>
      </c>
      <c r="F3386" s="8">
        <f t="shared" si="367"/>
        <v>5217</v>
      </c>
      <c r="G3386" s="2">
        <f t="shared" si="371"/>
        <v>0</v>
      </c>
      <c r="H3386" s="2">
        <f t="shared" si="372"/>
        <v>0</v>
      </c>
      <c r="I3386" s="2">
        <f t="shared" si="373"/>
        <v>1</v>
      </c>
    </row>
    <row r="3387" spans="1:9">
      <c r="A3387" s="17">
        <v>45356</v>
      </c>
      <c r="B3387">
        <v>63796</v>
      </c>
      <c r="C3387" s="3">
        <f t="shared" si="369"/>
        <v>-6.6750537602949134E-2</v>
      </c>
      <c r="D3387" s="10">
        <f t="shared" si="370"/>
        <v>1.2845158701165382E-3</v>
      </c>
      <c r="E3387" s="8">
        <f t="shared" si="368"/>
        <v>-5699.5438101709497</v>
      </c>
      <c r="F3387" s="8">
        <f t="shared" si="367"/>
        <v>-4563</v>
      </c>
      <c r="G3387" s="2">
        <f t="shared" si="371"/>
        <v>0</v>
      </c>
      <c r="H3387" s="2">
        <f t="shared" si="372"/>
        <v>0</v>
      </c>
      <c r="I3387" s="2">
        <f t="shared" si="373"/>
        <v>1</v>
      </c>
    </row>
    <row r="3388" spans="1:9">
      <c r="A3388" s="17">
        <v>45357</v>
      </c>
      <c r="B3388">
        <v>66120</v>
      </c>
      <c r="C3388" s="3">
        <f t="shared" si="369"/>
        <v>3.642861621418271E-2</v>
      </c>
      <c r="D3388" s="10">
        <f t="shared" si="370"/>
        <v>1.4747829741265097E-3</v>
      </c>
      <c r="E3388" s="8">
        <f t="shared" si="368"/>
        <v>-5699.4397252321896</v>
      </c>
      <c r="F3388" s="8">
        <f t="shared" si="367"/>
        <v>2324</v>
      </c>
      <c r="G3388" s="2">
        <f t="shared" si="371"/>
        <v>0</v>
      </c>
      <c r="H3388" s="2">
        <f t="shared" si="372"/>
        <v>0</v>
      </c>
      <c r="I3388" s="2">
        <f t="shared" si="373"/>
        <v>1</v>
      </c>
    </row>
    <row r="3389" spans="1:9">
      <c r="A3389" s="17">
        <v>45358</v>
      </c>
      <c r="B3389">
        <v>66941</v>
      </c>
      <c r="C3389" s="3">
        <f t="shared" si="369"/>
        <v>1.2416817906836056E-2</v>
      </c>
      <c r="D3389" s="10">
        <f t="shared" si="370"/>
        <v>1.4659186404357321E-3</v>
      </c>
      <c r="E3389" s="8">
        <f t="shared" si="368"/>
        <v>-5889.2831703269885</v>
      </c>
      <c r="F3389" s="8">
        <f t="shared" si="367"/>
        <v>821</v>
      </c>
      <c r="G3389" s="2">
        <f t="shared" si="371"/>
        <v>0</v>
      </c>
      <c r="H3389" s="2">
        <f t="shared" si="372"/>
        <v>0</v>
      </c>
      <c r="I3389" s="2">
        <f t="shared" si="373"/>
        <v>1</v>
      </c>
    </row>
    <row r="3390" spans="1:9">
      <c r="A3390" s="17">
        <v>45359</v>
      </c>
      <c r="B3390">
        <v>68285</v>
      </c>
      <c r="C3390" s="3">
        <f t="shared" si="369"/>
        <v>2.0077381574819617E-2</v>
      </c>
      <c r="D3390" s="10">
        <f t="shared" si="370"/>
        <v>1.3872141640254797E-3</v>
      </c>
      <c r="E3390" s="8">
        <f t="shared" si="368"/>
        <v>-5800.1417999190908</v>
      </c>
      <c r="F3390" s="8">
        <f t="shared" si="367"/>
        <v>1344</v>
      </c>
      <c r="G3390" s="2">
        <f t="shared" si="371"/>
        <v>0</v>
      </c>
      <c r="H3390" s="2">
        <f t="shared" si="372"/>
        <v>0</v>
      </c>
      <c r="I3390" s="2">
        <f t="shared" si="373"/>
        <v>1</v>
      </c>
    </row>
    <row r="3391" spans="1:9">
      <c r="A3391" s="17">
        <v>45360</v>
      </c>
      <c r="B3391">
        <v>68463</v>
      </c>
      <c r="C3391" s="3">
        <f t="shared" si="369"/>
        <v>2.6067218276341802E-3</v>
      </c>
      <c r="D3391" s="10">
        <f t="shared" si="370"/>
        <v>1.3281673892380052E-3</v>
      </c>
      <c r="E3391" s="8">
        <f t="shared" si="368"/>
        <v>-5789.3043066965429</v>
      </c>
      <c r="F3391" s="8">
        <f t="shared" ref="F3391:F3454" si="374">(INDEX(B:B,LOOKUP(A3390,A:A,ROW(A:A))+$J$4)-INDEX(B:B,LOOKUP(A3390,A:A,ROW(A:A))))</f>
        <v>178</v>
      </c>
      <c r="G3391" s="2">
        <f t="shared" si="371"/>
        <v>0</v>
      </c>
      <c r="H3391" s="2">
        <f t="shared" si="372"/>
        <v>0</v>
      </c>
      <c r="I3391" s="2">
        <f t="shared" si="373"/>
        <v>1</v>
      </c>
    </row>
    <row r="3392" spans="1:9">
      <c r="A3392" s="17">
        <v>45361</v>
      </c>
      <c r="B3392">
        <v>69026</v>
      </c>
      <c r="C3392" s="3">
        <f t="shared" si="369"/>
        <v>8.2234199494617532E-3</v>
      </c>
      <c r="D3392" s="10">
        <f t="shared" si="370"/>
        <v>1.2488850458049247E-3</v>
      </c>
      <c r="E3392" s="8">
        <f t="shared" ref="E3392:E3455" si="375">NORMSINV($J$2)*SQRT(D3392*$J$4)*B3391</f>
        <v>-5628.4889334751924</v>
      </c>
      <c r="F3392" s="8">
        <f t="shared" si="374"/>
        <v>563</v>
      </c>
      <c r="G3392" s="2">
        <f t="shared" si="371"/>
        <v>0</v>
      </c>
      <c r="H3392" s="2">
        <f t="shared" si="372"/>
        <v>0</v>
      </c>
      <c r="I3392" s="2">
        <f t="shared" si="373"/>
        <v>1</v>
      </c>
    </row>
    <row r="3393" spans="1:9">
      <c r="A3393" s="17">
        <v>45362</v>
      </c>
      <c r="B3393">
        <v>72118</v>
      </c>
      <c r="C3393" s="3">
        <f t="shared" si="369"/>
        <v>4.4794715034914383E-2</v>
      </c>
      <c r="D3393" s="10">
        <f t="shared" si="370"/>
        <v>1.1780094211965414E-3</v>
      </c>
      <c r="E3393" s="8">
        <f t="shared" si="375"/>
        <v>-5511.3976553874072</v>
      </c>
      <c r="F3393" s="8">
        <f t="shared" si="374"/>
        <v>3092</v>
      </c>
      <c r="G3393" s="2">
        <f t="shared" si="371"/>
        <v>0</v>
      </c>
      <c r="H3393" s="2">
        <f t="shared" si="372"/>
        <v>0</v>
      </c>
      <c r="I3393" s="2">
        <f t="shared" si="373"/>
        <v>1</v>
      </c>
    </row>
    <row r="3394" spans="1:9">
      <c r="A3394" s="17">
        <v>45363</v>
      </c>
      <c r="B3394">
        <v>71473</v>
      </c>
      <c r="C3394" s="3">
        <f t="shared" si="369"/>
        <v>-8.9436756426966909E-3</v>
      </c>
      <c r="D3394" s="10">
        <f t="shared" si="370"/>
        <v>1.2277228456283001E-3</v>
      </c>
      <c r="E3394" s="8">
        <f t="shared" si="375"/>
        <v>-5878.5267805122012</v>
      </c>
      <c r="F3394" s="8">
        <f t="shared" si="374"/>
        <v>-645</v>
      </c>
      <c r="G3394" s="2">
        <f t="shared" si="371"/>
        <v>0</v>
      </c>
      <c r="H3394" s="2">
        <f t="shared" si="372"/>
        <v>0</v>
      </c>
      <c r="I3394" s="2">
        <f t="shared" si="373"/>
        <v>1</v>
      </c>
    </row>
    <row r="3395" spans="1:9">
      <c r="A3395" s="17">
        <v>45364</v>
      </c>
      <c r="B3395">
        <v>73121</v>
      </c>
      <c r="C3395" s="3">
        <f t="shared" si="369"/>
        <v>2.3057658136639011E-2</v>
      </c>
      <c r="D3395" s="10">
        <f t="shared" si="370"/>
        <v>1.1588588349307081E-3</v>
      </c>
      <c r="E3395" s="8">
        <f t="shared" si="375"/>
        <v>-5660.2020944006063</v>
      </c>
      <c r="F3395" s="8">
        <f t="shared" si="374"/>
        <v>1648</v>
      </c>
      <c r="G3395" s="2">
        <f t="shared" si="371"/>
        <v>0</v>
      </c>
      <c r="H3395" s="2">
        <f t="shared" si="372"/>
        <v>0</v>
      </c>
      <c r="I3395" s="2">
        <f t="shared" si="373"/>
        <v>1</v>
      </c>
    </row>
    <row r="3396" spans="1:9">
      <c r="A3396" s="17">
        <v>45365</v>
      </c>
      <c r="B3396">
        <v>71371</v>
      </c>
      <c r="C3396" s="3">
        <f t="shared" ref="C3396:C3459" si="376">(B3396-B3395)/B3395</f>
        <v>-2.3932933083519098E-2</v>
      </c>
      <c r="D3396" s="10">
        <f t="shared" si="370"/>
        <v>1.1212266407596325E-3</v>
      </c>
      <c r="E3396" s="8">
        <f t="shared" si="375"/>
        <v>-5695.9147993641955</v>
      </c>
      <c r="F3396" s="8">
        <f t="shared" si="374"/>
        <v>-1750</v>
      </c>
      <c r="G3396" s="2">
        <f t="shared" si="371"/>
        <v>0</v>
      </c>
      <c r="H3396" s="2">
        <f t="shared" si="372"/>
        <v>0</v>
      </c>
      <c r="I3396" s="2">
        <f t="shared" si="373"/>
        <v>1</v>
      </c>
    </row>
    <row r="3397" spans="1:9">
      <c r="A3397" s="17">
        <v>45366</v>
      </c>
      <c r="B3397">
        <v>69516</v>
      </c>
      <c r="C3397" s="3">
        <f t="shared" si="376"/>
        <v>-2.5990948704655951E-2</v>
      </c>
      <c r="D3397" s="10">
        <f t="shared" ref="D3397:D3460" si="377">$J$6*D3396+(1-$J$6)*C3396^2</f>
        <v>1.0883201594728666E-3</v>
      </c>
      <c r="E3397" s="8">
        <f t="shared" si="375"/>
        <v>-5477.4040290716503</v>
      </c>
      <c r="F3397" s="8">
        <f t="shared" si="374"/>
        <v>-1855</v>
      </c>
      <c r="G3397" s="2">
        <f t="shared" si="371"/>
        <v>0</v>
      </c>
      <c r="H3397" s="2">
        <f t="shared" si="372"/>
        <v>0</v>
      </c>
      <c r="I3397" s="2">
        <f t="shared" si="373"/>
        <v>1</v>
      </c>
    </row>
    <row r="3398" spans="1:9">
      <c r="A3398" s="17">
        <v>45367</v>
      </c>
      <c r="B3398">
        <v>65248</v>
      </c>
      <c r="C3398" s="3">
        <f t="shared" si="376"/>
        <v>-6.1395937625870305E-2</v>
      </c>
      <c r="D3398" s="10">
        <f t="shared" si="377"/>
        <v>1.0635527147785781E-3</v>
      </c>
      <c r="E3398" s="8">
        <f t="shared" si="375"/>
        <v>-5273.9856397332233</v>
      </c>
      <c r="F3398" s="8">
        <f t="shared" si="374"/>
        <v>-4268</v>
      </c>
      <c r="G3398" s="2">
        <f t="shared" si="371"/>
        <v>0</v>
      </c>
      <c r="H3398" s="2">
        <f t="shared" si="372"/>
        <v>0</v>
      </c>
      <c r="I3398" s="2">
        <f t="shared" si="373"/>
        <v>1</v>
      </c>
    </row>
    <row r="3399" spans="1:9">
      <c r="A3399" s="17">
        <v>45368</v>
      </c>
      <c r="B3399">
        <v>68352</v>
      </c>
      <c r="C3399" s="3">
        <f t="shared" si="376"/>
        <v>4.7572339382050022E-2</v>
      </c>
      <c r="D3399" s="10">
        <f t="shared" si="377"/>
        <v>1.2259072213094489E-3</v>
      </c>
      <c r="E3399" s="8">
        <f t="shared" si="375"/>
        <v>-5314.60098762079</v>
      </c>
      <c r="F3399" s="8">
        <f t="shared" si="374"/>
        <v>3104</v>
      </c>
      <c r="G3399" s="2">
        <f t="shared" si="371"/>
        <v>0</v>
      </c>
      <c r="H3399" s="2">
        <f t="shared" si="372"/>
        <v>0</v>
      </c>
      <c r="I3399" s="2">
        <f t="shared" si="373"/>
        <v>1</v>
      </c>
    </row>
    <row r="3400" spans="1:9">
      <c r="A3400" s="17">
        <v>45369</v>
      </c>
      <c r="B3400">
        <v>67613</v>
      </c>
      <c r="C3400" s="3">
        <f t="shared" si="376"/>
        <v>-1.0811680711610486E-2</v>
      </c>
      <c r="D3400" s="10">
        <f t="shared" si="377"/>
        <v>1.2881404364877389E-3</v>
      </c>
      <c r="E3400" s="8">
        <f t="shared" si="375"/>
        <v>-5706.9949939467442</v>
      </c>
      <c r="F3400" s="8">
        <f t="shared" si="374"/>
        <v>-739</v>
      </c>
      <c r="G3400" s="2">
        <f t="shared" si="371"/>
        <v>0</v>
      </c>
      <c r="H3400" s="2">
        <f t="shared" si="372"/>
        <v>0</v>
      </c>
      <c r="I3400" s="2">
        <f t="shared" si="373"/>
        <v>1</v>
      </c>
    </row>
    <row r="3401" spans="1:9">
      <c r="A3401" s="17">
        <v>45370</v>
      </c>
      <c r="B3401">
        <v>61897</v>
      </c>
      <c r="C3401" s="3">
        <f t="shared" si="376"/>
        <v>-8.4539955334033398E-2</v>
      </c>
      <c r="D3401" s="10">
        <f t="shared" si="377"/>
        <v>1.217865556687063E-3</v>
      </c>
      <c r="E3401" s="8">
        <f t="shared" si="375"/>
        <v>-5489.142915812623</v>
      </c>
      <c r="F3401" s="8">
        <f t="shared" si="374"/>
        <v>-5716</v>
      </c>
      <c r="G3401" s="2">
        <f t="shared" si="371"/>
        <v>1</v>
      </c>
      <c r="H3401" s="2">
        <f t="shared" si="372"/>
        <v>0</v>
      </c>
      <c r="I3401" s="2">
        <f t="shared" si="373"/>
        <v>0</v>
      </c>
    </row>
    <row r="3402" spans="1:9">
      <c r="A3402" s="17">
        <v>45371</v>
      </c>
      <c r="B3402">
        <v>67872</v>
      </c>
      <c r="C3402" s="3">
        <f t="shared" si="376"/>
        <v>9.653133431345623E-2</v>
      </c>
      <c r="D3402" s="10">
        <f t="shared" si="377"/>
        <v>1.5736138661586615E-3</v>
      </c>
      <c r="E3402" s="8">
        <f t="shared" si="375"/>
        <v>-5712.0676901724801</v>
      </c>
      <c r="F3402" s="8">
        <f t="shared" si="374"/>
        <v>5975</v>
      </c>
      <c r="G3402" s="2">
        <f t="shared" si="371"/>
        <v>0</v>
      </c>
      <c r="H3402" s="2">
        <f t="shared" si="372"/>
        <v>0</v>
      </c>
      <c r="I3402" s="2">
        <f t="shared" si="373"/>
        <v>0</v>
      </c>
    </row>
    <row r="3403" spans="1:9">
      <c r="A3403" s="17">
        <v>45372</v>
      </c>
      <c r="B3403">
        <v>65485</v>
      </c>
      <c r="C3403" s="3">
        <f t="shared" si="376"/>
        <v>-3.5169141914191418E-2</v>
      </c>
      <c r="D3403" s="10">
        <f t="shared" si="377"/>
        <v>2.0382949444493173E-3</v>
      </c>
      <c r="E3403" s="8">
        <f t="shared" si="375"/>
        <v>-7128.5109103427048</v>
      </c>
      <c r="F3403" s="8">
        <f t="shared" si="374"/>
        <v>-2387</v>
      </c>
      <c r="G3403" s="2">
        <f t="shared" si="371"/>
        <v>0</v>
      </c>
      <c r="H3403" s="2">
        <f t="shared" si="372"/>
        <v>0</v>
      </c>
      <c r="I3403" s="2">
        <f t="shared" si="373"/>
        <v>1</v>
      </c>
    </row>
    <row r="3404" spans="1:9">
      <c r="A3404" s="17">
        <v>45373</v>
      </c>
      <c r="B3404">
        <v>63807</v>
      </c>
      <c r="C3404" s="3">
        <f t="shared" si="376"/>
        <v>-2.562418874551424E-2</v>
      </c>
      <c r="D3404" s="10">
        <f t="shared" si="377"/>
        <v>1.9902093603611903E-3</v>
      </c>
      <c r="E3404" s="8">
        <f t="shared" si="375"/>
        <v>-6796.1956393926712</v>
      </c>
      <c r="F3404" s="8">
        <f t="shared" si="374"/>
        <v>-1678</v>
      </c>
      <c r="G3404" s="2">
        <f t="shared" si="371"/>
        <v>0</v>
      </c>
      <c r="H3404" s="2">
        <f t="shared" si="372"/>
        <v>0</v>
      </c>
      <c r="I3404" s="2">
        <f t="shared" si="373"/>
        <v>1</v>
      </c>
    </row>
    <row r="3405" spans="1:9">
      <c r="A3405" s="17">
        <v>45374</v>
      </c>
      <c r="B3405">
        <v>64001</v>
      </c>
      <c r="C3405" s="3">
        <f t="shared" si="376"/>
        <v>3.0404187628316642E-3</v>
      </c>
      <c r="D3405" s="10">
        <f t="shared" si="377"/>
        <v>1.9101927416714632E-3</v>
      </c>
      <c r="E3405" s="8">
        <f t="shared" si="375"/>
        <v>-6487.5628672068588</v>
      </c>
      <c r="F3405" s="8">
        <f t="shared" si="374"/>
        <v>194</v>
      </c>
      <c r="G3405" s="2">
        <f t="shared" si="371"/>
        <v>0</v>
      </c>
      <c r="H3405" s="2">
        <f t="shared" si="372"/>
        <v>0</v>
      </c>
      <c r="I3405" s="2">
        <f t="shared" si="373"/>
        <v>1</v>
      </c>
    </row>
    <row r="3406" spans="1:9">
      <c r="A3406" s="17">
        <v>45375</v>
      </c>
      <c r="B3406">
        <v>67188</v>
      </c>
      <c r="C3406" s="3">
        <f t="shared" si="376"/>
        <v>4.9796096935985378E-2</v>
      </c>
      <c r="D3406" s="10">
        <f t="shared" si="377"/>
        <v>1.7961358259463781E-3</v>
      </c>
      <c r="E3406" s="8">
        <f t="shared" si="375"/>
        <v>-6310.0239212155866</v>
      </c>
      <c r="F3406" s="8">
        <f t="shared" si="374"/>
        <v>3187</v>
      </c>
      <c r="G3406" s="2">
        <f t="shared" si="371"/>
        <v>0</v>
      </c>
      <c r="H3406" s="2">
        <f t="shared" si="372"/>
        <v>0</v>
      </c>
      <c r="I3406" s="2">
        <f t="shared" si="373"/>
        <v>1</v>
      </c>
    </row>
    <row r="3407" spans="1:9">
      <c r="A3407" s="17">
        <v>45376</v>
      </c>
      <c r="B3407">
        <v>69898</v>
      </c>
      <c r="C3407" s="3">
        <f t="shared" si="376"/>
        <v>4.0334583556587485E-2</v>
      </c>
      <c r="D3407" s="10">
        <f t="shared" si="377"/>
        <v>1.8371467525930786E-3</v>
      </c>
      <c r="E3407" s="8">
        <f t="shared" si="375"/>
        <v>-6699.4368294812575</v>
      </c>
      <c r="F3407" s="8">
        <f t="shared" si="374"/>
        <v>2710</v>
      </c>
      <c r="G3407" s="2">
        <f t="shared" ref="G3407:G3470" si="378">IF(F3407&lt;E3407,1,0)</f>
        <v>0</v>
      </c>
      <c r="H3407" s="2">
        <f t="shared" ref="H3407:H3470" si="379">IF(G3407=G3406,IF(G3406=1,1,0),0)</f>
        <v>0</v>
      </c>
      <c r="I3407" s="2">
        <f t="shared" ref="I3407:I3470" si="380">IF(G3407=G3406,IF(G3406=0,1,0),0)</f>
        <v>1</v>
      </c>
    </row>
    <row r="3408" spans="1:9">
      <c r="A3408" s="17">
        <v>45377</v>
      </c>
      <c r="B3408">
        <v>69997</v>
      </c>
      <c r="C3408" s="3">
        <f t="shared" si="376"/>
        <v>1.4163495378980802E-3</v>
      </c>
      <c r="D3408" s="10">
        <f t="shared" si="377"/>
        <v>1.8245306652784942E-3</v>
      </c>
      <c r="E3408" s="8">
        <f t="shared" si="375"/>
        <v>-6945.6835243191135</v>
      </c>
      <c r="F3408" s="8">
        <f t="shared" si="374"/>
        <v>99</v>
      </c>
      <c r="G3408" s="2">
        <f t="shared" si="378"/>
        <v>0</v>
      </c>
      <c r="H3408" s="2">
        <f t="shared" si="379"/>
        <v>0</v>
      </c>
      <c r="I3408" s="2">
        <f t="shared" si="380"/>
        <v>1</v>
      </c>
    </row>
    <row r="3409" spans="1:9">
      <c r="A3409" s="17">
        <v>45378</v>
      </c>
      <c r="B3409">
        <v>69421</v>
      </c>
      <c r="C3409" s="3">
        <f t="shared" si="376"/>
        <v>-8.2289240967470031E-3</v>
      </c>
      <c r="D3409" s="10">
        <f t="shared" si="377"/>
        <v>1.7151791881225946E-3</v>
      </c>
      <c r="E3409" s="8">
        <f t="shared" si="375"/>
        <v>-6743.8644782756101</v>
      </c>
      <c r="F3409" s="8">
        <f t="shared" si="374"/>
        <v>-576</v>
      </c>
      <c r="G3409" s="2">
        <f t="shared" si="378"/>
        <v>0</v>
      </c>
      <c r="H3409" s="2">
        <f t="shared" si="379"/>
        <v>0</v>
      </c>
      <c r="I3409" s="2">
        <f t="shared" si="380"/>
        <v>1</v>
      </c>
    </row>
    <row r="3410" spans="1:9">
      <c r="A3410" s="17">
        <v>45379</v>
      </c>
      <c r="B3410">
        <v>70803</v>
      </c>
      <c r="C3410" s="3">
        <f t="shared" si="376"/>
        <v>1.9907520779014996E-2</v>
      </c>
      <c r="D3410" s="10">
        <f t="shared" si="377"/>
        <v>1.6163313483426403E-3</v>
      </c>
      <c r="E3410" s="8">
        <f t="shared" si="375"/>
        <v>-6492.7805071930215</v>
      </c>
      <c r="F3410" s="8">
        <f t="shared" si="374"/>
        <v>1382</v>
      </c>
      <c r="G3410" s="2">
        <f t="shared" si="378"/>
        <v>0</v>
      </c>
      <c r="H3410" s="2">
        <f t="shared" si="379"/>
        <v>0</v>
      </c>
      <c r="I3410" s="2">
        <f t="shared" si="380"/>
        <v>1</v>
      </c>
    </row>
    <row r="3411" spans="1:9">
      <c r="A3411" s="17">
        <v>45380</v>
      </c>
      <c r="B3411">
        <v>69903</v>
      </c>
      <c r="C3411" s="3">
        <f t="shared" si="376"/>
        <v>-1.271132579128003E-2</v>
      </c>
      <c r="D3411" s="10">
        <f t="shared" si="377"/>
        <v>1.5431300304560966E-3</v>
      </c>
      <c r="E3411" s="8">
        <f t="shared" si="375"/>
        <v>-6470.3471055523978</v>
      </c>
      <c r="F3411" s="8">
        <f t="shared" si="374"/>
        <v>-900</v>
      </c>
      <c r="G3411" s="2">
        <f t="shared" si="378"/>
        <v>0</v>
      </c>
      <c r="H3411" s="2">
        <f t="shared" si="379"/>
        <v>0</v>
      </c>
      <c r="I3411" s="2">
        <f t="shared" si="380"/>
        <v>1</v>
      </c>
    </row>
    <row r="3412" spans="1:9">
      <c r="A3412" s="17">
        <v>45381</v>
      </c>
      <c r="B3412">
        <v>69613</v>
      </c>
      <c r="C3412" s="3">
        <f t="shared" si="376"/>
        <v>-4.1486059253537048E-3</v>
      </c>
      <c r="D3412" s="10">
        <f t="shared" si="377"/>
        <v>1.4602368968310545E-3</v>
      </c>
      <c r="E3412" s="8">
        <f t="shared" si="375"/>
        <v>-6214.1557153025633</v>
      </c>
      <c r="F3412" s="8">
        <f t="shared" si="374"/>
        <v>-290</v>
      </c>
      <c r="G3412" s="2">
        <f t="shared" si="378"/>
        <v>0</v>
      </c>
      <c r="H3412" s="2">
        <f t="shared" si="379"/>
        <v>0</v>
      </c>
      <c r="I3412" s="2">
        <f t="shared" si="380"/>
        <v>1</v>
      </c>
    </row>
    <row r="3413" spans="1:9">
      <c r="A3413" s="17">
        <v>45382</v>
      </c>
      <c r="B3413">
        <v>71285</v>
      </c>
      <c r="C3413" s="3">
        <f t="shared" si="376"/>
        <v>2.4018502291238704E-2</v>
      </c>
      <c r="D3413" s="10">
        <f t="shared" si="377"/>
        <v>1.3736553388886239E-3</v>
      </c>
      <c r="E3413" s="8">
        <f t="shared" si="375"/>
        <v>-6002.1092702042615</v>
      </c>
      <c r="F3413" s="8">
        <f t="shared" si="374"/>
        <v>1672</v>
      </c>
      <c r="G3413" s="2">
        <f t="shared" si="378"/>
        <v>0</v>
      </c>
      <c r="H3413" s="2">
        <f t="shared" si="379"/>
        <v>0</v>
      </c>
      <c r="I3413" s="2">
        <f t="shared" si="380"/>
        <v>1</v>
      </c>
    </row>
    <row r="3414" spans="1:9">
      <c r="A3414" s="17">
        <v>45383</v>
      </c>
      <c r="B3414">
        <v>69699</v>
      </c>
      <c r="C3414" s="3">
        <f t="shared" si="376"/>
        <v>-2.2248719927053379E-2</v>
      </c>
      <c r="D3414" s="10">
        <f t="shared" si="377"/>
        <v>1.3258493256941609E-3</v>
      </c>
      <c r="E3414" s="8">
        <f t="shared" si="375"/>
        <v>-6038.372465308209</v>
      </c>
      <c r="F3414" s="8">
        <f t="shared" si="374"/>
        <v>-1586</v>
      </c>
      <c r="G3414" s="2">
        <f t="shared" si="378"/>
        <v>0</v>
      </c>
      <c r="H3414" s="2">
        <f t="shared" si="379"/>
        <v>0</v>
      </c>
      <c r="I3414" s="2">
        <f t="shared" si="380"/>
        <v>1</v>
      </c>
    </row>
    <row r="3415" spans="1:9">
      <c r="A3415" s="17">
        <v>45384</v>
      </c>
      <c r="B3415">
        <v>65469</v>
      </c>
      <c r="C3415" s="3">
        <f t="shared" si="376"/>
        <v>-6.0689536435242976E-2</v>
      </c>
      <c r="D3415" s="10">
        <f t="shared" si="377"/>
        <v>1.2759986984560588E-3</v>
      </c>
      <c r="E3415" s="8">
        <f t="shared" si="375"/>
        <v>-5791.970230175607</v>
      </c>
      <c r="F3415" s="8">
        <f t="shared" si="374"/>
        <v>-4230</v>
      </c>
      <c r="G3415" s="2">
        <f t="shared" si="378"/>
        <v>0</v>
      </c>
      <c r="H3415" s="2">
        <f t="shared" si="379"/>
        <v>0</v>
      </c>
      <c r="I3415" s="2">
        <f t="shared" si="380"/>
        <v>1</v>
      </c>
    </row>
    <row r="3416" spans="1:9">
      <c r="A3416" s="17">
        <v>45385</v>
      </c>
      <c r="B3416">
        <v>65988</v>
      </c>
      <c r="C3416" s="3">
        <f t="shared" si="376"/>
        <v>7.9274160289602713E-3</v>
      </c>
      <c r="D3416" s="10">
        <f t="shared" si="377"/>
        <v>1.4204319665121765E-3</v>
      </c>
      <c r="E3416" s="8">
        <f t="shared" si="375"/>
        <v>-5740.1148799839139</v>
      </c>
      <c r="F3416" s="8">
        <f t="shared" si="374"/>
        <v>519</v>
      </c>
      <c r="G3416" s="2">
        <f t="shared" si="378"/>
        <v>0</v>
      </c>
      <c r="H3416" s="2">
        <f t="shared" si="379"/>
        <v>0</v>
      </c>
      <c r="I3416" s="2">
        <f t="shared" si="380"/>
        <v>1</v>
      </c>
    </row>
    <row r="3417" spans="1:9">
      <c r="A3417" s="17">
        <v>45386</v>
      </c>
      <c r="B3417">
        <v>68538</v>
      </c>
      <c r="C3417" s="3">
        <f t="shared" si="376"/>
        <v>3.8643389707219492E-2</v>
      </c>
      <c r="D3417" s="10">
        <f t="shared" si="377"/>
        <v>1.3389766840152188E-3</v>
      </c>
      <c r="E3417" s="8">
        <f t="shared" si="375"/>
        <v>-5617.2807609093197</v>
      </c>
      <c r="F3417" s="8">
        <f t="shared" si="374"/>
        <v>2550</v>
      </c>
      <c r="G3417" s="2">
        <f t="shared" si="378"/>
        <v>0</v>
      </c>
      <c r="H3417" s="2">
        <f t="shared" si="379"/>
        <v>0</v>
      </c>
      <c r="I3417" s="2">
        <f t="shared" si="380"/>
        <v>1</v>
      </c>
    </row>
    <row r="3418" spans="1:9">
      <c r="A3418" s="17">
        <v>45387</v>
      </c>
      <c r="B3418">
        <v>67857</v>
      </c>
      <c r="C3418" s="3">
        <f t="shared" si="376"/>
        <v>-9.9360938457498035E-3</v>
      </c>
      <c r="D3418" s="10">
        <f t="shared" si="377"/>
        <v>1.3482367770581479E-3</v>
      </c>
      <c r="E3418" s="8">
        <f t="shared" si="375"/>
        <v>-5854.4913696756385</v>
      </c>
      <c r="F3418" s="8">
        <f t="shared" si="374"/>
        <v>-681</v>
      </c>
      <c r="G3418" s="2">
        <f t="shared" si="378"/>
        <v>0</v>
      </c>
      <c r="H3418" s="2">
        <f t="shared" si="379"/>
        <v>0</v>
      </c>
      <c r="I3418" s="2">
        <f t="shared" si="380"/>
        <v>1</v>
      </c>
    </row>
    <row r="3419" spans="1:9">
      <c r="A3419" s="17">
        <v>45388</v>
      </c>
      <c r="B3419">
        <v>68917</v>
      </c>
      <c r="C3419" s="3">
        <f t="shared" si="376"/>
        <v>1.5621085518074776E-2</v>
      </c>
      <c r="D3419" s="10">
        <f t="shared" si="377"/>
        <v>1.2732661280893517E-3</v>
      </c>
      <c r="E3419" s="8">
        <f t="shared" si="375"/>
        <v>-5632.8593396961878</v>
      </c>
      <c r="F3419" s="8">
        <f t="shared" si="374"/>
        <v>1060</v>
      </c>
      <c r="G3419" s="2">
        <f t="shared" si="378"/>
        <v>0</v>
      </c>
      <c r="H3419" s="2">
        <f t="shared" si="379"/>
        <v>0</v>
      </c>
      <c r="I3419" s="2">
        <f t="shared" si="380"/>
        <v>1</v>
      </c>
    </row>
    <row r="3420" spans="1:9">
      <c r="A3420" s="17">
        <v>45389</v>
      </c>
      <c r="B3420">
        <v>69358</v>
      </c>
      <c r="C3420" s="3">
        <f t="shared" si="376"/>
        <v>6.3990016976943282E-3</v>
      </c>
      <c r="D3420" s="10">
        <f t="shared" si="377"/>
        <v>1.2115112591697709E-3</v>
      </c>
      <c r="E3420" s="8">
        <f t="shared" si="375"/>
        <v>-5580.392540772079</v>
      </c>
      <c r="F3420" s="8">
        <f t="shared" si="374"/>
        <v>441</v>
      </c>
      <c r="G3420" s="2">
        <f t="shared" si="378"/>
        <v>0</v>
      </c>
      <c r="H3420" s="2">
        <f t="shared" si="379"/>
        <v>0</v>
      </c>
      <c r="I3420" s="2">
        <f t="shared" si="380"/>
        <v>1</v>
      </c>
    </row>
    <row r="3421" spans="1:9">
      <c r="A3421" s="17">
        <v>45390</v>
      </c>
      <c r="B3421">
        <v>71613</v>
      </c>
      <c r="C3421" s="3">
        <f t="shared" si="376"/>
        <v>3.2512471524553763E-2</v>
      </c>
      <c r="D3421" s="10">
        <f t="shared" si="377"/>
        <v>1.1412774169832103E-3</v>
      </c>
      <c r="E3421" s="8">
        <f t="shared" si="375"/>
        <v>-5450.8826379166494</v>
      </c>
      <c r="F3421" s="8">
        <f t="shared" si="374"/>
        <v>2255</v>
      </c>
      <c r="G3421" s="2">
        <f t="shared" si="378"/>
        <v>0</v>
      </c>
      <c r="H3421" s="2">
        <f t="shared" si="379"/>
        <v>0</v>
      </c>
      <c r="I3421" s="2">
        <f t="shared" si="380"/>
        <v>1</v>
      </c>
    </row>
    <row r="3422" spans="1:9">
      <c r="A3422" s="17">
        <v>45391</v>
      </c>
      <c r="B3422">
        <v>69135</v>
      </c>
      <c r="C3422" s="3">
        <f t="shared" si="376"/>
        <v>-3.4602655942356834E-2</v>
      </c>
      <c r="D3422" s="10">
        <f t="shared" si="377"/>
        <v>1.1362244202423129E-3</v>
      </c>
      <c r="E3422" s="8">
        <f t="shared" si="375"/>
        <v>-5615.6312894498269</v>
      </c>
      <c r="F3422" s="8">
        <f t="shared" si="374"/>
        <v>-2478</v>
      </c>
      <c r="G3422" s="2">
        <f t="shared" si="378"/>
        <v>0</v>
      </c>
      <c r="H3422" s="2">
        <f t="shared" si="379"/>
        <v>0</v>
      </c>
      <c r="I3422" s="2">
        <f t="shared" si="380"/>
        <v>1</v>
      </c>
    </row>
    <row r="3423" spans="1:9">
      <c r="A3423" s="17">
        <v>45392</v>
      </c>
      <c r="B3423">
        <v>70630</v>
      </c>
      <c r="C3423" s="3">
        <f t="shared" si="376"/>
        <v>2.1624358139871267E-2</v>
      </c>
      <c r="D3423" s="10">
        <f t="shared" si="377"/>
        <v>1.1398915829236814E-3</v>
      </c>
      <c r="E3423" s="8">
        <f t="shared" si="375"/>
        <v>-5430.0571283908212</v>
      </c>
      <c r="F3423" s="8">
        <f t="shared" si="374"/>
        <v>1495</v>
      </c>
      <c r="G3423" s="2">
        <f t="shared" si="378"/>
        <v>0</v>
      </c>
      <c r="H3423" s="2">
        <f t="shared" si="379"/>
        <v>0</v>
      </c>
      <c r="I3423" s="2">
        <f t="shared" si="380"/>
        <v>1</v>
      </c>
    </row>
    <row r="3424" spans="1:9">
      <c r="A3424" s="17">
        <v>45393</v>
      </c>
      <c r="B3424">
        <v>70015</v>
      </c>
      <c r="C3424" s="3">
        <f t="shared" si="376"/>
        <v>-8.7073481523431973E-3</v>
      </c>
      <c r="D3424" s="10">
        <f t="shared" si="377"/>
        <v>1.0995548598459453E-3</v>
      </c>
      <c r="E3424" s="8">
        <f t="shared" si="375"/>
        <v>-5448.4417931299395</v>
      </c>
      <c r="F3424" s="8">
        <f t="shared" si="374"/>
        <v>-615</v>
      </c>
      <c r="G3424" s="2">
        <f t="shared" si="378"/>
        <v>0</v>
      </c>
      <c r="H3424" s="2">
        <f t="shared" si="379"/>
        <v>0</v>
      </c>
      <c r="I3424" s="2">
        <f t="shared" si="380"/>
        <v>1</v>
      </c>
    </row>
    <row r="3425" spans="1:9">
      <c r="A3425" s="17">
        <v>45394</v>
      </c>
      <c r="B3425">
        <v>67150</v>
      </c>
      <c r="C3425" s="3">
        <f t="shared" si="376"/>
        <v>-4.0919802899378702E-2</v>
      </c>
      <c r="D3425" s="10">
        <f t="shared" si="377"/>
        <v>1.0381306429659554E-3</v>
      </c>
      <c r="E3425" s="8">
        <f t="shared" si="375"/>
        <v>-5247.974988381372</v>
      </c>
      <c r="F3425" s="8">
        <f t="shared" si="374"/>
        <v>-2865</v>
      </c>
      <c r="G3425" s="2">
        <f t="shared" si="378"/>
        <v>0</v>
      </c>
      <c r="H3425" s="2">
        <f t="shared" si="379"/>
        <v>0</v>
      </c>
      <c r="I3425" s="2">
        <f t="shared" si="380"/>
        <v>1</v>
      </c>
    </row>
    <row r="3426" spans="1:9">
      <c r="A3426" s="17">
        <v>45395</v>
      </c>
      <c r="B3426">
        <v>64054</v>
      </c>
      <c r="C3426" s="3">
        <f t="shared" si="376"/>
        <v>-4.6105733432613552E-2</v>
      </c>
      <c r="D3426" s="10">
        <f t="shared" si="377"/>
        <v>1.0763086205474383E-3</v>
      </c>
      <c r="E3426" s="8">
        <f t="shared" si="375"/>
        <v>-5124.943531146263</v>
      </c>
      <c r="F3426" s="8">
        <f t="shared" si="374"/>
        <v>-3096</v>
      </c>
      <c r="G3426" s="2">
        <f t="shared" si="378"/>
        <v>0</v>
      </c>
      <c r="H3426" s="2">
        <f t="shared" si="379"/>
        <v>0</v>
      </c>
      <c r="I3426" s="2">
        <f t="shared" si="380"/>
        <v>1</v>
      </c>
    </row>
    <row r="3427" spans="1:9">
      <c r="A3427" s="17">
        <v>45396</v>
      </c>
      <c r="B3427">
        <v>65749</v>
      </c>
      <c r="C3427" s="3">
        <f t="shared" si="376"/>
        <v>2.6462047647297593E-2</v>
      </c>
      <c r="D3427" s="10">
        <f t="shared" si="377"/>
        <v>1.1392744226361451E-3</v>
      </c>
      <c r="E3427" s="8">
        <f t="shared" si="375"/>
        <v>-5029.6189920867273</v>
      </c>
      <c r="F3427" s="8">
        <f t="shared" si="374"/>
        <v>1695</v>
      </c>
      <c r="G3427" s="2">
        <f t="shared" si="378"/>
        <v>0</v>
      </c>
      <c r="H3427" s="2">
        <f t="shared" si="379"/>
        <v>0</v>
      </c>
      <c r="I3427" s="2">
        <f t="shared" si="380"/>
        <v>1</v>
      </c>
    </row>
    <row r="3428" spans="1:9">
      <c r="A3428" s="17">
        <v>45397</v>
      </c>
      <c r="B3428">
        <v>63438</v>
      </c>
      <c r="C3428" s="3">
        <f t="shared" si="376"/>
        <v>-3.5148823556251804E-2</v>
      </c>
      <c r="D3428" s="10">
        <f t="shared" si="377"/>
        <v>1.1129323552192473E-3</v>
      </c>
      <c r="E3428" s="8">
        <f t="shared" si="375"/>
        <v>-5102.6783619575517</v>
      </c>
      <c r="F3428" s="8">
        <f t="shared" si="374"/>
        <v>-2311</v>
      </c>
      <c r="G3428" s="2">
        <f t="shared" si="378"/>
        <v>0</v>
      </c>
      <c r="H3428" s="2">
        <f t="shared" si="379"/>
        <v>0</v>
      </c>
      <c r="I3428" s="2">
        <f t="shared" si="380"/>
        <v>1</v>
      </c>
    </row>
    <row r="3429" spans="1:9">
      <c r="A3429" s="17">
        <v>45398</v>
      </c>
      <c r="B3429">
        <v>63830</v>
      </c>
      <c r="C3429" s="3">
        <f t="shared" si="376"/>
        <v>6.1792616412875562E-3</v>
      </c>
      <c r="D3429" s="10">
        <f t="shared" si="377"/>
        <v>1.1202828017494039E-3</v>
      </c>
      <c r="E3429" s="8">
        <f t="shared" si="375"/>
        <v>-4939.5567023944941</v>
      </c>
      <c r="F3429" s="8">
        <f t="shared" si="374"/>
        <v>392</v>
      </c>
      <c r="G3429" s="2">
        <f t="shared" si="378"/>
        <v>0</v>
      </c>
      <c r="H3429" s="2">
        <f t="shared" si="379"/>
        <v>0</v>
      </c>
      <c r="I3429" s="2">
        <f t="shared" si="380"/>
        <v>1</v>
      </c>
    </row>
    <row r="3430" spans="1:9">
      <c r="A3430" s="17">
        <v>45399</v>
      </c>
      <c r="B3430">
        <v>61278</v>
      </c>
      <c r="C3430" s="3">
        <f t="shared" si="376"/>
        <v>-3.9981200062666457E-2</v>
      </c>
      <c r="D3430" s="10">
        <f t="shared" si="377"/>
        <v>1.0553568301103289E-3</v>
      </c>
      <c r="E3430" s="8">
        <f t="shared" si="375"/>
        <v>-4823.9096514263474</v>
      </c>
      <c r="F3430" s="8">
        <f t="shared" si="374"/>
        <v>-2552</v>
      </c>
      <c r="G3430" s="2">
        <f t="shared" si="378"/>
        <v>0</v>
      </c>
      <c r="H3430" s="2">
        <f t="shared" si="379"/>
        <v>0</v>
      </c>
      <c r="I3430" s="2">
        <f t="shared" si="380"/>
        <v>1</v>
      </c>
    </row>
    <row r="3431" spans="1:9">
      <c r="A3431" s="17">
        <v>45400</v>
      </c>
      <c r="B3431">
        <v>63515</v>
      </c>
      <c r="C3431" s="3">
        <f t="shared" si="376"/>
        <v>3.6505760631874405E-2</v>
      </c>
      <c r="D3431" s="10">
        <f t="shared" si="377"/>
        <v>1.087945201810767E-3</v>
      </c>
      <c r="E3431" s="8">
        <f t="shared" si="375"/>
        <v>-4702.0013665752576</v>
      </c>
      <c r="F3431" s="8">
        <f t="shared" si="374"/>
        <v>2237</v>
      </c>
      <c r="G3431" s="2">
        <f t="shared" si="378"/>
        <v>0</v>
      </c>
      <c r="H3431" s="2">
        <f t="shared" si="379"/>
        <v>0</v>
      </c>
      <c r="I3431" s="2">
        <f t="shared" si="380"/>
        <v>1</v>
      </c>
    </row>
    <row r="3432" spans="1:9">
      <c r="A3432" s="17">
        <v>45401</v>
      </c>
      <c r="B3432">
        <v>63821</v>
      </c>
      <c r="C3432" s="3">
        <f t="shared" si="376"/>
        <v>4.8177595843501538E-3</v>
      </c>
      <c r="D3432" s="10">
        <f t="shared" si="377"/>
        <v>1.1026287232608237E-3</v>
      </c>
      <c r="E3432" s="8">
        <f t="shared" si="375"/>
        <v>-4906.4300475877699</v>
      </c>
      <c r="F3432" s="8">
        <f t="shared" si="374"/>
        <v>306</v>
      </c>
      <c r="G3432" s="2">
        <f t="shared" si="378"/>
        <v>0</v>
      </c>
      <c r="H3432" s="2">
        <f t="shared" si="379"/>
        <v>0</v>
      </c>
      <c r="I3432" s="2">
        <f t="shared" si="380"/>
        <v>1</v>
      </c>
    </row>
    <row r="3433" spans="1:9">
      <c r="A3433" s="17">
        <v>45402</v>
      </c>
      <c r="B3433">
        <v>64990</v>
      </c>
      <c r="C3433" s="3">
        <f t="shared" si="376"/>
        <v>1.8316854953698627E-2</v>
      </c>
      <c r="D3433" s="10">
        <f t="shared" si="377"/>
        <v>1.03786364830993E-3</v>
      </c>
      <c r="E3433" s="8">
        <f t="shared" si="375"/>
        <v>-4783.0884647502789</v>
      </c>
      <c r="F3433" s="8">
        <f t="shared" si="374"/>
        <v>1169</v>
      </c>
      <c r="G3433" s="2">
        <f t="shared" si="378"/>
        <v>0</v>
      </c>
      <c r="H3433" s="2">
        <f t="shared" si="379"/>
        <v>0</v>
      </c>
      <c r="I3433" s="2">
        <f t="shared" si="380"/>
        <v>1</v>
      </c>
    </row>
    <row r="3434" spans="1:9">
      <c r="A3434" s="17">
        <v>45403</v>
      </c>
      <c r="B3434">
        <v>64950</v>
      </c>
      <c r="C3434" s="3">
        <f t="shared" si="376"/>
        <v>-6.1547930450838589E-4</v>
      </c>
      <c r="D3434" s="10">
        <f t="shared" si="377"/>
        <v>9.9572225993502413E-4</v>
      </c>
      <c r="E3434" s="8">
        <f t="shared" si="375"/>
        <v>-4770.7900320797016</v>
      </c>
      <c r="F3434" s="8">
        <f t="shared" si="374"/>
        <v>-40</v>
      </c>
      <c r="G3434" s="2">
        <f t="shared" si="378"/>
        <v>0</v>
      </c>
      <c r="H3434" s="2">
        <f t="shared" si="379"/>
        <v>0</v>
      </c>
      <c r="I3434" s="2">
        <f t="shared" si="380"/>
        <v>1</v>
      </c>
    </row>
    <row r="3435" spans="1:9">
      <c r="A3435" s="17">
        <v>45404</v>
      </c>
      <c r="B3435">
        <v>66855</v>
      </c>
      <c r="C3435" s="3">
        <f t="shared" si="376"/>
        <v>2.9330254041570438E-2</v>
      </c>
      <c r="D3435" s="10">
        <f t="shared" si="377"/>
        <v>9.3600165322537928E-4</v>
      </c>
      <c r="E3435" s="8">
        <f t="shared" si="375"/>
        <v>-4622.6618044635743</v>
      </c>
      <c r="F3435" s="8">
        <f t="shared" si="374"/>
        <v>1905</v>
      </c>
      <c r="G3435" s="2">
        <f t="shared" si="378"/>
        <v>0</v>
      </c>
      <c r="H3435" s="2">
        <f t="shared" si="379"/>
        <v>0</v>
      </c>
      <c r="I3435" s="2">
        <f t="shared" si="380"/>
        <v>1</v>
      </c>
    </row>
    <row r="3436" spans="1:9">
      <c r="A3436" s="17">
        <v>45405</v>
      </c>
      <c r="B3436">
        <v>66421</v>
      </c>
      <c r="C3436" s="3">
        <f t="shared" si="376"/>
        <v>-6.491661057512527E-3</v>
      </c>
      <c r="D3436" s="10">
        <f t="shared" si="377"/>
        <v>9.3145738216044002E-4</v>
      </c>
      <c r="E3436" s="8">
        <f t="shared" si="375"/>
        <v>-4746.6809977130242</v>
      </c>
      <c r="F3436" s="8">
        <f t="shared" si="374"/>
        <v>-434</v>
      </c>
      <c r="G3436" s="2">
        <f t="shared" si="378"/>
        <v>0</v>
      </c>
      <c r="H3436" s="2">
        <f t="shared" si="379"/>
        <v>0</v>
      </c>
      <c r="I3436" s="2">
        <f t="shared" si="380"/>
        <v>1</v>
      </c>
    </row>
    <row r="3437" spans="1:9">
      <c r="A3437" s="17">
        <v>45406</v>
      </c>
      <c r="B3437">
        <v>64259</v>
      </c>
      <c r="C3437" s="3">
        <f t="shared" si="376"/>
        <v>-3.2549946553047979E-2</v>
      </c>
      <c r="D3437" s="10">
        <f t="shared" si="377"/>
        <v>8.7809843902795105E-4</v>
      </c>
      <c r="E3437" s="8">
        <f t="shared" si="375"/>
        <v>-4578.7999618807462</v>
      </c>
      <c r="F3437" s="8">
        <f t="shared" si="374"/>
        <v>-2162</v>
      </c>
      <c r="G3437" s="2">
        <f t="shared" si="378"/>
        <v>0</v>
      </c>
      <c r="H3437" s="2">
        <f t="shared" si="379"/>
        <v>0</v>
      </c>
      <c r="I3437" s="2">
        <f t="shared" si="380"/>
        <v>1</v>
      </c>
    </row>
    <row r="3438" spans="1:9">
      <c r="A3438" s="17">
        <v>45407</v>
      </c>
      <c r="B3438">
        <v>64493</v>
      </c>
      <c r="C3438" s="3">
        <f t="shared" si="376"/>
        <v>3.641513251062108E-3</v>
      </c>
      <c r="D3438" s="10">
        <f t="shared" si="377"/>
        <v>8.8898247392265087E-4</v>
      </c>
      <c r="E3438" s="8">
        <f t="shared" si="375"/>
        <v>-4457.1291708298395</v>
      </c>
      <c r="F3438" s="8">
        <f t="shared" si="374"/>
        <v>234</v>
      </c>
      <c r="G3438" s="2">
        <f t="shared" si="378"/>
        <v>0</v>
      </c>
      <c r="H3438" s="2">
        <f t="shared" si="379"/>
        <v>0</v>
      </c>
      <c r="I3438" s="2">
        <f t="shared" si="380"/>
        <v>1</v>
      </c>
    </row>
    <row r="3439" spans="1:9">
      <c r="A3439" s="17">
        <v>45408</v>
      </c>
      <c r="B3439">
        <v>63745</v>
      </c>
      <c r="C3439" s="3">
        <f t="shared" si="376"/>
        <v>-1.1598157939621354E-2</v>
      </c>
      <c r="D3439" s="10">
        <f t="shared" si="377"/>
        <v>8.3643916261275141E-4</v>
      </c>
      <c r="E3439" s="8">
        <f t="shared" si="375"/>
        <v>-4339.1475348236781</v>
      </c>
      <c r="F3439" s="8">
        <f t="shared" si="374"/>
        <v>-748</v>
      </c>
      <c r="G3439" s="2">
        <f t="shared" si="378"/>
        <v>0</v>
      </c>
      <c r="H3439" s="2">
        <f t="shared" si="379"/>
        <v>0</v>
      </c>
      <c r="I3439" s="2">
        <f t="shared" si="380"/>
        <v>1</v>
      </c>
    </row>
    <row r="3440" spans="1:9">
      <c r="A3440" s="17">
        <v>45409</v>
      </c>
      <c r="B3440">
        <v>63429</v>
      </c>
      <c r="C3440" s="3">
        <f t="shared" si="376"/>
        <v>-4.9572515491411095E-3</v>
      </c>
      <c r="D3440" s="10">
        <f t="shared" si="377"/>
        <v>7.9432384891153036E-4</v>
      </c>
      <c r="E3440" s="8">
        <f t="shared" si="375"/>
        <v>-4179.4543367446522</v>
      </c>
      <c r="F3440" s="8">
        <f t="shared" si="374"/>
        <v>-316</v>
      </c>
      <c r="G3440" s="2">
        <f t="shared" si="378"/>
        <v>0</v>
      </c>
      <c r="H3440" s="2">
        <f t="shared" si="379"/>
        <v>0</v>
      </c>
      <c r="I3440" s="2">
        <f t="shared" si="380"/>
        <v>1</v>
      </c>
    </row>
    <row r="3441" spans="1:9">
      <c r="A3441" s="17">
        <v>45410</v>
      </c>
      <c r="B3441">
        <v>63098</v>
      </c>
      <c r="C3441" s="3">
        <f t="shared" si="376"/>
        <v>-5.2184332087846256E-3</v>
      </c>
      <c r="D3441" s="10">
        <f t="shared" si="377"/>
        <v>7.4813887855212631E-4</v>
      </c>
      <c r="E3441" s="8">
        <f t="shared" si="375"/>
        <v>-4036.0230217931262</v>
      </c>
      <c r="F3441" s="8">
        <f t="shared" si="374"/>
        <v>-331</v>
      </c>
      <c r="G3441" s="2">
        <f t="shared" si="378"/>
        <v>0</v>
      </c>
      <c r="H3441" s="2">
        <f t="shared" si="379"/>
        <v>0</v>
      </c>
      <c r="I3441" s="2">
        <f t="shared" si="380"/>
        <v>1</v>
      </c>
    </row>
    <row r="3442" spans="1:9">
      <c r="A3442" s="17">
        <v>45411</v>
      </c>
      <c r="B3442">
        <v>63832</v>
      </c>
      <c r="C3442" s="3">
        <f t="shared" si="376"/>
        <v>1.1632698342261244E-2</v>
      </c>
      <c r="D3442" s="10">
        <f t="shared" si="377"/>
        <v>7.0488446854827139E-4</v>
      </c>
      <c r="E3442" s="8">
        <f t="shared" si="375"/>
        <v>-3897.1688501754406</v>
      </c>
      <c r="F3442" s="8">
        <f t="shared" si="374"/>
        <v>734</v>
      </c>
      <c r="G3442" s="2">
        <f t="shared" si="378"/>
        <v>0</v>
      </c>
      <c r="H3442" s="2">
        <f t="shared" si="379"/>
        <v>0</v>
      </c>
      <c r="I3442" s="2">
        <f t="shared" si="380"/>
        <v>1</v>
      </c>
    </row>
    <row r="3443" spans="1:9">
      <c r="A3443" s="17">
        <v>45412</v>
      </c>
      <c r="B3443">
        <v>60632</v>
      </c>
      <c r="C3443" s="3">
        <f t="shared" si="376"/>
        <v>-5.0131595438024812E-2</v>
      </c>
      <c r="D3443" s="10">
        <f t="shared" si="377"/>
        <v>6.7071058067869798E-4</v>
      </c>
      <c r="E3443" s="8">
        <f t="shared" si="375"/>
        <v>-3845.7468144868508</v>
      </c>
      <c r="F3443" s="8">
        <f t="shared" si="374"/>
        <v>-3200</v>
      </c>
      <c r="G3443" s="2">
        <f t="shared" si="378"/>
        <v>0</v>
      </c>
      <c r="H3443" s="2">
        <f t="shared" si="379"/>
        <v>0</v>
      </c>
      <c r="I3443" s="2">
        <f t="shared" si="380"/>
        <v>1</v>
      </c>
    </row>
    <row r="3444" spans="1:9">
      <c r="A3444" s="17">
        <v>45413</v>
      </c>
      <c r="B3444">
        <v>58256</v>
      </c>
      <c r="C3444" s="3">
        <f t="shared" si="376"/>
        <v>-3.9187227866473148E-2</v>
      </c>
      <c r="D3444" s="10">
        <f t="shared" si="377"/>
        <v>7.8125855750768363E-4</v>
      </c>
      <c r="E3444" s="8">
        <f t="shared" si="375"/>
        <v>-3942.5203701749178</v>
      </c>
      <c r="F3444" s="8">
        <f t="shared" si="374"/>
        <v>-2376</v>
      </c>
      <c r="G3444" s="2">
        <f t="shared" si="378"/>
        <v>0</v>
      </c>
      <c r="H3444" s="2">
        <f t="shared" si="379"/>
        <v>0</v>
      </c>
      <c r="I3444" s="2">
        <f t="shared" si="380"/>
        <v>1</v>
      </c>
    </row>
    <row r="3445" spans="1:9">
      <c r="A3445" s="17">
        <v>45414</v>
      </c>
      <c r="B3445">
        <v>59099</v>
      </c>
      <c r="C3445" s="3">
        <f t="shared" si="376"/>
        <v>1.4470612469101895E-2</v>
      </c>
      <c r="D3445" s="10">
        <f t="shared" si="377"/>
        <v>8.2652137372875604E-4</v>
      </c>
      <c r="E3445" s="8">
        <f t="shared" si="375"/>
        <v>-3896.2100671913131</v>
      </c>
      <c r="F3445" s="8">
        <f t="shared" si="374"/>
        <v>843</v>
      </c>
      <c r="G3445" s="2">
        <f t="shared" si="378"/>
        <v>0</v>
      </c>
      <c r="H3445" s="2">
        <f t="shared" si="379"/>
        <v>0</v>
      </c>
      <c r="I3445" s="2">
        <f t="shared" si="380"/>
        <v>1</v>
      </c>
    </row>
    <row r="3446" spans="1:9">
      <c r="A3446" s="17">
        <v>45415</v>
      </c>
      <c r="B3446">
        <v>62915</v>
      </c>
      <c r="C3446" s="3">
        <f t="shared" si="376"/>
        <v>6.4569620467351388E-2</v>
      </c>
      <c r="D3446" s="10">
        <f t="shared" si="377"/>
        <v>7.8949400881888623E-4</v>
      </c>
      <c r="E3446" s="8">
        <f t="shared" si="375"/>
        <v>-3863.0400421520953</v>
      </c>
      <c r="F3446" s="8">
        <f t="shared" si="374"/>
        <v>3816</v>
      </c>
      <c r="G3446" s="2">
        <f t="shared" si="378"/>
        <v>0</v>
      </c>
      <c r="H3446" s="2">
        <f t="shared" si="379"/>
        <v>0</v>
      </c>
      <c r="I3446" s="2">
        <f t="shared" si="380"/>
        <v>1</v>
      </c>
    </row>
    <row r="3447" spans="1:9">
      <c r="A3447" s="17">
        <v>45416</v>
      </c>
      <c r="B3447">
        <v>63899</v>
      </c>
      <c r="C3447" s="3">
        <f t="shared" si="376"/>
        <v>1.5640149407931337E-2</v>
      </c>
      <c r="D3447" s="10">
        <f t="shared" si="377"/>
        <v>9.9227852152762152E-4</v>
      </c>
      <c r="E3447" s="8">
        <f t="shared" si="375"/>
        <v>-4610.4748205991136</v>
      </c>
      <c r="F3447" s="8">
        <f t="shared" si="374"/>
        <v>984</v>
      </c>
      <c r="G3447" s="2">
        <f t="shared" si="378"/>
        <v>0</v>
      </c>
      <c r="H3447" s="2">
        <f t="shared" si="379"/>
        <v>0</v>
      </c>
      <c r="I3447" s="2">
        <f t="shared" si="380"/>
        <v>1</v>
      </c>
    </row>
    <row r="3448" spans="1:9">
      <c r="A3448" s="17">
        <v>45417</v>
      </c>
      <c r="B3448">
        <v>64021</v>
      </c>
      <c r="C3448" s="3">
        <f t="shared" si="376"/>
        <v>1.9092630557598711E-3</v>
      </c>
      <c r="D3448" s="10">
        <f t="shared" si="377"/>
        <v>9.4741866664610909E-4</v>
      </c>
      <c r="E3448" s="8">
        <f t="shared" si="375"/>
        <v>-4575.5118914852592</v>
      </c>
      <c r="F3448" s="8">
        <f t="shared" si="374"/>
        <v>122</v>
      </c>
      <c r="G3448" s="2">
        <f t="shared" si="378"/>
        <v>0</v>
      </c>
      <c r="H3448" s="2">
        <f t="shared" si="379"/>
        <v>0</v>
      </c>
      <c r="I3448" s="2">
        <f t="shared" si="380"/>
        <v>1</v>
      </c>
    </row>
    <row r="3449" spans="1:9">
      <c r="A3449" s="17">
        <v>45418</v>
      </c>
      <c r="B3449">
        <v>63164</v>
      </c>
      <c r="C3449" s="3">
        <f t="shared" si="376"/>
        <v>-1.3386232642414208E-2</v>
      </c>
      <c r="D3449" s="10">
        <f t="shared" si="377"/>
        <v>8.9079226377230787E-4</v>
      </c>
      <c r="E3449" s="8">
        <f t="shared" si="375"/>
        <v>-4445.1388364164886</v>
      </c>
      <c r="F3449" s="8">
        <f t="shared" si="374"/>
        <v>-857</v>
      </c>
      <c r="G3449" s="2">
        <f t="shared" si="378"/>
        <v>0</v>
      </c>
      <c r="H3449" s="2">
        <f t="shared" si="379"/>
        <v>0</v>
      </c>
      <c r="I3449" s="2">
        <f t="shared" si="380"/>
        <v>1</v>
      </c>
    </row>
    <row r="3450" spans="1:9">
      <c r="A3450" s="17">
        <v>45419</v>
      </c>
      <c r="B3450">
        <v>62320</v>
      </c>
      <c r="C3450" s="3">
        <f t="shared" si="376"/>
        <v>-1.33620416693053E-2</v>
      </c>
      <c r="D3450" s="10">
        <f t="shared" si="377"/>
        <v>8.480962014073795E-4</v>
      </c>
      <c r="E3450" s="8">
        <f t="shared" si="375"/>
        <v>-4279.2419467411582</v>
      </c>
      <c r="F3450" s="8">
        <f t="shared" si="374"/>
        <v>-844</v>
      </c>
      <c r="G3450" s="2">
        <f t="shared" si="378"/>
        <v>0</v>
      </c>
      <c r="H3450" s="2">
        <f t="shared" si="379"/>
        <v>0</v>
      </c>
      <c r="I3450" s="2">
        <f t="shared" si="380"/>
        <v>1</v>
      </c>
    </row>
    <row r="3451" spans="1:9">
      <c r="A3451" s="17">
        <v>45420</v>
      </c>
      <c r="B3451">
        <v>61181</v>
      </c>
      <c r="C3451" s="3">
        <f t="shared" si="376"/>
        <v>-1.8276636713735559E-2</v>
      </c>
      <c r="D3451" s="10">
        <f t="shared" si="377"/>
        <v>8.0792307877727181E-4</v>
      </c>
      <c r="E3451" s="8">
        <f t="shared" si="375"/>
        <v>-4120.8528799689766</v>
      </c>
      <c r="F3451" s="8">
        <f t="shared" si="374"/>
        <v>-1139</v>
      </c>
      <c r="G3451" s="2">
        <f t="shared" si="378"/>
        <v>0</v>
      </c>
      <c r="H3451" s="2">
        <f t="shared" si="379"/>
        <v>0</v>
      </c>
      <c r="I3451" s="2">
        <f t="shared" si="380"/>
        <v>1</v>
      </c>
    </row>
    <row r="3452" spans="1:9">
      <c r="A3452" s="17">
        <v>45421</v>
      </c>
      <c r="B3452">
        <v>63075</v>
      </c>
      <c r="C3452" s="3">
        <f t="shared" si="376"/>
        <v>3.0957323352021053E-2</v>
      </c>
      <c r="D3452" s="10">
        <f t="shared" si="377"/>
        <v>7.7948982102458747E-4</v>
      </c>
      <c r="E3452" s="8">
        <f t="shared" si="375"/>
        <v>-3973.7126009986096</v>
      </c>
      <c r="F3452" s="8">
        <f t="shared" si="374"/>
        <v>1894</v>
      </c>
      <c r="G3452" s="2">
        <f t="shared" si="378"/>
        <v>0</v>
      </c>
      <c r="H3452" s="2">
        <f t="shared" si="379"/>
        <v>0</v>
      </c>
      <c r="I3452" s="2">
        <f t="shared" si="380"/>
        <v>1</v>
      </c>
    </row>
    <row r="3453" spans="1:9">
      <c r="A3453" s="17">
        <v>45422</v>
      </c>
      <c r="B3453">
        <v>60793</v>
      </c>
      <c r="C3453" s="3">
        <f t="shared" si="376"/>
        <v>-3.6179151803408638E-2</v>
      </c>
      <c r="D3453" s="10">
        <f t="shared" si="377"/>
        <v>7.9022178391040753E-4</v>
      </c>
      <c r="E3453" s="8">
        <f t="shared" si="375"/>
        <v>-4124.8334366182289</v>
      </c>
      <c r="F3453" s="8">
        <f t="shared" si="374"/>
        <v>-2282</v>
      </c>
      <c r="G3453" s="2">
        <f t="shared" si="378"/>
        <v>0</v>
      </c>
      <c r="H3453" s="2">
        <f t="shared" si="379"/>
        <v>0</v>
      </c>
      <c r="I3453" s="2">
        <f t="shared" si="380"/>
        <v>1</v>
      </c>
    </row>
    <row r="3454" spans="1:9">
      <c r="A3454" s="17">
        <v>45423</v>
      </c>
      <c r="B3454">
        <v>60816</v>
      </c>
      <c r="C3454" s="3">
        <f t="shared" si="376"/>
        <v>3.7833303176352541E-4</v>
      </c>
      <c r="D3454" s="10">
        <f t="shared" si="377"/>
        <v>8.2134433838862832E-4</v>
      </c>
      <c r="E3454" s="8">
        <f t="shared" si="375"/>
        <v>-4053.1331165719412</v>
      </c>
      <c r="F3454" s="8">
        <f t="shared" si="374"/>
        <v>23</v>
      </c>
      <c r="G3454" s="2">
        <f t="shared" si="378"/>
        <v>0</v>
      </c>
      <c r="H3454" s="2">
        <f t="shared" si="379"/>
        <v>0</v>
      </c>
      <c r="I3454" s="2">
        <f t="shared" si="380"/>
        <v>1</v>
      </c>
    </row>
    <row r="3455" spans="1:9">
      <c r="A3455" s="17">
        <v>45424</v>
      </c>
      <c r="B3455">
        <v>61462</v>
      </c>
      <c r="C3455" s="3">
        <f t="shared" si="376"/>
        <v>1.0622204682978163E-2</v>
      </c>
      <c r="D3455" s="10">
        <f t="shared" si="377"/>
        <v>7.7207226623828603E-4</v>
      </c>
      <c r="E3455" s="8">
        <f t="shared" si="375"/>
        <v>-3931.1669375319821</v>
      </c>
      <c r="F3455" s="8">
        <f t="shared" ref="F3455:F3518" si="381">(INDEX(B:B,LOOKUP(A3454,A:A,ROW(A:A))+$J$4)-INDEX(B:B,LOOKUP(A3454,A:A,ROW(A:A))))</f>
        <v>646</v>
      </c>
      <c r="G3455" s="2">
        <f t="shared" si="378"/>
        <v>0</v>
      </c>
      <c r="H3455" s="2">
        <f t="shared" si="379"/>
        <v>0</v>
      </c>
      <c r="I3455" s="2">
        <f t="shared" si="380"/>
        <v>1</v>
      </c>
    </row>
    <row r="3456" spans="1:9">
      <c r="A3456" s="17">
        <v>45425</v>
      </c>
      <c r="B3456">
        <v>62934</v>
      </c>
      <c r="C3456" s="3">
        <f t="shared" si="376"/>
        <v>2.3949757573785427E-2</v>
      </c>
      <c r="D3456" s="10">
        <f t="shared" si="377"/>
        <v>7.3251780420361377E-4</v>
      </c>
      <c r="E3456" s="8">
        <f t="shared" ref="E3456:E3519" si="382">NORMSINV($J$2)*SQRT(D3456*$J$4)*B3455</f>
        <v>-3869.8170957692532</v>
      </c>
      <c r="F3456" s="8">
        <f t="shared" si="381"/>
        <v>1472</v>
      </c>
      <c r="G3456" s="2">
        <f t="shared" si="378"/>
        <v>0</v>
      </c>
      <c r="H3456" s="2">
        <f t="shared" si="379"/>
        <v>0</v>
      </c>
      <c r="I3456" s="2">
        <f t="shared" si="380"/>
        <v>1</v>
      </c>
    </row>
    <row r="3457" spans="1:9">
      <c r="A3457" s="17">
        <v>45426</v>
      </c>
      <c r="B3457">
        <v>61543</v>
      </c>
      <c r="C3457" s="3">
        <f t="shared" si="376"/>
        <v>-2.2102520100422664E-2</v>
      </c>
      <c r="D3457" s="10">
        <f t="shared" si="377"/>
        <v>7.2298218922198243E-4</v>
      </c>
      <c r="E3457" s="8">
        <f t="shared" si="382"/>
        <v>-3936.6227068192725</v>
      </c>
      <c r="F3457" s="8">
        <f t="shared" si="381"/>
        <v>-1391</v>
      </c>
      <c r="G3457" s="2">
        <f t="shared" si="378"/>
        <v>0</v>
      </c>
      <c r="H3457" s="2">
        <f t="shared" si="379"/>
        <v>0</v>
      </c>
      <c r="I3457" s="2">
        <f t="shared" si="380"/>
        <v>1</v>
      </c>
    </row>
    <row r="3458" spans="1:9">
      <c r="A3458" s="17">
        <v>45427</v>
      </c>
      <c r="B3458">
        <v>66242</v>
      </c>
      <c r="C3458" s="3">
        <f t="shared" si="376"/>
        <v>7.6353118957476887E-2</v>
      </c>
      <c r="D3458" s="10">
        <f t="shared" si="377"/>
        <v>7.0891454155603878E-4</v>
      </c>
      <c r="E3458" s="8">
        <f t="shared" si="382"/>
        <v>-3811.9769271448595</v>
      </c>
      <c r="F3458" s="8">
        <f t="shared" si="381"/>
        <v>4699</v>
      </c>
      <c r="G3458" s="2">
        <f t="shared" si="378"/>
        <v>0</v>
      </c>
      <c r="H3458" s="2">
        <f t="shared" si="379"/>
        <v>0</v>
      </c>
      <c r="I3458" s="2">
        <f t="shared" si="380"/>
        <v>1</v>
      </c>
    </row>
    <row r="3459" spans="1:9">
      <c r="A3459" s="17">
        <v>45428</v>
      </c>
      <c r="B3459">
        <v>65252</v>
      </c>
      <c r="C3459" s="3">
        <f t="shared" si="376"/>
        <v>-1.4945200929923613E-2</v>
      </c>
      <c r="D3459" s="10">
        <f t="shared" si="377"/>
        <v>1.0161675955347538E-3</v>
      </c>
      <c r="E3459" s="8">
        <f t="shared" si="382"/>
        <v>-4912.3665483259238</v>
      </c>
      <c r="F3459" s="8">
        <f t="shared" si="381"/>
        <v>-990</v>
      </c>
      <c r="G3459" s="2">
        <f t="shared" si="378"/>
        <v>0</v>
      </c>
      <c r="H3459" s="2">
        <f t="shared" si="379"/>
        <v>0</v>
      </c>
      <c r="I3459" s="2">
        <f t="shared" si="380"/>
        <v>1</v>
      </c>
    </row>
    <row r="3460" spans="1:9">
      <c r="A3460" s="17">
        <v>45429</v>
      </c>
      <c r="B3460">
        <v>67053</v>
      </c>
      <c r="C3460" s="3">
        <f t="shared" ref="C3460:C3523" si="383">(B3460-B3459)/B3459</f>
        <v>2.7600686568994053E-2</v>
      </c>
      <c r="D3460" s="10">
        <f t="shared" si="377"/>
        <v>9.685990816528158E-4</v>
      </c>
      <c r="E3460" s="8">
        <f t="shared" si="382"/>
        <v>-4724.3331128541986</v>
      </c>
      <c r="F3460" s="8">
        <f t="shared" si="381"/>
        <v>1801</v>
      </c>
      <c r="G3460" s="2">
        <f t="shared" si="378"/>
        <v>0</v>
      </c>
      <c r="H3460" s="2">
        <f t="shared" si="379"/>
        <v>0</v>
      </c>
      <c r="I3460" s="2">
        <f t="shared" si="380"/>
        <v>1</v>
      </c>
    </row>
    <row r="3461" spans="1:9">
      <c r="A3461" s="17">
        <v>45430</v>
      </c>
      <c r="B3461">
        <v>66930</v>
      </c>
      <c r="C3461" s="3">
        <f t="shared" si="383"/>
        <v>-1.8343698268533846E-3</v>
      </c>
      <c r="D3461" s="10">
        <f t="shared" ref="D3461:D3524" si="384">$J$6*D3460+(1-$J$6)*C3460^2</f>
        <v>9.561910106984378E-4</v>
      </c>
      <c r="E3461" s="8">
        <f t="shared" si="382"/>
        <v>-4823.5323957756864</v>
      </c>
      <c r="F3461" s="8">
        <f t="shared" si="381"/>
        <v>-123</v>
      </c>
      <c r="G3461" s="2">
        <f t="shared" si="378"/>
        <v>0</v>
      </c>
      <c r="H3461" s="2">
        <f t="shared" si="379"/>
        <v>0</v>
      </c>
      <c r="I3461" s="2">
        <f t="shared" si="380"/>
        <v>1</v>
      </c>
    </row>
    <row r="3462" spans="1:9">
      <c r="A3462" s="17">
        <v>45431</v>
      </c>
      <c r="B3462">
        <v>66275</v>
      </c>
      <c r="C3462" s="3">
        <f t="shared" si="383"/>
        <v>-9.7863439414313455E-3</v>
      </c>
      <c r="D3462" s="10">
        <f t="shared" si="384"/>
        <v>8.9902144481623166E-4</v>
      </c>
      <c r="E3462" s="8">
        <f t="shared" si="382"/>
        <v>-4668.5338147766352</v>
      </c>
      <c r="F3462" s="8">
        <f t="shared" si="381"/>
        <v>-655</v>
      </c>
      <c r="G3462" s="2">
        <f t="shared" si="378"/>
        <v>0</v>
      </c>
      <c r="H3462" s="2">
        <f t="shared" si="379"/>
        <v>0</v>
      </c>
      <c r="I3462" s="2">
        <f t="shared" si="380"/>
        <v>1</v>
      </c>
    </row>
    <row r="3463" spans="1:9">
      <c r="A3463" s="17">
        <v>45432</v>
      </c>
      <c r="B3463">
        <v>71401</v>
      </c>
      <c r="C3463" s="3">
        <f t="shared" si="383"/>
        <v>7.7344398340248963E-2</v>
      </c>
      <c r="D3463" s="10">
        <f t="shared" si="384"/>
        <v>8.5082650979165708E-4</v>
      </c>
      <c r="E3463" s="8">
        <f t="shared" si="382"/>
        <v>-4497.2279496569536</v>
      </c>
      <c r="F3463" s="8">
        <f t="shared" si="381"/>
        <v>5126</v>
      </c>
      <c r="G3463" s="2">
        <f t="shared" si="378"/>
        <v>0</v>
      </c>
      <c r="H3463" s="2">
        <f t="shared" si="379"/>
        <v>0</v>
      </c>
      <c r="I3463" s="2">
        <f t="shared" si="380"/>
        <v>1</v>
      </c>
    </row>
    <row r="3464" spans="1:9">
      <c r="A3464" s="17">
        <v>45433</v>
      </c>
      <c r="B3464">
        <v>70136</v>
      </c>
      <c r="C3464" s="3">
        <f t="shared" si="383"/>
        <v>-1.7716838699738099E-2</v>
      </c>
      <c r="D3464" s="10">
        <f t="shared" si="384"/>
        <v>1.1587062764810644E-3</v>
      </c>
      <c r="E3464" s="8">
        <f t="shared" si="382"/>
        <v>-5654.1279505405473</v>
      </c>
      <c r="F3464" s="8">
        <f t="shared" si="381"/>
        <v>-1265</v>
      </c>
      <c r="G3464" s="2">
        <f t="shared" si="378"/>
        <v>0</v>
      </c>
      <c r="H3464" s="2">
        <f t="shared" si="379"/>
        <v>0</v>
      </c>
      <c r="I3464" s="2">
        <f t="shared" si="380"/>
        <v>1</v>
      </c>
    </row>
    <row r="3465" spans="1:9">
      <c r="A3465" s="17">
        <v>45434</v>
      </c>
      <c r="B3465">
        <v>69118</v>
      </c>
      <c r="C3465" s="3">
        <f t="shared" si="383"/>
        <v>-1.45146572373674E-2</v>
      </c>
      <c r="D3465" s="10">
        <f t="shared" si="384"/>
        <v>1.1080170823029529E-3</v>
      </c>
      <c r="E3465" s="8">
        <f t="shared" si="382"/>
        <v>-5431.1135106976144</v>
      </c>
      <c r="F3465" s="8">
        <f t="shared" si="381"/>
        <v>-1018</v>
      </c>
      <c r="G3465" s="2">
        <f t="shared" si="378"/>
        <v>0</v>
      </c>
      <c r="H3465" s="2">
        <f t="shared" si="379"/>
        <v>0</v>
      </c>
      <c r="I3465" s="2">
        <f t="shared" si="380"/>
        <v>1</v>
      </c>
    </row>
    <row r="3466" spans="1:9">
      <c r="A3466" s="17">
        <v>45435</v>
      </c>
      <c r="B3466">
        <v>67945</v>
      </c>
      <c r="C3466" s="3">
        <f t="shared" si="383"/>
        <v>-1.6970977169478284E-2</v>
      </c>
      <c r="D3466" s="10">
        <f t="shared" si="384"/>
        <v>1.0541765738478713E-3</v>
      </c>
      <c r="E3466" s="8">
        <f t="shared" si="382"/>
        <v>-5220.6250335814302</v>
      </c>
      <c r="F3466" s="8">
        <f t="shared" si="381"/>
        <v>-1173</v>
      </c>
      <c r="G3466" s="2">
        <f t="shared" si="378"/>
        <v>0</v>
      </c>
      <c r="H3466" s="2">
        <f t="shared" si="379"/>
        <v>0</v>
      </c>
      <c r="I3466" s="2">
        <f t="shared" si="380"/>
        <v>1</v>
      </c>
    </row>
    <row r="3467" spans="1:9">
      <c r="A3467" s="17">
        <v>45436</v>
      </c>
      <c r="B3467">
        <v>68548</v>
      </c>
      <c r="C3467" s="3">
        <f t="shared" si="383"/>
        <v>8.8748252262859668E-3</v>
      </c>
      <c r="D3467" s="10">
        <f t="shared" si="384"/>
        <v>1.0082068233822161E-3</v>
      </c>
      <c r="E3467" s="8">
        <f t="shared" si="382"/>
        <v>-5018.8819108626585</v>
      </c>
      <c r="F3467" s="8">
        <f t="shared" si="381"/>
        <v>603</v>
      </c>
      <c r="G3467" s="2">
        <f t="shared" si="378"/>
        <v>0</v>
      </c>
      <c r="H3467" s="2">
        <f t="shared" si="379"/>
        <v>0</v>
      </c>
      <c r="I3467" s="2">
        <f t="shared" si="380"/>
        <v>1</v>
      </c>
    </row>
    <row r="3468" spans="1:9">
      <c r="A3468" s="17">
        <v>45437</v>
      </c>
      <c r="B3468">
        <v>69275</v>
      </c>
      <c r="C3468" s="3">
        <f t="shared" si="383"/>
        <v>1.060570694987454E-2</v>
      </c>
      <c r="D3468" s="10">
        <f t="shared" si="384"/>
        <v>9.524401653471105E-4</v>
      </c>
      <c r="E3468" s="8">
        <f t="shared" si="382"/>
        <v>-4921.3958316844737</v>
      </c>
      <c r="F3468" s="8">
        <f t="shared" si="381"/>
        <v>727</v>
      </c>
      <c r="G3468" s="2">
        <f t="shared" si="378"/>
        <v>0</v>
      </c>
      <c r="H3468" s="2">
        <f t="shared" si="379"/>
        <v>0</v>
      </c>
      <c r="I3468" s="2">
        <f t="shared" si="380"/>
        <v>1</v>
      </c>
    </row>
    <row r="3469" spans="1:9">
      <c r="A3469" s="17">
        <v>45438</v>
      </c>
      <c r="B3469">
        <v>68489</v>
      </c>
      <c r="C3469" s="3">
        <f t="shared" si="383"/>
        <v>-1.1346084446048357E-2</v>
      </c>
      <c r="D3469" s="10">
        <f t="shared" si="384"/>
        <v>9.0204261662068087E-4</v>
      </c>
      <c r="E3469" s="8">
        <f t="shared" si="382"/>
        <v>-4840.2157514200344</v>
      </c>
      <c r="F3469" s="8">
        <f t="shared" si="381"/>
        <v>-786</v>
      </c>
      <c r="G3469" s="2">
        <f t="shared" si="378"/>
        <v>0</v>
      </c>
      <c r="H3469" s="2">
        <f t="shared" si="379"/>
        <v>0</v>
      </c>
      <c r="I3469" s="2">
        <f t="shared" si="380"/>
        <v>1</v>
      </c>
    </row>
    <row r="3470" spans="1:9">
      <c r="A3470" s="17">
        <v>45439</v>
      </c>
      <c r="B3470">
        <v>69392</v>
      </c>
      <c r="C3470" s="3">
        <f t="shared" si="383"/>
        <v>1.3184598986698593E-2</v>
      </c>
      <c r="D3470" s="10">
        <f t="shared" si="384"/>
        <v>8.5564407755885151E-4</v>
      </c>
      <c r="E3470" s="8">
        <f t="shared" si="382"/>
        <v>-4660.6024341427501</v>
      </c>
      <c r="F3470" s="8">
        <f t="shared" si="381"/>
        <v>903</v>
      </c>
      <c r="G3470" s="2">
        <f t="shared" si="378"/>
        <v>0</v>
      </c>
      <c r="H3470" s="2">
        <f t="shared" si="379"/>
        <v>0</v>
      </c>
      <c r="I3470" s="2">
        <f t="shared" si="380"/>
        <v>1</v>
      </c>
    </row>
    <row r="3471" spans="1:9">
      <c r="A3471" s="17">
        <v>45440</v>
      </c>
      <c r="B3471">
        <v>68327</v>
      </c>
      <c r="C3471" s="3">
        <f t="shared" si="383"/>
        <v>-1.5347590500345861E-2</v>
      </c>
      <c r="D3471" s="10">
        <f t="shared" si="384"/>
        <v>8.1473545193172362E-4</v>
      </c>
      <c r="E3471" s="8">
        <f t="shared" si="382"/>
        <v>-4607.786734682807</v>
      </c>
      <c r="F3471" s="8">
        <f t="shared" si="381"/>
        <v>-1065</v>
      </c>
      <c r="G3471" s="2">
        <f t="shared" ref="G3471:G3534" si="385">IF(F3471&lt;E3471,1,0)</f>
        <v>0</v>
      </c>
      <c r="H3471" s="2">
        <f t="shared" ref="H3471:H3534" si="386">IF(G3471=G3470,IF(G3470=1,1,0),0)</f>
        <v>0</v>
      </c>
      <c r="I3471" s="2">
        <f t="shared" ref="I3471:I3534" si="387">IF(G3471=G3470,IF(G3470=0,1,0),0)</f>
        <v>1</v>
      </c>
    </row>
    <row r="3472" spans="1:9">
      <c r="A3472" s="17">
        <v>45441</v>
      </c>
      <c r="B3472">
        <v>67564</v>
      </c>
      <c r="C3472" s="3">
        <f t="shared" si="383"/>
        <v>-1.1166888638459174E-2</v>
      </c>
      <c r="D3472" s="10">
        <f t="shared" si="384"/>
        <v>7.7998423686579863E-4</v>
      </c>
      <c r="E3472" s="8">
        <f t="shared" si="382"/>
        <v>-4439.2532761957455</v>
      </c>
      <c r="F3472" s="8">
        <f t="shared" si="381"/>
        <v>-763</v>
      </c>
      <c r="G3472" s="2">
        <f t="shared" si="385"/>
        <v>0</v>
      </c>
      <c r="H3472" s="2">
        <f t="shared" si="386"/>
        <v>0</v>
      </c>
      <c r="I3472" s="2">
        <f t="shared" si="387"/>
        <v>1</v>
      </c>
    </row>
    <row r="3473" spans="1:9">
      <c r="A3473" s="17">
        <v>45442</v>
      </c>
      <c r="B3473">
        <v>68338</v>
      </c>
      <c r="C3473" s="3">
        <f t="shared" si="383"/>
        <v>1.1455804866496951E-2</v>
      </c>
      <c r="D3473" s="10">
        <f t="shared" si="384"/>
        <v>7.4066714676567554E-4</v>
      </c>
      <c r="E3473" s="8">
        <f t="shared" si="382"/>
        <v>-4277.6136022722712</v>
      </c>
      <c r="F3473" s="8">
        <f t="shared" si="381"/>
        <v>774</v>
      </c>
      <c r="G3473" s="2">
        <f t="shared" si="385"/>
        <v>0</v>
      </c>
      <c r="H3473" s="2">
        <f t="shared" si="386"/>
        <v>0</v>
      </c>
      <c r="I3473" s="2">
        <f t="shared" si="387"/>
        <v>1</v>
      </c>
    </row>
    <row r="3474" spans="1:9">
      <c r="A3474" s="17">
        <v>45443</v>
      </c>
      <c r="B3474">
        <v>67477</v>
      </c>
      <c r="C3474" s="3">
        <f t="shared" si="383"/>
        <v>-1.259913957095613E-2</v>
      </c>
      <c r="D3474" s="10">
        <f t="shared" si="384"/>
        <v>7.0410124586809026E-4</v>
      </c>
      <c r="E3474" s="8">
        <f t="shared" si="382"/>
        <v>-4218.4652799132018</v>
      </c>
      <c r="F3474" s="8">
        <f t="shared" si="381"/>
        <v>-861</v>
      </c>
      <c r="G3474" s="2">
        <f t="shared" si="385"/>
        <v>0</v>
      </c>
      <c r="H3474" s="2">
        <f t="shared" si="386"/>
        <v>0</v>
      </c>
      <c r="I3474" s="2">
        <f t="shared" si="387"/>
        <v>1</v>
      </c>
    </row>
    <row r="3475" spans="1:9">
      <c r="A3475" s="17">
        <v>45444</v>
      </c>
      <c r="B3475">
        <v>67723</v>
      </c>
      <c r="C3475" s="3">
        <f t="shared" si="383"/>
        <v>3.6456866784237594E-3</v>
      </c>
      <c r="D3475" s="10">
        <f t="shared" si="384"/>
        <v>6.713794701917107E-4</v>
      </c>
      <c r="E3475" s="8">
        <f t="shared" si="382"/>
        <v>-4067.3772245418681</v>
      </c>
      <c r="F3475" s="8">
        <f t="shared" si="381"/>
        <v>246</v>
      </c>
      <c r="G3475" s="2">
        <f t="shared" si="385"/>
        <v>0</v>
      </c>
      <c r="H3475" s="2">
        <f t="shared" si="386"/>
        <v>0</v>
      </c>
      <c r="I3475" s="2">
        <f t="shared" si="387"/>
        <v>1</v>
      </c>
    </row>
    <row r="3476" spans="1:9">
      <c r="A3476" s="17">
        <v>45445</v>
      </c>
      <c r="B3476">
        <v>67752</v>
      </c>
      <c r="C3476" s="3">
        <f t="shared" si="383"/>
        <v>4.2821493436498681E-4</v>
      </c>
      <c r="D3476" s="10">
        <f t="shared" si="384"/>
        <v>6.3189416386164228E-4</v>
      </c>
      <c r="E3476" s="8">
        <f t="shared" si="382"/>
        <v>-3960.3449819693556</v>
      </c>
      <c r="F3476" s="8">
        <f t="shared" si="381"/>
        <v>29</v>
      </c>
      <c r="G3476" s="2">
        <f t="shared" si="385"/>
        <v>0</v>
      </c>
      <c r="H3476" s="2">
        <f t="shared" si="386"/>
        <v>0</v>
      </c>
      <c r="I3476" s="2">
        <f t="shared" si="387"/>
        <v>1</v>
      </c>
    </row>
    <row r="3477" spans="1:9">
      <c r="A3477" s="17">
        <v>45446</v>
      </c>
      <c r="B3477">
        <v>68801</v>
      </c>
      <c r="C3477" s="3">
        <f t="shared" si="383"/>
        <v>1.5482937773054669E-2</v>
      </c>
      <c r="D3477" s="10">
        <f t="shared" si="384"/>
        <v>5.9399151611174458E-4</v>
      </c>
      <c r="E3477" s="8">
        <f t="shared" si="382"/>
        <v>-3841.3767107740946</v>
      </c>
      <c r="F3477" s="8">
        <f t="shared" si="381"/>
        <v>1049</v>
      </c>
      <c r="G3477" s="2">
        <f t="shared" si="385"/>
        <v>0</v>
      </c>
      <c r="H3477" s="2">
        <f t="shared" si="386"/>
        <v>0</v>
      </c>
      <c r="I3477" s="2">
        <f t="shared" si="387"/>
        <v>1</v>
      </c>
    </row>
    <row r="3478" spans="1:9">
      <c r="A3478" s="17">
        <v>45447</v>
      </c>
      <c r="B3478">
        <v>70564</v>
      </c>
      <c r="C3478" s="3">
        <f t="shared" si="383"/>
        <v>2.5624627549018182E-2</v>
      </c>
      <c r="D3478" s="10">
        <f t="shared" si="384"/>
        <v>5.7273530687009682E-4</v>
      </c>
      <c r="E3478" s="8">
        <f t="shared" si="382"/>
        <v>-3830.4199175954795</v>
      </c>
      <c r="F3478" s="8">
        <f t="shared" si="381"/>
        <v>1763</v>
      </c>
      <c r="G3478" s="2">
        <f t="shared" si="385"/>
        <v>0</v>
      </c>
      <c r="H3478" s="2">
        <f t="shared" si="386"/>
        <v>0</v>
      </c>
      <c r="I3478" s="2">
        <f t="shared" si="387"/>
        <v>1</v>
      </c>
    </row>
    <row r="3479" spans="1:9">
      <c r="A3479" s="17">
        <v>45448</v>
      </c>
      <c r="B3479">
        <v>71119</v>
      </c>
      <c r="C3479" s="3">
        <f t="shared" si="383"/>
        <v>7.865200385465676E-3</v>
      </c>
      <c r="D3479" s="10">
        <f t="shared" si="384"/>
        <v>5.7776848067944502E-4</v>
      </c>
      <c r="E3479" s="8">
        <f t="shared" si="382"/>
        <v>-3945.7973097148329</v>
      </c>
      <c r="F3479" s="8">
        <f t="shared" si="381"/>
        <v>555</v>
      </c>
      <c r="G3479" s="2">
        <f t="shared" si="385"/>
        <v>0</v>
      </c>
      <c r="H3479" s="2">
        <f t="shared" si="386"/>
        <v>0</v>
      </c>
      <c r="I3479" s="2">
        <f t="shared" si="387"/>
        <v>1</v>
      </c>
    </row>
    <row r="3480" spans="1:9">
      <c r="A3480" s="17">
        <v>45449</v>
      </c>
      <c r="B3480">
        <v>70775</v>
      </c>
      <c r="C3480" s="3">
        <f t="shared" si="383"/>
        <v>-4.8369633993728817E-3</v>
      </c>
      <c r="D3480" s="10">
        <f t="shared" si="384"/>
        <v>5.4681405446489002E-4</v>
      </c>
      <c r="E3480" s="8">
        <f t="shared" si="382"/>
        <v>-3868.8343380474826</v>
      </c>
      <c r="F3480" s="8">
        <f t="shared" si="381"/>
        <v>-344</v>
      </c>
      <c r="G3480" s="2">
        <f t="shared" si="385"/>
        <v>0</v>
      </c>
      <c r="H3480" s="2">
        <f t="shared" si="386"/>
        <v>0</v>
      </c>
      <c r="I3480" s="2">
        <f t="shared" si="387"/>
        <v>1</v>
      </c>
    </row>
    <row r="3481" spans="1:9">
      <c r="A3481" s="17">
        <v>45450</v>
      </c>
      <c r="B3481">
        <v>69326</v>
      </c>
      <c r="C3481" s="3">
        <f t="shared" si="383"/>
        <v>-2.0473330978452844E-2</v>
      </c>
      <c r="D3481" s="10">
        <f t="shared" si="384"/>
        <v>5.1540898409260902E-4</v>
      </c>
      <c r="E3481" s="8">
        <f t="shared" si="382"/>
        <v>-3737.9245286609676</v>
      </c>
      <c r="F3481" s="8">
        <f t="shared" si="381"/>
        <v>-1449</v>
      </c>
      <c r="G3481" s="2">
        <f t="shared" si="385"/>
        <v>0</v>
      </c>
      <c r="H3481" s="2">
        <f t="shared" si="386"/>
        <v>0</v>
      </c>
      <c r="I3481" s="2">
        <f t="shared" si="387"/>
        <v>1</v>
      </c>
    </row>
    <row r="3482" spans="1:9">
      <c r="A3482" s="17">
        <v>45451</v>
      </c>
      <c r="B3482">
        <v>69306</v>
      </c>
      <c r="C3482" s="3">
        <f t="shared" si="383"/>
        <v>-2.884920520439662E-4</v>
      </c>
      <c r="D3482" s="10">
        <f t="shared" si="384"/>
        <v>5.0963388192824908E-4</v>
      </c>
      <c r="E3482" s="8">
        <f t="shared" si="382"/>
        <v>-3640.8261993300512</v>
      </c>
      <c r="F3482" s="8">
        <f t="shared" si="381"/>
        <v>-20</v>
      </c>
      <c r="G3482" s="2">
        <f t="shared" si="385"/>
        <v>0</v>
      </c>
      <c r="H3482" s="2">
        <f t="shared" si="386"/>
        <v>0</v>
      </c>
      <c r="I3482" s="2">
        <f t="shared" si="387"/>
        <v>1</v>
      </c>
    </row>
    <row r="3483" spans="1:9">
      <c r="A3483" s="17">
        <v>45452</v>
      </c>
      <c r="B3483">
        <v>69640</v>
      </c>
      <c r="C3483" s="3">
        <f t="shared" si="383"/>
        <v>4.8192075722159698E-3</v>
      </c>
      <c r="D3483" s="10">
        <f t="shared" si="384"/>
        <v>4.7906084267239964E-4</v>
      </c>
      <c r="E3483" s="8">
        <f t="shared" si="382"/>
        <v>-3528.9120071006287</v>
      </c>
      <c r="F3483" s="8">
        <f t="shared" si="381"/>
        <v>334</v>
      </c>
      <c r="G3483" s="2">
        <f t="shared" si="385"/>
        <v>0</v>
      </c>
      <c r="H3483" s="2">
        <f t="shared" si="386"/>
        <v>0</v>
      </c>
      <c r="I3483" s="2">
        <f t="shared" si="387"/>
        <v>1</v>
      </c>
    </row>
    <row r="3484" spans="1:9">
      <c r="A3484" s="17">
        <v>45453</v>
      </c>
      <c r="B3484">
        <v>69501</v>
      </c>
      <c r="C3484" s="3">
        <f t="shared" si="383"/>
        <v>-1.9959793222286042E-3</v>
      </c>
      <c r="D3484" s="10">
        <f t="shared" si="384"/>
        <v>4.5171067780950185E-4</v>
      </c>
      <c r="E3484" s="8">
        <f t="shared" si="382"/>
        <v>-3443.2106979522346</v>
      </c>
      <c r="F3484" s="8">
        <f t="shared" si="381"/>
        <v>-139</v>
      </c>
      <c r="G3484" s="2">
        <f t="shared" si="385"/>
        <v>0</v>
      </c>
      <c r="H3484" s="2">
        <f t="shared" si="386"/>
        <v>0</v>
      </c>
      <c r="I3484" s="2">
        <f t="shared" si="387"/>
        <v>1</v>
      </c>
    </row>
    <row r="3485" spans="1:9">
      <c r="A3485" s="17">
        <v>45454</v>
      </c>
      <c r="B3485">
        <v>67306</v>
      </c>
      <c r="C3485" s="3">
        <f t="shared" si="383"/>
        <v>-3.1582279391663429E-2</v>
      </c>
      <c r="D3485" s="10">
        <f t="shared" si="384"/>
        <v>4.2484707314821752E-4</v>
      </c>
      <c r="E3485" s="8">
        <f t="shared" si="382"/>
        <v>-3332.5910747248436</v>
      </c>
      <c r="F3485" s="8">
        <f t="shared" si="381"/>
        <v>-2195</v>
      </c>
      <c r="G3485" s="2">
        <f t="shared" si="385"/>
        <v>0</v>
      </c>
      <c r="H3485" s="2">
        <f t="shared" si="386"/>
        <v>0</v>
      </c>
      <c r="I3485" s="2">
        <f t="shared" si="387"/>
        <v>1</v>
      </c>
    </row>
    <row r="3486" spans="1:9">
      <c r="A3486" s="17">
        <v>45455</v>
      </c>
      <c r="B3486">
        <v>68243</v>
      </c>
      <c r="C3486" s="3">
        <f t="shared" si="383"/>
        <v>1.3921492883249635E-2</v>
      </c>
      <c r="D3486" s="10">
        <f t="shared" si="384"/>
        <v>4.592026710537098E-4</v>
      </c>
      <c r="E3486" s="8">
        <f t="shared" si="382"/>
        <v>-3355.2944779822219</v>
      </c>
      <c r="F3486" s="8">
        <f t="shared" si="381"/>
        <v>937</v>
      </c>
      <c r="G3486" s="2">
        <f t="shared" si="385"/>
        <v>0</v>
      </c>
      <c r="H3486" s="2">
        <f t="shared" si="386"/>
        <v>0</v>
      </c>
      <c r="I3486" s="2">
        <f t="shared" si="387"/>
        <v>1</v>
      </c>
    </row>
    <row r="3487" spans="1:9">
      <c r="A3487" s="17">
        <v>45456</v>
      </c>
      <c r="B3487">
        <v>66733</v>
      </c>
      <c r="C3487" s="3">
        <f t="shared" si="383"/>
        <v>-2.2126811541110444E-2</v>
      </c>
      <c r="D3487" s="10">
        <f t="shared" si="384"/>
        <v>4.4327898863638941E-4</v>
      </c>
      <c r="E3487" s="8">
        <f t="shared" si="382"/>
        <v>-3342.499428640846</v>
      </c>
      <c r="F3487" s="8">
        <f t="shared" si="381"/>
        <v>-1510</v>
      </c>
      <c r="G3487" s="2">
        <f t="shared" si="385"/>
        <v>0</v>
      </c>
      <c r="H3487" s="2">
        <f t="shared" si="386"/>
        <v>0</v>
      </c>
      <c r="I3487" s="2">
        <f t="shared" si="387"/>
        <v>1</v>
      </c>
    </row>
    <row r="3488" spans="1:9">
      <c r="A3488" s="17">
        <v>45457</v>
      </c>
      <c r="B3488">
        <v>65996</v>
      </c>
      <c r="C3488" s="3">
        <f t="shared" si="383"/>
        <v>-1.1044011208847198E-2</v>
      </c>
      <c r="D3488" s="10">
        <f t="shared" si="384"/>
        <v>4.4605799665675515E-4</v>
      </c>
      <c r="E3488" s="8">
        <f t="shared" si="382"/>
        <v>-3278.7701456905297</v>
      </c>
      <c r="F3488" s="8">
        <f t="shared" si="381"/>
        <v>-737</v>
      </c>
      <c r="G3488" s="2">
        <f t="shared" si="385"/>
        <v>0</v>
      </c>
      <c r="H3488" s="2">
        <f t="shared" si="386"/>
        <v>0</v>
      </c>
      <c r="I3488" s="2">
        <f t="shared" si="387"/>
        <v>1</v>
      </c>
    </row>
    <row r="3489" spans="1:9">
      <c r="A3489" s="17">
        <v>45458</v>
      </c>
      <c r="B3489">
        <v>66182</v>
      </c>
      <c r="C3489" s="3">
        <f t="shared" si="383"/>
        <v>2.8183526274319654E-3</v>
      </c>
      <c r="D3489" s="10">
        <f t="shared" si="384"/>
        <v>4.2661272787221838E-4</v>
      </c>
      <c r="E3489" s="8">
        <f t="shared" si="382"/>
        <v>-3171.0944402034929</v>
      </c>
      <c r="F3489" s="8">
        <f t="shared" si="381"/>
        <v>186</v>
      </c>
      <c r="G3489" s="2">
        <f t="shared" si="385"/>
        <v>0</v>
      </c>
      <c r="H3489" s="2">
        <f t="shared" si="386"/>
        <v>0</v>
      </c>
      <c r="I3489" s="2">
        <f t="shared" si="387"/>
        <v>1</v>
      </c>
    </row>
    <row r="3490" spans="1:9">
      <c r="A3490" s="17">
        <v>45459</v>
      </c>
      <c r="B3490">
        <v>66622</v>
      </c>
      <c r="C3490" s="3">
        <f t="shared" si="383"/>
        <v>6.6483333836994951E-3</v>
      </c>
      <c r="D3490" s="10">
        <f t="shared" si="384"/>
        <v>4.0149255089183842E-4</v>
      </c>
      <c r="E3490" s="8">
        <f t="shared" si="382"/>
        <v>-3084.986667114782</v>
      </c>
      <c r="F3490" s="8">
        <f t="shared" si="381"/>
        <v>440</v>
      </c>
      <c r="G3490" s="2">
        <f t="shared" si="385"/>
        <v>0</v>
      </c>
      <c r="H3490" s="2">
        <f t="shared" si="386"/>
        <v>0</v>
      </c>
      <c r="I3490" s="2">
        <f t="shared" si="387"/>
        <v>1</v>
      </c>
    </row>
    <row r="3491" spans="1:9">
      <c r="A3491" s="17">
        <v>45460</v>
      </c>
      <c r="B3491">
        <v>66475</v>
      </c>
      <c r="C3491" s="3">
        <f t="shared" si="383"/>
        <v>-2.2064783404881268E-3</v>
      </c>
      <c r="D3491" s="10">
        <f t="shared" si="384"/>
        <v>3.8005501804517692E-4</v>
      </c>
      <c r="E3491" s="8">
        <f t="shared" si="382"/>
        <v>-3021.4510298689352</v>
      </c>
      <c r="F3491" s="8">
        <f t="shared" si="381"/>
        <v>-147</v>
      </c>
      <c r="G3491" s="2">
        <f t="shared" si="385"/>
        <v>0</v>
      </c>
      <c r="H3491" s="2">
        <f t="shared" si="386"/>
        <v>0</v>
      </c>
      <c r="I3491" s="2">
        <f t="shared" si="387"/>
        <v>1</v>
      </c>
    </row>
    <row r="3492" spans="1:9">
      <c r="A3492" s="17">
        <v>45461</v>
      </c>
      <c r="B3492">
        <v>65145</v>
      </c>
      <c r="C3492" s="3">
        <f t="shared" si="383"/>
        <v>-2.000752162467093E-2</v>
      </c>
      <c r="D3492" s="10">
        <f t="shared" si="384"/>
        <v>3.5754382976248885E-4</v>
      </c>
      <c r="E3492" s="8">
        <f t="shared" si="382"/>
        <v>-2924.1365416098929</v>
      </c>
      <c r="F3492" s="8">
        <f t="shared" si="381"/>
        <v>-1330</v>
      </c>
      <c r="G3492" s="2">
        <f t="shared" si="385"/>
        <v>0</v>
      </c>
      <c r="H3492" s="2">
        <f t="shared" si="386"/>
        <v>0</v>
      </c>
      <c r="I3492" s="2">
        <f t="shared" si="387"/>
        <v>1</v>
      </c>
    </row>
    <row r="3493" spans="1:9">
      <c r="A3493" s="17">
        <v>45462</v>
      </c>
      <c r="B3493">
        <v>64946</v>
      </c>
      <c r="C3493" s="3">
        <f t="shared" si="383"/>
        <v>-3.0547240770588688E-3</v>
      </c>
      <c r="D3493" s="10">
        <f t="shared" si="384"/>
        <v>3.6010925527043999E-4</v>
      </c>
      <c r="E3493" s="8">
        <f t="shared" si="382"/>
        <v>-2875.8940897397042</v>
      </c>
      <c r="F3493" s="8">
        <f t="shared" si="381"/>
        <v>-199</v>
      </c>
      <c r="G3493" s="2">
        <f t="shared" si="385"/>
        <v>0</v>
      </c>
      <c r="H3493" s="2">
        <f t="shared" si="386"/>
        <v>0</v>
      </c>
      <c r="I3493" s="2">
        <f t="shared" si="387"/>
        <v>1</v>
      </c>
    </row>
    <row r="3494" spans="1:9">
      <c r="A3494" s="17">
        <v>45463</v>
      </c>
      <c r="B3494">
        <v>64845</v>
      </c>
      <c r="C3494" s="3">
        <f t="shared" si="383"/>
        <v>-1.5551381147414776E-3</v>
      </c>
      <c r="D3494" s="10">
        <f t="shared" si="384"/>
        <v>3.3906258030543137E-4</v>
      </c>
      <c r="E3494" s="8">
        <f t="shared" si="382"/>
        <v>-2782.0632390263909</v>
      </c>
      <c r="F3494" s="8">
        <f t="shared" si="381"/>
        <v>-101</v>
      </c>
      <c r="G3494" s="2">
        <f t="shared" si="385"/>
        <v>0</v>
      </c>
      <c r="H3494" s="2">
        <f t="shared" si="386"/>
        <v>0</v>
      </c>
      <c r="I3494" s="2">
        <f t="shared" si="387"/>
        <v>1</v>
      </c>
    </row>
    <row r="3495" spans="1:9">
      <c r="A3495" s="17">
        <v>45464</v>
      </c>
      <c r="B3495">
        <v>64102</v>
      </c>
      <c r="C3495" s="3">
        <f t="shared" si="383"/>
        <v>-1.1458092374122909E-2</v>
      </c>
      <c r="D3495" s="10">
        <f t="shared" si="384"/>
        <v>3.1886393276046079E-4</v>
      </c>
      <c r="E3495" s="8">
        <f t="shared" si="382"/>
        <v>-2693.7286901665484</v>
      </c>
      <c r="F3495" s="8">
        <f t="shared" si="381"/>
        <v>-743</v>
      </c>
      <c r="G3495" s="2">
        <f t="shared" si="385"/>
        <v>0</v>
      </c>
      <c r="H3495" s="2">
        <f t="shared" si="386"/>
        <v>0</v>
      </c>
      <c r="I3495" s="2">
        <f t="shared" si="387"/>
        <v>1</v>
      </c>
    </row>
    <row r="3496" spans="1:9">
      <c r="A3496" s="17">
        <v>45465</v>
      </c>
      <c r="B3496">
        <v>64233</v>
      </c>
      <c r="C3496" s="3">
        <f t="shared" si="383"/>
        <v>2.0436179838382576E-3</v>
      </c>
      <c r="D3496" s="10">
        <f t="shared" si="384"/>
        <v>3.0760936964606915E-4</v>
      </c>
      <c r="E3496" s="8">
        <f t="shared" si="382"/>
        <v>-2615.4475663824269</v>
      </c>
      <c r="F3496" s="8">
        <f t="shared" si="381"/>
        <v>131</v>
      </c>
      <c r="G3496" s="2">
        <f t="shared" si="385"/>
        <v>0</v>
      </c>
      <c r="H3496" s="2">
        <f t="shared" si="386"/>
        <v>0</v>
      </c>
      <c r="I3496" s="2">
        <f t="shared" si="387"/>
        <v>1</v>
      </c>
    </row>
    <row r="3497" spans="1:9">
      <c r="A3497" s="17">
        <v>45466</v>
      </c>
      <c r="B3497">
        <v>63154</v>
      </c>
      <c r="C3497" s="3">
        <f t="shared" si="383"/>
        <v>-1.6798218984011334E-2</v>
      </c>
      <c r="D3497" s="10">
        <f t="shared" si="384"/>
        <v>2.89403389935137E-4</v>
      </c>
      <c r="E3497" s="8">
        <f t="shared" si="382"/>
        <v>-2542.0534112961122</v>
      </c>
      <c r="F3497" s="8">
        <f t="shared" si="381"/>
        <v>-1079</v>
      </c>
      <c r="G3497" s="2">
        <f t="shared" si="385"/>
        <v>0</v>
      </c>
      <c r="H3497" s="2">
        <f t="shared" si="386"/>
        <v>0</v>
      </c>
      <c r="I3497" s="2">
        <f t="shared" si="387"/>
        <v>1</v>
      </c>
    </row>
    <row r="3498" spans="1:9">
      <c r="A3498" s="17">
        <v>45467</v>
      </c>
      <c r="B3498">
        <v>60252</v>
      </c>
      <c r="C3498" s="3">
        <f t="shared" si="383"/>
        <v>-4.5951166988630963E-2</v>
      </c>
      <c r="D3498" s="10">
        <f t="shared" si="384"/>
        <v>2.8896999620111669E-4</v>
      </c>
      <c r="E3498" s="8">
        <f t="shared" si="382"/>
        <v>-2497.4792983686943</v>
      </c>
      <c r="F3498" s="8">
        <f t="shared" si="381"/>
        <v>-2902</v>
      </c>
      <c r="G3498" s="2">
        <f t="shared" si="385"/>
        <v>1</v>
      </c>
      <c r="H3498" s="2">
        <f t="shared" si="386"/>
        <v>0</v>
      </c>
      <c r="I3498" s="2">
        <f t="shared" si="387"/>
        <v>0</v>
      </c>
    </row>
    <row r="3499" spans="1:9">
      <c r="A3499" s="17">
        <v>45468</v>
      </c>
      <c r="B3499">
        <v>61789</v>
      </c>
      <c r="C3499" s="3">
        <f t="shared" si="383"/>
        <v>2.5509526654716855E-2</v>
      </c>
      <c r="D3499" s="10">
        <f t="shared" si="384"/>
        <v>3.9832238128607265E-4</v>
      </c>
      <c r="E3499" s="8">
        <f t="shared" si="382"/>
        <v>-2797.4573910570343</v>
      </c>
      <c r="F3499" s="8">
        <f t="shared" si="381"/>
        <v>1537</v>
      </c>
      <c r="G3499" s="2">
        <f t="shared" si="385"/>
        <v>0</v>
      </c>
      <c r="H3499" s="2">
        <f t="shared" si="386"/>
        <v>0</v>
      </c>
      <c r="I3499" s="2">
        <f t="shared" si="387"/>
        <v>0</v>
      </c>
    </row>
    <row r="3500" spans="1:9">
      <c r="A3500" s="17">
        <v>45469</v>
      </c>
      <c r="B3500">
        <v>60807</v>
      </c>
      <c r="C3500" s="3">
        <f t="shared" si="383"/>
        <v>-1.589279645244299E-2</v>
      </c>
      <c r="D3500" s="10">
        <f t="shared" si="384"/>
        <v>4.1346719541777088E-4</v>
      </c>
      <c r="E3500" s="8">
        <f t="shared" si="382"/>
        <v>-2922.848827820937</v>
      </c>
      <c r="F3500" s="8">
        <f t="shared" si="381"/>
        <v>-982</v>
      </c>
      <c r="G3500" s="2">
        <f t="shared" si="385"/>
        <v>0</v>
      </c>
      <c r="H3500" s="2">
        <f t="shared" si="386"/>
        <v>0</v>
      </c>
      <c r="I3500" s="2">
        <f t="shared" si="387"/>
        <v>1</v>
      </c>
    </row>
    <row r="3501" spans="1:9">
      <c r="A3501" s="17">
        <v>45470</v>
      </c>
      <c r="B3501">
        <v>61622</v>
      </c>
      <c r="C3501" s="3">
        <f t="shared" si="383"/>
        <v>1.3403062147450129E-2</v>
      </c>
      <c r="D3501" s="10">
        <f t="shared" si="384"/>
        <v>4.0381402243743169E-4</v>
      </c>
      <c r="E3501" s="8">
        <f t="shared" si="382"/>
        <v>-2842.6208254894768</v>
      </c>
      <c r="F3501" s="8">
        <f t="shared" si="381"/>
        <v>815</v>
      </c>
      <c r="G3501" s="2">
        <f t="shared" si="385"/>
        <v>0</v>
      </c>
      <c r="H3501" s="2">
        <f t="shared" si="386"/>
        <v>0</v>
      </c>
      <c r="I3501" s="2">
        <f t="shared" si="387"/>
        <v>1</v>
      </c>
    </row>
    <row r="3502" spans="1:9">
      <c r="A3502" s="17">
        <v>45471</v>
      </c>
      <c r="B3502">
        <v>60315</v>
      </c>
      <c r="C3502" s="3">
        <f t="shared" si="383"/>
        <v>-2.1209957482717211E-2</v>
      </c>
      <c r="D3502" s="10">
        <f t="shared" si="384"/>
        <v>3.9036370558689042E-4</v>
      </c>
      <c r="E3502" s="8">
        <f t="shared" si="382"/>
        <v>-2832.338552242913</v>
      </c>
      <c r="F3502" s="8">
        <f t="shared" si="381"/>
        <v>-1307</v>
      </c>
      <c r="G3502" s="2">
        <f t="shared" si="385"/>
        <v>0</v>
      </c>
      <c r="H3502" s="2">
        <f t="shared" si="386"/>
        <v>0</v>
      </c>
      <c r="I3502" s="2">
        <f t="shared" si="387"/>
        <v>1</v>
      </c>
    </row>
    <row r="3503" spans="1:9">
      <c r="A3503" s="17">
        <v>45472</v>
      </c>
      <c r="B3503">
        <v>60879</v>
      </c>
      <c r="C3503" s="3">
        <f t="shared" si="383"/>
        <v>9.3509077343944293E-3</v>
      </c>
      <c r="D3503" s="10">
        <f t="shared" si="384"/>
        <v>3.939336210367973E-4</v>
      </c>
      <c r="E3503" s="8">
        <f t="shared" si="382"/>
        <v>-2784.9122426234981</v>
      </c>
      <c r="F3503" s="8">
        <f t="shared" si="381"/>
        <v>564</v>
      </c>
      <c r="G3503" s="2">
        <f t="shared" si="385"/>
        <v>0</v>
      </c>
      <c r="H3503" s="2">
        <f t="shared" si="386"/>
        <v>0</v>
      </c>
      <c r="I3503" s="2">
        <f t="shared" si="387"/>
        <v>1</v>
      </c>
    </row>
    <row r="3504" spans="1:9">
      <c r="A3504" s="17">
        <v>45473</v>
      </c>
      <c r="B3504">
        <v>62676</v>
      </c>
      <c r="C3504" s="3">
        <f t="shared" si="383"/>
        <v>2.9517567634159563E-2</v>
      </c>
      <c r="D3504" s="10">
        <f t="shared" si="384"/>
        <v>3.7554397230201895E-4</v>
      </c>
      <c r="E3504" s="8">
        <f t="shared" si="382"/>
        <v>-2744.5589671622861</v>
      </c>
      <c r="F3504" s="8">
        <f t="shared" si="381"/>
        <v>1797</v>
      </c>
      <c r="G3504" s="2">
        <f t="shared" si="385"/>
        <v>0</v>
      </c>
      <c r="H3504" s="2">
        <f t="shared" si="386"/>
        <v>0</v>
      </c>
      <c r="I3504" s="2">
        <f t="shared" si="387"/>
        <v>1</v>
      </c>
    </row>
    <row r="3505" spans="1:9">
      <c r="A3505" s="17">
        <v>45474</v>
      </c>
      <c r="B3505">
        <v>62829</v>
      </c>
      <c r="C3505" s="3">
        <f t="shared" si="383"/>
        <v>2.4411257897759909E-3</v>
      </c>
      <c r="D3505" s="10">
        <f t="shared" si="384"/>
        <v>4.0528854190612887E-4</v>
      </c>
      <c r="E3505" s="8">
        <f t="shared" si="382"/>
        <v>-2935.3378382463097</v>
      </c>
      <c r="F3505" s="8">
        <f t="shared" si="381"/>
        <v>153</v>
      </c>
      <c r="G3505" s="2">
        <f t="shared" si="385"/>
        <v>0</v>
      </c>
      <c r="H3505" s="2">
        <f t="shared" si="386"/>
        <v>0</v>
      </c>
      <c r="I3505" s="2">
        <f t="shared" si="387"/>
        <v>1</v>
      </c>
    </row>
    <row r="3506" spans="1:9">
      <c r="A3506" s="17">
        <v>45475</v>
      </c>
      <c r="B3506">
        <v>62033</v>
      </c>
      <c r="C3506" s="3">
        <f t="shared" si="383"/>
        <v>-1.2669308758694233E-2</v>
      </c>
      <c r="D3506" s="10">
        <f t="shared" si="384"/>
        <v>3.8132877509905173E-4</v>
      </c>
      <c r="E3506" s="8">
        <f t="shared" si="382"/>
        <v>-2854.2012683585513</v>
      </c>
      <c r="F3506" s="8">
        <f t="shared" si="381"/>
        <v>-796</v>
      </c>
      <c r="G3506" s="2">
        <f t="shared" si="385"/>
        <v>0</v>
      </c>
      <c r="H3506" s="2">
        <f t="shared" si="386"/>
        <v>0</v>
      </c>
      <c r="I3506" s="2">
        <f t="shared" si="387"/>
        <v>1</v>
      </c>
    </row>
    <row r="3507" spans="1:9">
      <c r="A3507" s="17">
        <v>45476</v>
      </c>
      <c r="B3507">
        <v>60142</v>
      </c>
      <c r="C3507" s="3">
        <f t="shared" si="383"/>
        <v>-3.0483774765044411E-2</v>
      </c>
      <c r="D3507" s="10">
        <f t="shared" si="384"/>
        <v>3.6807973165849616E-4</v>
      </c>
      <c r="E3507" s="8">
        <f t="shared" si="382"/>
        <v>-2768.6521484447439</v>
      </c>
      <c r="F3507" s="8">
        <f t="shared" si="381"/>
        <v>-1891</v>
      </c>
      <c r="G3507" s="2">
        <f t="shared" si="385"/>
        <v>0</v>
      </c>
      <c r="H3507" s="2">
        <f t="shared" si="386"/>
        <v>0</v>
      </c>
      <c r="I3507" s="2">
        <f t="shared" si="387"/>
        <v>1</v>
      </c>
    </row>
    <row r="3508" spans="1:9">
      <c r="A3508" s="17">
        <v>45477</v>
      </c>
      <c r="B3508">
        <v>57045</v>
      </c>
      <c r="C3508" s="3">
        <f t="shared" si="383"/>
        <v>-5.1494795650294301E-2</v>
      </c>
      <c r="D3508" s="10">
        <f t="shared" si="384"/>
        <v>4.0175057919454392E-4</v>
      </c>
      <c r="E3508" s="8">
        <f t="shared" si="382"/>
        <v>-2804.3407335293464</v>
      </c>
      <c r="F3508" s="8">
        <f t="shared" si="381"/>
        <v>-3097</v>
      </c>
      <c r="G3508" s="2">
        <f t="shared" si="385"/>
        <v>1</v>
      </c>
      <c r="H3508" s="2">
        <f t="shared" si="386"/>
        <v>0</v>
      </c>
      <c r="I3508" s="2">
        <f t="shared" si="387"/>
        <v>0</v>
      </c>
    </row>
    <row r="3509" spans="1:9">
      <c r="A3509" s="17">
        <v>45478</v>
      </c>
      <c r="B3509">
        <v>56632</v>
      </c>
      <c r="C3509" s="3">
        <f t="shared" si="383"/>
        <v>-7.2398983258830747E-3</v>
      </c>
      <c r="D3509" s="10">
        <f t="shared" si="384"/>
        <v>5.3674838318680551E-4</v>
      </c>
      <c r="E3509" s="8">
        <f t="shared" si="382"/>
        <v>-3074.5220711423035</v>
      </c>
      <c r="F3509" s="8">
        <f t="shared" si="381"/>
        <v>-413</v>
      </c>
      <c r="G3509" s="2">
        <f t="shared" si="385"/>
        <v>0</v>
      </c>
      <c r="H3509" s="2">
        <f t="shared" si="386"/>
        <v>0</v>
      </c>
      <c r="I3509" s="2">
        <f t="shared" si="387"/>
        <v>0</v>
      </c>
    </row>
    <row r="3510" spans="1:9">
      <c r="A3510" s="17">
        <v>45479</v>
      </c>
      <c r="B3510">
        <v>58251</v>
      </c>
      <c r="C3510" s="3">
        <f t="shared" si="383"/>
        <v>2.8588077412063852E-2</v>
      </c>
      <c r="D3510" s="10">
        <f t="shared" si="384"/>
        <v>5.0768844786174461E-4</v>
      </c>
      <c r="E3510" s="8">
        <f t="shared" si="382"/>
        <v>-2968.4873200957327</v>
      </c>
      <c r="F3510" s="8">
        <f t="shared" si="381"/>
        <v>1619</v>
      </c>
      <c r="G3510" s="2">
        <f t="shared" si="385"/>
        <v>0</v>
      </c>
      <c r="H3510" s="2">
        <f t="shared" si="386"/>
        <v>0</v>
      </c>
      <c r="I3510" s="2">
        <f t="shared" si="387"/>
        <v>1</v>
      </c>
    </row>
    <row r="3511" spans="1:9">
      <c r="A3511" s="17">
        <v>45480</v>
      </c>
      <c r="B3511">
        <v>55829</v>
      </c>
      <c r="C3511" s="3">
        <f t="shared" si="383"/>
        <v>-4.1578685344457605E-2</v>
      </c>
      <c r="D3511" s="10">
        <f t="shared" si="384"/>
        <v>5.2626383119712926E-4</v>
      </c>
      <c r="E3511" s="8">
        <f t="shared" si="382"/>
        <v>-3108.7070995427789</v>
      </c>
      <c r="F3511" s="8">
        <f t="shared" si="381"/>
        <v>-2422</v>
      </c>
      <c r="G3511" s="2">
        <f t="shared" si="385"/>
        <v>0</v>
      </c>
      <c r="H3511" s="2">
        <f t="shared" si="386"/>
        <v>0</v>
      </c>
      <c r="I3511" s="2">
        <f t="shared" si="387"/>
        <v>1</v>
      </c>
    </row>
    <row r="3512" spans="1:9">
      <c r="A3512" s="17">
        <v>45481</v>
      </c>
      <c r="B3512">
        <v>56710</v>
      </c>
      <c r="C3512" s="3">
        <f t="shared" si="383"/>
        <v>1.578032921958122E-2</v>
      </c>
      <c r="D3512" s="10">
        <f t="shared" si="384"/>
        <v>5.9841522582370645E-4</v>
      </c>
      <c r="E3512" s="8">
        <f t="shared" si="382"/>
        <v>-3177.1361389113895</v>
      </c>
      <c r="F3512" s="8">
        <f t="shared" si="381"/>
        <v>881</v>
      </c>
      <c r="G3512" s="2">
        <f t="shared" si="385"/>
        <v>0</v>
      </c>
      <c r="H3512" s="2">
        <f t="shared" si="386"/>
        <v>0</v>
      </c>
      <c r="I3512" s="2">
        <f t="shared" si="387"/>
        <v>1</v>
      </c>
    </row>
    <row r="3513" spans="1:9">
      <c r="A3513" s="17">
        <v>45482</v>
      </c>
      <c r="B3513">
        <v>58033</v>
      </c>
      <c r="C3513" s="3">
        <f t="shared" si="383"/>
        <v>2.3329218832657379E-2</v>
      </c>
      <c r="D3513" s="10">
        <f t="shared" si="384"/>
        <v>5.7745143969098619E-4</v>
      </c>
      <c r="E3513" s="8">
        <f t="shared" si="382"/>
        <v>-3170.2392579880016</v>
      </c>
      <c r="F3513" s="8">
        <f t="shared" si="381"/>
        <v>1323</v>
      </c>
      <c r="G3513" s="2">
        <f t="shared" si="385"/>
        <v>0</v>
      </c>
      <c r="H3513" s="2">
        <f t="shared" si="386"/>
        <v>0</v>
      </c>
      <c r="I3513" s="2">
        <f t="shared" si="387"/>
        <v>1</v>
      </c>
    </row>
    <row r="3514" spans="1:9">
      <c r="A3514" s="17">
        <v>45483</v>
      </c>
      <c r="B3514">
        <v>57733</v>
      </c>
      <c r="C3514" s="3">
        <f t="shared" si="383"/>
        <v>-5.169472541485017E-3</v>
      </c>
      <c r="D3514" s="10">
        <f t="shared" si="384"/>
        <v>5.7545950039004793E-4</v>
      </c>
      <c r="E3514" s="8">
        <f t="shared" si="382"/>
        <v>-3238.5981405356679</v>
      </c>
      <c r="F3514" s="8">
        <f t="shared" si="381"/>
        <v>-300</v>
      </c>
      <c r="G3514" s="2">
        <f t="shared" si="385"/>
        <v>0</v>
      </c>
      <c r="H3514" s="2">
        <f t="shared" si="386"/>
        <v>0</v>
      </c>
      <c r="I3514" s="2">
        <f t="shared" si="387"/>
        <v>1</v>
      </c>
    </row>
    <row r="3515" spans="1:9">
      <c r="A3515" s="17">
        <v>45484</v>
      </c>
      <c r="B3515">
        <v>57348</v>
      </c>
      <c r="C3515" s="3">
        <f t="shared" si="383"/>
        <v>-6.6686297264995755E-3</v>
      </c>
      <c r="D3515" s="10">
        <f t="shared" si="384"/>
        <v>5.42535337148075E-4</v>
      </c>
      <c r="E3515" s="8">
        <f t="shared" si="382"/>
        <v>-3128.3317244203622</v>
      </c>
      <c r="F3515" s="8">
        <f t="shared" si="381"/>
        <v>-385</v>
      </c>
      <c r="G3515" s="2">
        <f t="shared" si="385"/>
        <v>0</v>
      </c>
      <c r="H3515" s="2">
        <f t="shared" si="386"/>
        <v>0</v>
      </c>
      <c r="I3515" s="2">
        <f t="shared" si="387"/>
        <v>1</v>
      </c>
    </row>
    <row r="3516" spans="1:9">
      <c r="A3516" s="17">
        <v>45485</v>
      </c>
      <c r="B3516">
        <v>57889</v>
      </c>
      <c r="C3516" s="3">
        <f t="shared" si="383"/>
        <v>9.4336332566087745E-3</v>
      </c>
      <c r="D3516" s="10">
        <f t="shared" si="384"/>
        <v>5.1265145426493972E-4</v>
      </c>
      <c r="E3516" s="8">
        <f t="shared" si="382"/>
        <v>-3020.6752109111794</v>
      </c>
      <c r="F3516" s="8">
        <f t="shared" si="381"/>
        <v>541</v>
      </c>
      <c r="G3516" s="2">
        <f t="shared" si="385"/>
        <v>0</v>
      </c>
      <c r="H3516" s="2">
        <f t="shared" si="386"/>
        <v>0</v>
      </c>
      <c r="I3516" s="2">
        <f t="shared" si="387"/>
        <v>1</v>
      </c>
    </row>
    <row r="3517" spans="1:9">
      <c r="A3517" s="17">
        <v>45486</v>
      </c>
      <c r="B3517">
        <v>59226</v>
      </c>
      <c r="C3517" s="3">
        <f t="shared" si="383"/>
        <v>2.3095924959836929E-2</v>
      </c>
      <c r="D3517" s="10">
        <f t="shared" si="384"/>
        <v>4.8723197319425503E-4</v>
      </c>
      <c r="E3517" s="8">
        <f t="shared" si="382"/>
        <v>-2972.6145249040064</v>
      </c>
      <c r="F3517" s="8">
        <f t="shared" si="381"/>
        <v>1337</v>
      </c>
      <c r="G3517" s="2">
        <f t="shared" si="385"/>
        <v>0</v>
      </c>
      <c r="H3517" s="2">
        <f t="shared" si="386"/>
        <v>0</v>
      </c>
      <c r="I3517" s="2">
        <f t="shared" si="387"/>
        <v>1</v>
      </c>
    </row>
    <row r="3518" spans="1:9">
      <c r="A3518" s="17">
        <v>45487</v>
      </c>
      <c r="B3518">
        <v>60823</v>
      </c>
      <c r="C3518" s="3">
        <f t="shared" si="383"/>
        <v>2.6964508830581164E-2</v>
      </c>
      <c r="D3518" s="10">
        <f t="shared" si="384"/>
        <v>4.9000335978762485E-4</v>
      </c>
      <c r="E3518" s="8">
        <f t="shared" si="382"/>
        <v>-3049.9069483236658</v>
      </c>
      <c r="F3518" s="8">
        <f t="shared" si="381"/>
        <v>1597</v>
      </c>
      <c r="G3518" s="2">
        <f t="shared" si="385"/>
        <v>0</v>
      </c>
      <c r="H3518" s="2">
        <f t="shared" si="386"/>
        <v>0</v>
      </c>
      <c r="I3518" s="2">
        <f t="shared" si="387"/>
        <v>1</v>
      </c>
    </row>
    <row r="3519" spans="1:9">
      <c r="A3519" s="17">
        <v>45488</v>
      </c>
      <c r="B3519">
        <v>64769</v>
      </c>
      <c r="C3519" s="3">
        <f t="shared" si="383"/>
        <v>6.4876773588938397E-2</v>
      </c>
      <c r="D3519" s="10">
        <f t="shared" si="384"/>
        <v>5.0422824238883677E-4</v>
      </c>
      <c r="E3519" s="8">
        <f t="shared" si="382"/>
        <v>-3177.2843167167207</v>
      </c>
      <c r="F3519" s="8">
        <f t="shared" ref="F3519:F3582" si="388">(INDEX(B:B,LOOKUP(A3518,A:A,ROW(A:A))+$J$4)-INDEX(B:B,LOOKUP(A3518,A:A,ROW(A:A))))</f>
        <v>3946</v>
      </c>
      <c r="G3519" s="2">
        <f t="shared" si="385"/>
        <v>0</v>
      </c>
      <c r="H3519" s="2">
        <f t="shared" si="386"/>
        <v>0</v>
      </c>
      <c r="I3519" s="2">
        <f t="shared" si="387"/>
        <v>1</v>
      </c>
    </row>
    <row r="3520" spans="1:9">
      <c r="A3520" s="17">
        <v>45489</v>
      </c>
      <c r="B3520">
        <v>65081</v>
      </c>
      <c r="C3520" s="3">
        <f t="shared" si="383"/>
        <v>4.8171193009001216E-3</v>
      </c>
      <c r="D3520" s="10">
        <f t="shared" si="384"/>
        <v>7.2651429292412933E-4</v>
      </c>
      <c r="E3520" s="8">
        <f t="shared" ref="E3520:E3583" si="389">NORMSINV($J$2)*SQRT(D3520*$J$4)*B3519</f>
        <v>-4061.2893412015396</v>
      </c>
      <c r="F3520" s="8">
        <f t="shared" si="388"/>
        <v>312</v>
      </c>
      <c r="G3520" s="2">
        <f t="shared" si="385"/>
        <v>0</v>
      </c>
      <c r="H3520" s="2">
        <f t="shared" si="386"/>
        <v>0</v>
      </c>
      <c r="I3520" s="2">
        <f t="shared" si="387"/>
        <v>1</v>
      </c>
    </row>
    <row r="3521" spans="1:9">
      <c r="A3521" s="17">
        <v>45490</v>
      </c>
      <c r="B3521">
        <v>64091</v>
      </c>
      <c r="C3521" s="3">
        <f t="shared" si="383"/>
        <v>-1.5211812971527789E-2</v>
      </c>
      <c r="D3521" s="10">
        <f t="shared" si="384"/>
        <v>6.843157136502279E-4</v>
      </c>
      <c r="E3521" s="8">
        <f t="shared" si="389"/>
        <v>-3960.5648785150624</v>
      </c>
      <c r="F3521" s="8">
        <f t="shared" si="388"/>
        <v>-990</v>
      </c>
      <c r="G3521" s="2">
        <f t="shared" si="385"/>
        <v>0</v>
      </c>
      <c r="H3521" s="2">
        <f t="shared" si="386"/>
        <v>0</v>
      </c>
      <c r="I3521" s="2">
        <f t="shared" si="387"/>
        <v>1</v>
      </c>
    </row>
    <row r="3522" spans="1:9">
      <c r="A3522" s="17">
        <v>45491</v>
      </c>
      <c r="B3522">
        <v>63964</v>
      </c>
      <c r="C3522" s="3">
        <f t="shared" si="383"/>
        <v>-1.9815574729681235E-3</v>
      </c>
      <c r="D3522" s="10">
        <f t="shared" si="384"/>
        <v>6.5714072606405866E-4</v>
      </c>
      <c r="E3522" s="8">
        <f t="shared" si="389"/>
        <v>-3822.0898972425925</v>
      </c>
      <c r="F3522" s="8">
        <f t="shared" si="388"/>
        <v>-127</v>
      </c>
      <c r="G3522" s="2">
        <f t="shared" si="385"/>
        <v>0</v>
      </c>
      <c r="H3522" s="2">
        <f t="shared" si="386"/>
        <v>0</v>
      </c>
      <c r="I3522" s="2">
        <f t="shared" si="387"/>
        <v>1</v>
      </c>
    </row>
    <row r="3523" spans="1:9">
      <c r="A3523" s="17">
        <v>45492</v>
      </c>
      <c r="B3523">
        <v>66705</v>
      </c>
      <c r="C3523" s="3">
        <f t="shared" si="383"/>
        <v>4.2852229379025705E-2</v>
      </c>
      <c r="D3523" s="10">
        <f t="shared" si="384"/>
        <v>6.1794787670133564E-4</v>
      </c>
      <c r="E3523" s="8">
        <f t="shared" si="389"/>
        <v>-3699.0158727837156</v>
      </c>
      <c r="F3523" s="8">
        <f t="shared" si="388"/>
        <v>2741</v>
      </c>
      <c r="G3523" s="2">
        <f t="shared" si="385"/>
        <v>0</v>
      </c>
      <c r="H3523" s="2">
        <f t="shared" si="386"/>
        <v>0</v>
      </c>
      <c r="I3523" s="2">
        <f t="shared" si="387"/>
        <v>1</v>
      </c>
    </row>
    <row r="3524" spans="1:9">
      <c r="A3524" s="17">
        <v>45493</v>
      </c>
      <c r="B3524">
        <v>67155</v>
      </c>
      <c r="C3524" s="3">
        <f t="shared" ref="C3524:C3587" si="390">(B3524-B3523)/B3523</f>
        <v>6.7461209804362491E-3</v>
      </c>
      <c r="D3524" s="10">
        <f t="shared" si="384"/>
        <v>6.9104981786441357E-4</v>
      </c>
      <c r="E3524" s="8">
        <f t="shared" si="389"/>
        <v>-4079.3195344007167</v>
      </c>
      <c r="F3524" s="8">
        <f t="shared" si="388"/>
        <v>450</v>
      </c>
      <c r="G3524" s="2">
        <f t="shared" si="385"/>
        <v>0</v>
      </c>
      <c r="H3524" s="2">
        <f t="shared" si="386"/>
        <v>0</v>
      </c>
      <c r="I3524" s="2">
        <f t="shared" si="387"/>
        <v>1</v>
      </c>
    </row>
    <row r="3525" spans="1:9">
      <c r="A3525" s="17">
        <v>45494</v>
      </c>
      <c r="B3525">
        <v>68158</v>
      </c>
      <c r="C3525" s="3">
        <f t="shared" si="390"/>
        <v>1.4935596753778571E-2</v>
      </c>
      <c r="D3525" s="10">
        <f t="shared" ref="D3525:D3588" si="391">$J$6*D3524+(1-$J$6)*C3524^2</f>
        <v>6.5231743768950966E-4</v>
      </c>
      <c r="E3525" s="8">
        <f t="shared" si="389"/>
        <v>-3990.0882910634132</v>
      </c>
      <c r="F3525" s="8">
        <f t="shared" si="388"/>
        <v>1003</v>
      </c>
      <c r="G3525" s="2">
        <f t="shared" si="385"/>
        <v>0</v>
      </c>
      <c r="H3525" s="2">
        <f t="shared" si="386"/>
        <v>0</v>
      </c>
      <c r="I3525" s="2">
        <f t="shared" si="387"/>
        <v>1</v>
      </c>
    </row>
    <row r="3526" spans="1:9">
      <c r="A3526" s="17">
        <v>45495</v>
      </c>
      <c r="B3526">
        <v>67562</v>
      </c>
      <c r="C3526" s="3">
        <f t="shared" si="390"/>
        <v>-8.7443880395551513E-3</v>
      </c>
      <c r="D3526" s="10">
        <f t="shared" si="391"/>
        <v>6.2656271445162795E-4</v>
      </c>
      <c r="E3526" s="8">
        <f t="shared" si="389"/>
        <v>-3968.9330217692586</v>
      </c>
      <c r="F3526" s="8">
        <f t="shared" si="388"/>
        <v>-596</v>
      </c>
      <c r="G3526" s="2">
        <f t="shared" si="385"/>
        <v>0</v>
      </c>
      <c r="H3526" s="2">
        <f t="shared" si="386"/>
        <v>0</v>
      </c>
      <c r="I3526" s="2">
        <f t="shared" si="387"/>
        <v>1</v>
      </c>
    </row>
    <row r="3527" spans="1:9">
      <c r="A3527" s="17">
        <v>45496</v>
      </c>
      <c r="B3527">
        <v>65944</v>
      </c>
      <c r="C3527" s="3">
        <f t="shared" si="390"/>
        <v>-2.3948373345963708E-2</v>
      </c>
      <c r="D3527" s="10">
        <f t="shared" si="391"/>
        <v>5.9355681091570922E-4</v>
      </c>
      <c r="E3527" s="8">
        <f t="shared" si="389"/>
        <v>-3829.2022179990449</v>
      </c>
      <c r="F3527" s="8">
        <f t="shared" si="388"/>
        <v>-1618</v>
      </c>
      <c r="G3527" s="2">
        <f t="shared" si="385"/>
        <v>0</v>
      </c>
      <c r="H3527" s="2">
        <f t="shared" si="386"/>
        <v>0</v>
      </c>
      <c r="I3527" s="2">
        <f t="shared" si="387"/>
        <v>1</v>
      </c>
    </row>
    <row r="3528" spans="1:9">
      <c r="A3528" s="17">
        <v>45497</v>
      </c>
      <c r="B3528">
        <v>65376</v>
      </c>
      <c r="C3528" s="3">
        <f t="shared" si="390"/>
        <v>-8.6133689190828581E-3</v>
      </c>
      <c r="D3528" s="10">
        <f t="shared" si="391"/>
        <v>5.9235487741582664E-4</v>
      </c>
      <c r="E3528" s="8">
        <f t="shared" si="389"/>
        <v>-3733.7129781841259</v>
      </c>
      <c r="F3528" s="8">
        <f t="shared" si="388"/>
        <v>-568</v>
      </c>
      <c r="G3528" s="2">
        <f t="shared" si="385"/>
        <v>0</v>
      </c>
      <c r="H3528" s="2">
        <f t="shared" si="386"/>
        <v>0</v>
      </c>
      <c r="I3528" s="2">
        <f t="shared" si="387"/>
        <v>1</v>
      </c>
    </row>
    <row r="3529" spans="1:9">
      <c r="A3529" s="17">
        <v>45498</v>
      </c>
      <c r="B3529">
        <v>65796</v>
      </c>
      <c r="C3529" s="3">
        <f t="shared" si="390"/>
        <v>6.4243759177679879E-3</v>
      </c>
      <c r="D3529" s="10">
        <f t="shared" si="391"/>
        <v>5.6126499221905032E-4</v>
      </c>
      <c r="E3529" s="8">
        <f t="shared" si="389"/>
        <v>-3603.1055159935304</v>
      </c>
      <c r="F3529" s="8">
        <f t="shared" si="388"/>
        <v>420</v>
      </c>
      <c r="G3529" s="2">
        <f t="shared" si="385"/>
        <v>0</v>
      </c>
      <c r="H3529" s="2">
        <f t="shared" si="386"/>
        <v>0</v>
      </c>
      <c r="I3529" s="2">
        <f t="shared" si="387"/>
        <v>1</v>
      </c>
    </row>
    <row r="3530" spans="1:9">
      <c r="A3530" s="17">
        <v>45499</v>
      </c>
      <c r="B3530">
        <v>67921</v>
      </c>
      <c r="C3530" s="3">
        <f t="shared" si="390"/>
        <v>3.2296796157821141E-2</v>
      </c>
      <c r="D3530" s="10">
        <f t="shared" si="391"/>
        <v>5.3006544904187511E-4</v>
      </c>
      <c r="E3530" s="8">
        <f t="shared" si="389"/>
        <v>-3524.0243326859236</v>
      </c>
      <c r="F3530" s="8">
        <f t="shared" si="388"/>
        <v>2125</v>
      </c>
      <c r="G3530" s="2">
        <f t="shared" si="385"/>
        <v>0</v>
      </c>
      <c r="H3530" s="2">
        <f t="shared" si="386"/>
        <v>0</v>
      </c>
      <c r="I3530" s="2">
        <f t="shared" si="387"/>
        <v>1</v>
      </c>
    </row>
    <row r="3531" spans="1:9">
      <c r="A3531" s="17">
        <v>45500</v>
      </c>
      <c r="B3531">
        <v>67892</v>
      </c>
      <c r="C3531" s="3">
        <f t="shared" si="390"/>
        <v>-4.2696662298847188E-4</v>
      </c>
      <c r="D3531" s="10">
        <f t="shared" si="391"/>
        <v>5.6084650462295371E-4</v>
      </c>
      <c r="E3531" s="8">
        <f t="shared" si="389"/>
        <v>-3741.9737648867558</v>
      </c>
      <c r="F3531" s="8">
        <f t="shared" si="388"/>
        <v>-29</v>
      </c>
      <c r="G3531" s="2">
        <f t="shared" si="385"/>
        <v>0</v>
      </c>
      <c r="H3531" s="2">
        <f t="shared" si="386"/>
        <v>0</v>
      </c>
      <c r="I3531" s="2">
        <f t="shared" si="387"/>
        <v>1</v>
      </c>
    </row>
    <row r="3532" spans="1:9">
      <c r="A3532" s="17">
        <v>45501</v>
      </c>
      <c r="B3532">
        <v>68264</v>
      </c>
      <c r="C3532" s="3">
        <f t="shared" si="390"/>
        <v>5.4792906380722326E-3</v>
      </c>
      <c r="D3532" s="10">
        <f t="shared" si="391"/>
        <v>5.2720665237540522E-4</v>
      </c>
      <c r="E3532" s="8">
        <f t="shared" si="389"/>
        <v>-3626.4667634176917</v>
      </c>
      <c r="F3532" s="8">
        <f t="shared" si="388"/>
        <v>372</v>
      </c>
      <c r="G3532" s="2">
        <f t="shared" si="385"/>
        <v>0</v>
      </c>
      <c r="H3532" s="2">
        <f t="shared" si="386"/>
        <v>0</v>
      </c>
      <c r="I3532" s="2">
        <f t="shared" si="387"/>
        <v>1</v>
      </c>
    </row>
    <row r="3533" spans="1:9">
      <c r="A3533" s="17">
        <v>45502</v>
      </c>
      <c r="B3533">
        <v>66780</v>
      </c>
      <c r="C3533" s="3">
        <f t="shared" si="390"/>
        <v>-2.1739130434782608E-2</v>
      </c>
      <c r="D3533" s="10">
        <f t="shared" si="391"/>
        <v>4.9737561078666884E-4</v>
      </c>
      <c r="E3533" s="8">
        <f t="shared" si="389"/>
        <v>-3541.6744099051743</v>
      </c>
      <c r="F3533" s="8">
        <f t="shared" si="388"/>
        <v>-1484</v>
      </c>
      <c r="G3533" s="2">
        <f t="shared" si="385"/>
        <v>0</v>
      </c>
      <c r="H3533" s="2">
        <f t="shared" si="386"/>
        <v>0</v>
      </c>
      <c r="I3533" s="2">
        <f t="shared" si="387"/>
        <v>1</v>
      </c>
    </row>
    <row r="3534" spans="1:9">
      <c r="A3534" s="17">
        <v>45503</v>
      </c>
      <c r="B3534">
        <v>66171</v>
      </c>
      <c r="C3534" s="3">
        <f t="shared" si="390"/>
        <v>-9.1194968553459117E-3</v>
      </c>
      <c r="D3534" s="10">
        <f t="shared" si="391"/>
        <v>4.9588846166309815E-4</v>
      </c>
      <c r="E3534" s="8">
        <f t="shared" si="389"/>
        <v>-3459.4979252898088</v>
      </c>
      <c r="F3534" s="8">
        <f t="shared" si="388"/>
        <v>-609</v>
      </c>
      <c r="G3534" s="2">
        <f t="shared" si="385"/>
        <v>0</v>
      </c>
      <c r="H3534" s="2">
        <f t="shared" si="386"/>
        <v>0</v>
      </c>
      <c r="I3534" s="2">
        <f t="shared" si="387"/>
        <v>1</v>
      </c>
    </row>
    <row r="3535" spans="1:9">
      <c r="A3535" s="17">
        <v>45504</v>
      </c>
      <c r="B3535">
        <v>64612</v>
      </c>
      <c r="C3535" s="3">
        <f t="shared" si="390"/>
        <v>-2.3560169862930892E-2</v>
      </c>
      <c r="D3535" s="10">
        <f t="shared" si="391"/>
        <v>4.7112506733699207E-4</v>
      </c>
      <c r="E3535" s="8">
        <f t="shared" si="389"/>
        <v>-3341.2614676364915</v>
      </c>
      <c r="F3535" s="8">
        <f t="shared" si="388"/>
        <v>-1559</v>
      </c>
      <c r="G3535" s="2">
        <f t="shared" ref="G3535:G3598" si="392">IF(F3535&lt;E3535,1,0)</f>
        <v>0</v>
      </c>
      <c r="H3535" s="2">
        <f t="shared" ref="H3535:H3598" si="393">IF(G3535=G3534,IF(G3534=1,1,0),0)</f>
        <v>0</v>
      </c>
      <c r="I3535" s="2">
        <f t="shared" ref="I3535:I3598" si="394">IF(G3535=G3534,IF(G3534=0,1,0),0)</f>
        <v>1</v>
      </c>
    </row>
    <row r="3536" spans="1:9">
      <c r="A3536" s="17">
        <v>45505</v>
      </c>
      <c r="B3536">
        <v>65293</v>
      </c>
      <c r="C3536" s="3">
        <f t="shared" si="390"/>
        <v>1.0539837801027673E-2</v>
      </c>
      <c r="D3536" s="10">
        <f t="shared" si="391"/>
        <v>4.7616245953498198E-4</v>
      </c>
      <c r="E3536" s="8">
        <f t="shared" si="389"/>
        <v>-3279.9363728044582</v>
      </c>
      <c r="F3536" s="8">
        <f t="shared" si="388"/>
        <v>681</v>
      </c>
      <c r="G3536" s="2">
        <f t="shared" si="392"/>
        <v>0</v>
      </c>
      <c r="H3536" s="2">
        <f t="shared" si="393"/>
        <v>0</v>
      </c>
      <c r="I3536" s="2">
        <f t="shared" si="394"/>
        <v>1</v>
      </c>
    </row>
    <row r="3537" spans="1:9">
      <c r="A3537" s="17">
        <v>45506</v>
      </c>
      <c r="B3537">
        <v>61421</v>
      </c>
      <c r="C3537" s="3">
        <f t="shared" si="390"/>
        <v>-5.930191597874198E-2</v>
      </c>
      <c r="D3537" s="10">
        <f t="shared" si="391"/>
        <v>4.5425800281520133E-4</v>
      </c>
      <c r="E3537" s="8">
        <f t="shared" si="389"/>
        <v>-3237.3717690248368</v>
      </c>
      <c r="F3537" s="8">
        <f t="shared" si="388"/>
        <v>-3872</v>
      </c>
      <c r="G3537" s="2">
        <f t="shared" si="392"/>
        <v>1</v>
      </c>
      <c r="H3537" s="2">
        <f t="shared" si="393"/>
        <v>0</v>
      </c>
      <c r="I3537" s="2">
        <f t="shared" si="394"/>
        <v>0</v>
      </c>
    </row>
    <row r="3538" spans="1:9">
      <c r="A3538" s="17">
        <v>45507</v>
      </c>
      <c r="B3538">
        <v>60672</v>
      </c>
      <c r="C3538" s="3">
        <f t="shared" si="390"/>
        <v>-1.2194526302079093E-2</v>
      </c>
      <c r="D3538" s="10">
        <f t="shared" si="391"/>
        <v>6.3800555697127582E-4</v>
      </c>
      <c r="E3538" s="8">
        <f t="shared" si="389"/>
        <v>-3609.1403569418071</v>
      </c>
      <c r="F3538" s="8">
        <f t="shared" si="388"/>
        <v>-749</v>
      </c>
      <c r="G3538" s="2">
        <f t="shared" si="392"/>
        <v>0</v>
      </c>
      <c r="H3538" s="2">
        <f t="shared" si="393"/>
        <v>0</v>
      </c>
      <c r="I3538" s="2">
        <f t="shared" si="394"/>
        <v>0</v>
      </c>
    </row>
    <row r="3539" spans="1:9">
      <c r="A3539" s="17">
        <v>45508</v>
      </c>
      <c r="B3539">
        <v>58142</v>
      </c>
      <c r="C3539" s="3">
        <f t="shared" si="390"/>
        <v>-4.1699630801687766E-2</v>
      </c>
      <c r="D3539" s="10">
        <f t="shared" si="391"/>
        <v>6.0864761185692518E-4</v>
      </c>
      <c r="E3539" s="8">
        <f t="shared" si="389"/>
        <v>-3482.1376156174656</v>
      </c>
      <c r="F3539" s="8">
        <f t="shared" si="388"/>
        <v>-2530</v>
      </c>
      <c r="G3539" s="2">
        <f t="shared" si="392"/>
        <v>0</v>
      </c>
      <c r="H3539" s="2">
        <f t="shared" si="393"/>
        <v>0</v>
      </c>
      <c r="I3539" s="2">
        <f t="shared" si="394"/>
        <v>1</v>
      </c>
    </row>
    <row r="3540" spans="1:9">
      <c r="A3540" s="17">
        <v>45509</v>
      </c>
      <c r="B3540">
        <v>54014</v>
      </c>
      <c r="C3540" s="3">
        <f t="shared" si="390"/>
        <v>-7.0998589659798425E-2</v>
      </c>
      <c r="D3540" s="10">
        <f t="shared" si="391"/>
        <v>6.7646030768533385E-4</v>
      </c>
      <c r="E3540" s="8">
        <f t="shared" si="389"/>
        <v>-3517.9185846400869</v>
      </c>
      <c r="F3540" s="8">
        <f t="shared" si="388"/>
        <v>-4128</v>
      </c>
      <c r="G3540" s="2">
        <f t="shared" si="392"/>
        <v>1</v>
      </c>
      <c r="H3540" s="2">
        <f t="shared" si="393"/>
        <v>0</v>
      </c>
      <c r="I3540" s="2">
        <f t="shared" si="394"/>
        <v>0</v>
      </c>
    </row>
    <row r="3541" spans="1:9">
      <c r="A3541" s="17">
        <v>45510</v>
      </c>
      <c r="B3541">
        <v>56053</v>
      </c>
      <c r="C3541" s="3">
        <f t="shared" si="390"/>
        <v>3.774947235901803E-2</v>
      </c>
      <c r="D3541" s="10">
        <f t="shared" si="391"/>
        <v>9.3832067324504031E-4</v>
      </c>
      <c r="E3541" s="8">
        <f t="shared" si="389"/>
        <v>-3849.0773680841717</v>
      </c>
      <c r="F3541" s="8">
        <f t="shared" si="388"/>
        <v>2039</v>
      </c>
      <c r="G3541" s="2">
        <f t="shared" si="392"/>
        <v>0</v>
      </c>
      <c r="H3541" s="2">
        <f t="shared" si="393"/>
        <v>0</v>
      </c>
      <c r="I3541" s="2">
        <f t="shared" si="394"/>
        <v>0</v>
      </c>
    </row>
    <row r="3542" spans="1:9">
      <c r="A3542" s="17">
        <v>45511</v>
      </c>
      <c r="B3542">
        <v>55136</v>
      </c>
      <c r="C3542" s="3">
        <f t="shared" si="390"/>
        <v>-1.6359516885804507E-2</v>
      </c>
      <c r="D3542" s="10">
        <f t="shared" si="391"/>
        <v>9.6752279265339383E-4</v>
      </c>
      <c r="E3542" s="8">
        <f t="shared" si="389"/>
        <v>-4056.0576757050776</v>
      </c>
      <c r="F3542" s="8">
        <f t="shared" si="388"/>
        <v>-917</v>
      </c>
      <c r="G3542" s="2">
        <f t="shared" si="392"/>
        <v>0</v>
      </c>
      <c r="H3542" s="2">
        <f t="shared" si="393"/>
        <v>0</v>
      </c>
      <c r="I3542" s="2">
        <f t="shared" si="394"/>
        <v>1</v>
      </c>
    </row>
    <row r="3543" spans="1:9">
      <c r="A3543" s="17">
        <v>45512</v>
      </c>
      <c r="B3543">
        <v>61699</v>
      </c>
      <c r="C3543" s="3">
        <f t="shared" si="390"/>
        <v>0.11903293673824725</v>
      </c>
      <c r="D3543" s="10">
        <f t="shared" si="391"/>
        <v>9.2552945265840546E-4</v>
      </c>
      <c r="E3543" s="8">
        <f t="shared" si="389"/>
        <v>-3902.1596672599544</v>
      </c>
      <c r="F3543" s="8">
        <f t="shared" si="388"/>
        <v>6563</v>
      </c>
      <c r="G3543" s="2">
        <f t="shared" si="392"/>
        <v>0</v>
      </c>
      <c r="H3543" s="2">
        <f t="shared" si="393"/>
        <v>0</v>
      </c>
      <c r="I3543" s="2">
        <f t="shared" si="394"/>
        <v>1</v>
      </c>
    </row>
    <row r="3544" spans="1:9">
      <c r="A3544" s="17">
        <v>45513</v>
      </c>
      <c r="B3544">
        <v>60860</v>
      </c>
      <c r="C3544" s="3">
        <f t="shared" si="390"/>
        <v>-1.3598275498792525E-2</v>
      </c>
      <c r="D3544" s="10">
        <f t="shared" si="391"/>
        <v>1.7201280872107961E-3</v>
      </c>
      <c r="E3544" s="8">
        <f t="shared" si="389"/>
        <v>-5952.9629139583021</v>
      </c>
      <c r="F3544" s="8">
        <f t="shared" si="388"/>
        <v>-839</v>
      </c>
      <c r="G3544" s="2">
        <f t="shared" si="392"/>
        <v>0</v>
      </c>
      <c r="H3544" s="2">
        <f t="shared" si="393"/>
        <v>0</v>
      </c>
      <c r="I3544" s="2">
        <f t="shared" si="394"/>
        <v>1</v>
      </c>
    </row>
    <row r="3545" spans="1:9">
      <c r="A3545" s="17">
        <v>45514</v>
      </c>
      <c r="B3545">
        <v>60952</v>
      </c>
      <c r="C3545" s="3">
        <f t="shared" si="390"/>
        <v>1.5116661189615512E-3</v>
      </c>
      <c r="D3545" s="10">
        <f t="shared" si="391"/>
        <v>1.628015187770612E-3</v>
      </c>
      <c r="E3545" s="8">
        <f t="shared" si="389"/>
        <v>-5712.6265270220119</v>
      </c>
      <c r="F3545" s="8">
        <f t="shared" si="388"/>
        <v>92</v>
      </c>
      <c r="G3545" s="2">
        <f t="shared" si="392"/>
        <v>0</v>
      </c>
      <c r="H3545" s="2">
        <f t="shared" si="393"/>
        <v>0</v>
      </c>
      <c r="I3545" s="2">
        <f t="shared" si="394"/>
        <v>1</v>
      </c>
    </row>
    <row r="3546" spans="1:9">
      <c r="A3546" s="17">
        <v>45515</v>
      </c>
      <c r="B3546">
        <v>58725</v>
      </c>
      <c r="C3546" s="3">
        <f t="shared" si="390"/>
        <v>-3.6536947105919412E-2</v>
      </c>
      <c r="D3546" s="10">
        <f t="shared" si="391"/>
        <v>1.5304713845716881E-3</v>
      </c>
      <c r="E3546" s="8">
        <f t="shared" si="389"/>
        <v>-5547.2178996437988</v>
      </c>
      <c r="F3546" s="8">
        <f t="shared" si="388"/>
        <v>-2227</v>
      </c>
      <c r="G3546" s="2">
        <f t="shared" si="392"/>
        <v>0</v>
      </c>
      <c r="H3546" s="2">
        <f t="shared" si="393"/>
        <v>0</v>
      </c>
      <c r="I3546" s="2">
        <f t="shared" si="394"/>
        <v>1</v>
      </c>
    </row>
    <row r="3547" spans="1:9">
      <c r="A3547" s="17">
        <v>45516</v>
      </c>
      <c r="B3547">
        <v>59362</v>
      </c>
      <c r="C3547" s="3">
        <f t="shared" si="390"/>
        <v>1.0847169008088549E-2</v>
      </c>
      <c r="D3547" s="10">
        <f t="shared" si="391"/>
        <v>1.518740011726632E-3</v>
      </c>
      <c r="E3547" s="8">
        <f t="shared" si="389"/>
        <v>-5324.0166006505233</v>
      </c>
      <c r="F3547" s="8">
        <f t="shared" si="388"/>
        <v>637</v>
      </c>
      <c r="G3547" s="2">
        <f t="shared" si="392"/>
        <v>0</v>
      </c>
      <c r="H3547" s="2">
        <f t="shared" si="393"/>
        <v>0</v>
      </c>
      <c r="I3547" s="2">
        <f t="shared" si="394"/>
        <v>1</v>
      </c>
    </row>
    <row r="3548" spans="1:9">
      <c r="A3548" s="17">
        <v>45517</v>
      </c>
      <c r="B3548">
        <v>60620</v>
      </c>
      <c r="C3548" s="3">
        <f t="shared" si="390"/>
        <v>2.1192008355513627E-2</v>
      </c>
      <c r="D3548" s="10">
        <f t="shared" si="391"/>
        <v>1.4346752755524362E-3</v>
      </c>
      <c r="E3548" s="8">
        <f t="shared" si="389"/>
        <v>-5230.7021363018657</v>
      </c>
      <c r="F3548" s="8">
        <f t="shared" si="388"/>
        <v>1258</v>
      </c>
      <c r="G3548" s="2">
        <f t="shared" si="392"/>
        <v>0</v>
      </c>
      <c r="H3548" s="2">
        <f t="shared" si="393"/>
        <v>0</v>
      </c>
      <c r="I3548" s="2">
        <f t="shared" si="394"/>
        <v>1</v>
      </c>
    </row>
    <row r="3549" spans="1:9">
      <c r="A3549" s="17">
        <v>45518</v>
      </c>
      <c r="B3549">
        <v>58697</v>
      </c>
      <c r="C3549" s="3">
        <f t="shared" si="390"/>
        <v>-3.1722203893104588E-2</v>
      </c>
      <c r="D3549" s="10">
        <f t="shared" si="391"/>
        <v>1.3755408321076996E-3</v>
      </c>
      <c r="E3549" s="8">
        <f t="shared" si="389"/>
        <v>-5230.3088354150659</v>
      </c>
      <c r="F3549" s="8">
        <f t="shared" si="388"/>
        <v>-1923</v>
      </c>
      <c r="G3549" s="2">
        <f t="shared" si="392"/>
        <v>0</v>
      </c>
      <c r="H3549" s="2">
        <f t="shared" si="393"/>
        <v>0</v>
      </c>
      <c r="I3549" s="2">
        <f t="shared" si="394"/>
        <v>1</v>
      </c>
    </row>
    <row r="3550" spans="1:9">
      <c r="A3550" s="17">
        <v>45519</v>
      </c>
      <c r="B3550">
        <v>57557</v>
      </c>
      <c r="C3550" s="3">
        <f t="shared" si="390"/>
        <v>-1.9421776240693731E-2</v>
      </c>
      <c r="D3550" s="10">
        <f t="shared" si="391"/>
        <v>1.3533862753713794E-3</v>
      </c>
      <c r="E3550" s="8">
        <f t="shared" si="389"/>
        <v>-5023.4426348631969</v>
      </c>
      <c r="F3550" s="8">
        <f t="shared" si="388"/>
        <v>-1140</v>
      </c>
      <c r="G3550" s="2">
        <f t="shared" si="392"/>
        <v>0</v>
      </c>
      <c r="H3550" s="2">
        <f t="shared" si="393"/>
        <v>0</v>
      </c>
      <c r="I3550" s="2">
        <f t="shared" si="394"/>
        <v>1</v>
      </c>
    </row>
    <row r="3551" spans="1:9">
      <c r="A3551" s="17">
        <v>45520</v>
      </c>
      <c r="B3551">
        <v>58883</v>
      </c>
      <c r="C3551" s="3">
        <f t="shared" si="390"/>
        <v>2.3038031864065188E-2</v>
      </c>
      <c r="D3551" s="10">
        <f t="shared" si="391"/>
        <v>1.294815422389711E-3</v>
      </c>
      <c r="E3551" s="8">
        <f t="shared" si="389"/>
        <v>-4818.1103155891315</v>
      </c>
      <c r="F3551" s="8">
        <f t="shared" si="388"/>
        <v>1326</v>
      </c>
      <c r="G3551" s="2">
        <f t="shared" si="392"/>
        <v>0</v>
      </c>
      <c r="H3551" s="2">
        <f t="shared" si="393"/>
        <v>0</v>
      </c>
      <c r="I3551" s="2">
        <f t="shared" si="394"/>
        <v>1</v>
      </c>
    </row>
    <row r="3552" spans="1:9">
      <c r="A3552" s="17">
        <v>45521</v>
      </c>
      <c r="B3552">
        <v>59487</v>
      </c>
      <c r="C3552" s="3">
        <f t="shared" si="390"/>
        <v>1.0257629536538559E-2</v>
      </c>
      <c r="D3552" s="10">
        <f t="shared" si="391"/>
        <v>1.2489715517765094E-3</v>
      </c>
      <c r="E3552" s="8">
        <f t="shared" si="389"/>
        <v>-4841.0643984771295</v>
      </c>
      <c r="F3552" s="8">
        <f t="shared" si="388"/>
        <v>604</v>
      </c>
      <c r="G3552" s="2">
        <f t="shared" si="392"/>
        <v>0</v>
      </c>
      <c r="H3552" s="2">
        <f t="shared" si="393"/>
        <v>0</v>
      </c>
      <c r="I3552" s="2">
        <f t="shared" si="394"/>
        <v>1</v>
      </c>
    </row>
    <row r="3553" spans="1:9">
      <c r="A3553" s="17">
        <v>45522</v>
      </c>
      <c r="B3553">
        <v>58430</v>
      </c>
      <c r="C3553" s="3">
        <f t="shared" si="390"/>
        <v>-1.7768588094877871E-2</v>
      </c>
      <c r="D3553" s="10">
        <f t="shared" si="391"/>
        <v>1.1803463964924507E-3</v>
      </c>
      <c r="E3553" s="8">
        <f t="shared" si="389"/>
        <v>-4754.4629221805744</v>
      </c>
      <c r="F3553" s="8">
        <f t="shared" si="388"/>
        <v>-1057</v>
      </c>
      <c r="G3553" s="2">
        <f t="shared" si="392"/>
        <v>0</v>
      </c>
      <c r="H3553" s="2">
        <f t="shared" si="393"/>
        <v>0</v>
      </c>
      <c r="I3553" s="2">
        <f t="shared" si="394"/>
        <v>1</v>
      </c>
    </row>
    <row r="3554" spans="1:9">
      <c r="A3554" s="17">
        <v>45523</v>
      </c>
      <c r="B3554">
        <v>59497</v>
      </c>
      <c r="C3554" s="3">
        <f t="shared" si="390"/>
        <v>1.8261167208625705E-2</v>
      </c>
      <c r="D3554" s="10">
        <f t="shared" si="391"/>
        <v>1.1284689760760298E-3</v>
      </c>
      <c r="E3554" s="8">
        <f t="shared" si="389"/>
        <v>-4566.2044864993222</v>
      </c>
      <c r="F3554" s="8">
        <f t="shared" si="388"/>
        <v>1067</v>
      </c>
      <c r="G3554" s="2">
        <f t="shared" si="392"/>
        <v>0</v>
      </c>
      <c r="H3554" s="2">
        <f t="shared" si="393"/>
        <v>0</v>
      </c>
      <c r="I3554" s="2">
        <f t="shared" si="394"/>
        <v>1</v>
      </c>
    </row>
    <row r="3555" spans="1:9">
      <c r="A3555" s="17">
        <v>45524</v>
      </c>
      <c r="B3555">
        <v>59012</v>
      </c>
      <c r="C3555" s="3">
        <f t="shared" si="390"/>
        <v>-8.1516715128493872E-3</v>
      </c>
      <c r="D3555" s="10">
        <f t="shared" si="391"/>
        <v>1.0807690511807511E-3</v>
      </c>
      <c r="E3555" s="8">
        <f t="shared" si="389"/>
        <v>-4550.2596147748727</v>
      </c>
      <c r="F3555" s="8">
        <f t="shared" si="388"/>
        <v>-485</v>
      </c>
      <c r="G3555" s="2">
        <f t="shared" si="392"/>
        <v>0</v>
      </c>
      <c r="H3555" s="2">
        <f t="shared" si="393"/>
        <v>0</v>
      </c>
      <c r="I3555" s="2">
        <f t="shared" si="394"/>
        <v>1</v>
      </c>
    </row>
    <row r="3556" spans="1:9">
      <c r="A3556" s="17">
        <v>45525</v>
      </c>
      <c r="B3556">
        <v>61159</v>
      </c>
      <c r="C3556" s="3">
        <f t="shared" si="390"/>
        <v>3.638243069206263E-2</v>
      </c>
      <c r="D3556" s="10">
        <f t="shared" si="391"/>
        <v>1.01990989301711E-3</v>
      </c>
      <c r="E3556" s="8">
        <f t="shared" si="389"/>
        <v>-4384.2558899585156</v>
      </c>
      <c r="F3556" s="8">
        <f t="shared" si="388"/>
        <v>2147</v>
      </c>
      <c r="G3556" s="2">
        <f t="shared" si="392"/>
        <v>0</v>
      </c>
      <c r="H3556" s="2">
        <f t="shared" si="393"/>
        <v>0</v>
      </c>
      <c r="I3556" s="2">
        <f t="shared" si="394"/>
        <v>1</v>
      </c>
    </row>
    <row r="3557" spans="1:9">
      <c r="A3557" s="17">
        <v>45526</v>
      </c>
      <c r="B3557">
        <v>60383</v>
      </c>
      <c r="C3557" s="3">
        <f t="shared" si="390"/>
        <v>-1.2688238852826239E-2</v>
      </c>
      <c r="D3557" s="10">
        <f t="shared" si="391"/>
        <v>1.0381361752198478E-3</v>
      </c>
      <c r="E3557" s="8">
        <f t="shared" si="389"/>
        <v>-4584.1856391089186</v>
      </c>
      <c r="F3557" s="8">
        <f t="shared" si="388"/>
        <v>-776</v>
      </c>
      <c r="G3557" s="2">
        <f t="shared" si="392"/>
        <v>0</v>
      </c>
      <c r="H3557" s="2">
        <f t="shared" si="393"/>
        <v>0</v>
      </c>
      <c r="I3557" s="2">
        <f t="shared" si="394"/>
        <v>1</v>
      </c>
    </row>
    <row r="3558" spans="1:9">
      <c r="A3558" s="17">
        <v>45527</v>
      </c>
      <c r="B3558">
        <v>64085</v>
      </c>
      <c r="C3558" s="3">
        <f t="shared" si="390"/>
        <v>6.1308646473345149E-2</v>
      </c>
      <c r="D3558" s="10">
        <f t="shared" si="391"/>
        <v>9.8550748901783908E-4</v>
      </c>
      <c r="E3558" s="8">
        <f t="shared" si="389"/>
        <v>-4409.8042208326106</v>
      </c>
      <c r="F3558" s="8">
        <f t="shared" si="388"/>
        <v>3702</v>
      </c>
      <c r="G3558" s="2">
        <f t="shared" si="392"/>
        <v>0</v>
      </c>
      <c r="H3558" s="2">
        <f t="shared" si="393"/>
        <v>0</v>
      </c>
      <c r="I3558" s="2">
        <f t="shared" si="394"/>
        <v>1</v>
      </c>
    </row>
    <row r="3559" spans="1:9">
      <c r="A3559" s="17">
        <v>45528</v>
      </c>
      <c r="B3559">
        <v>64174</v>
      </c>
      <c r="C3559" s="3">
        <f t="shared" si="390"/>
        <v>1.3887805258640867E-3</v>
      </c>
      <c r="D3559" s="10">
        <f t="shared" si="391"/>
        <v>1.1519020476203857E-3</v>
      </c>
      <c r="E3559" s="8">
        <f t="shared" si="389"/>
        <v>-5059.8637436124773</v>
      </c>
      <c r="F3559" s="8">
        <f t="shared" si="388"/>
        <v>89</v>
      </c>
      <c r="G3559" s="2">
        <f t="shared" si="392"/>
        <v>0</v>
      </c>
      <c r="H3559" s="2">
        <f t="shared" si="393"/>
        <v>0</v>
      </c>
      <c r="I3559" s="2">
        <f t="shared" si="394"/>
        <v>1</v>
      </c>
    </row>
    <row r="3560" spans="1:9">
      <c r="A3560" s="17">
        <v>45529</v>
      </c>
      <c r="B3560">
        <v>64262</v>
      </c>
      <c r="C3560" s="3">
        <f t="shared" si="390"/>
        <v>1.3712718546451835E-3</v>
      </c>
      <c r="D3560" s="10">
        <f t="shared" si="391"/>
        <v>1.0829036474441036E-3</v>
      </c>
      <c r="E3560" s="8">
        <f t="shared" si="389"/>
        <v>-4912.7953843432206</v>
      </c>
      <c r="F3560" s="8">
        <f t="shared" si="388"/>
        <v>88</v>
      </c>
      <c r="G3560" s="2">
        <f t="shared" si="392"/>
        <v>0</v>
      </c>
      <c r="H3560" s="2">
        <f t="shared" si="393"/>
        <v>0</v>
      </c>
      <c r="I3560" s="2">
        <f t="shared" si="394"/>
        <v>1</v>
      </c>
    </row>
    <row r="3561" spans="1:9">
      <c r="A3561" s="17">
        <v>45530</v>
      </c>
      <c r="B3561">
        <v>62852</v>
      </c>
      <c r="C3561" s="3">
        <f t="shared" si="390"/>
        <v>-2.1941427282064049E-2</v>
      </c>
      <c r="D3561" s="10">
        <f t="shared" si="391"/>
        <v>1.0180422517874178E-3</v>
      </c>
      <c r="E3561" s="8">
        <f t="shared" si="389"/>
        <v>-4769.9277120950501</v>
      </c>
      <c r="F3561" s="8">
        <f t="shared" si="388"/>
        <v>-1410</v>
      </c>
      <c r="G3561" s="2">
        <f t="shared" si="392"/>
        <v>0</v>
      </c>
      <c r="H3561" s="2">
        <f t="shared" si="393"/>
        <v>0</v>
      </c>
      <c r="I3561" s="2">
        <f t="shared" si="394"/>
        <v>1</v>
      </c>
    </row>
    <row r="3562" spans="1:9">
      <c r="A3562" s="17">
        <v>45531</v>
      </c>
      <c r="B3562">
        <v>59427</v>
      </c>
      <c r="C3562" s="3">
        <f t="shared" si="390"/>
        <v>-5.4493094889581872E-2</v>
      </c>
      <c r="D3562" s="10">
        <f t="shared" si="391"/>
        <v>9.8584529055061889E-4</v>
      </c>
      <c r="E3562" s="8">
        <f t="shared" si="389"/>
        <v>-4590.9032777731445</v>
      </c>
      <c r="F3562" s="8">
        <f t="shared" si="388"/>
        <v>-3425</v>
      </c>
      <c r="G3562" s="2">
        <f t="shared" si="392"/>
        <v>0</v>
      </c>
      <c r="H3562" s="2">
        <f t="shared" si="393"/>
        <v>0</v>
      </c>
      <c r="I3562" s="2">
        <f t="shared" si="394"/>
        <v>1</v>
      </c>
    </row>
    <row r="3563" spans="1:9">
      <c r="A3563" s="17">
        <v>45532</v>
      </c>
      <c r="B3563">
        <v>59033</v>
      </c>
      <c r="C3563" s="3">
        <f t="shared" si="390"/>
        <v>-6.6299830043582879E-3</v>
      </c>
      <c r="D3563" s="10">
        <f t="shared" si="391"/>
        <v>1.1048644165562805E-3</v>
      </c>
      <c r="E3563" s="8">
        <f t="shared" si="389"/>
        <v>-4595.2903618325909</v>
      </c>
      <c r="F3563" s="8">
        <f t="shared" si="388"/>
        <v>-394</v>
      </c>
      <c r="G3563" s="2">
        <f t="shared" si="392"/>
        <v>0</v>
      </c>
      <c r="H3563" s="2">
        <f t="shared" si="393"/>
        <v>0</v>
      </c>
      <c r="I3563" s="2">
        <f t="shared" si="394"/>
        <v>1</v>
      </c>
    </row>
    <row r="3564" spans="1:9">
      <c r="A3564" s="17">
        <v>45533</v>
      </c>
      <c r="B3564">
        <v>59365</v>
      </c>
      <c r="C3564" s="3">
        <f t="shared" si="390"/>
        <v>5.623973032032931E-3</v>
      </c>
      <c r="D3564" s="10">
        <f t="shared" si="391"/>
        <v>1.0412099520411885E-3</v>
      </c>
      <c r="E3564" s="8">
        <f t="shared" si="389"/>
        <v>-4431.3766770047878</v>
      </c>
      <c r="F3564" s="8">
        <f t="shared" si="388"/>
        <v>332</v>
      </c>
      <c r="G3564" s="2">
        <f t="shared" si="392"/>
        <v>0</v>
      </c>
      <c r="H3564" s="2">
        <f t="shared" si="393"/>
        <v>0</v>
      </c>
      <c r="I3564" s="2">
        <f t="shared" si="394"/>
        <v>1</v>
      </c>
    </row>
    <row r="3565" spans="1:9">
      <c r="A3565" s="17">
        <v>45534</v>
      </c>
      <c r="B3565">
        <v>59113</v>
      </c>
      <c r="C3565" s="3">
        <f t="shared" si="390"/>
        <v>-4.2449254611302955E-3</v>
      </c>
      <c r="D3565" s="10">
        <f t="shared" si="391"/>
        <v>9.8063509927861928E-4</v>
      </c>
      <c r="E3565" s="8">
        <f t="shared" si="389"/>
        <v>-4324.7284880875704</v>
      </c>
      <c r="F3565" s="8">
        <f t="shared" si="388"/>
        <v>-252</v>
      </c>
      <c r="G3565" s="2">
        <f t="shared" si="392"/>
        <v>0</v>
      </c>
      <c r="H3565" s="2">
        <f t="shared" si="393"/>
        <v>0</v>
      </c>
      <c r="I3565" s="2">
        <f t="shared" si="394"/>
        <v>1</v>
      </c>
    </row>
    <row r="3566" spans="1:9">
      <c r="A3566" s="17">
        <v>45535</v>
      </c>
      <c r="B3566">
        <v>58967</v>
      </c>
      <c r="C3566" s="3">
        <f t="shared" si="390"/>
        <v>-2.4698458883832658E-3</v>
      </c>
      <c r="D3566" s="10">
        <f t="shared" si="391"/>
        <v>9.2287815685213525E-4</v>
      </c>
      <c r="E3566" s="8">
        <f t="shared" si="389"/>
        <v>-4177.6287390219677</v>
      </c>
      <c r="F3566" s="8">
        <f t="shared" si="388"/>
        <v>-146</v>
      </c>
      <c r="G3566" s="2">
        <f t="shared" si="392"/>
        <v>0</v>
      </c>
      <c r="H3566" s="2">
        <f t="shared" si="393"/>
        <v>0</v>
      </c>
      <c r="I3566" s="2">
        <f t="shared" si="394"/>
        <v>1</v>
      </c>
    </row>
    <row r="3567" spans="1:9">
      <c r="A3567" s="17">
        <v>45536</v>
      </c>
      <c r="B3567">
        <v>57310</v>
      </c>
      <c r="C3567" s="3">
        <f t="shared" si="390"/>
        <v>-2.8100462970814186E-2</v>
      </c>
      <c r="D3567" s="10">
        <f t="shared" si="391"/>
        <v>8.6787147576374891E-4</v>
      </c>
      <c r="E3567" s="8">
        <f t="shared" si="389"/>
        <v>-4041.2098113186184</v>
      </c>
      <c r="F3567" s="8">
        <f t="shared" si="388"/>
        <v>-1657</v>
      </c>
      <c r="G3567" s="2">
        <f t="shared" si="392"/>
        <v>0</v>
      </c>
      <c r="H3567" s="2">
        <f t="shared" si="393"/>
        <v>0</v>
      </c>
      <c r="I3567" s="2">
        <f t="shared" si="394"/>
        <v>1</v>
      </c>
    </row>
    <row r="3568" spans="1:9">
      <c r="A3568" s="17">
        <v>45537</v>
      </c>
      <c r="B3568">
        <v>59133</v>
      </c>
      <c r="C3568" s="3">
        <f t="shared" si="390"/>
        <v>3.1809457337288433E-2</v>
      </c>
      <c r="D3568" s="10">
        <f t="shared" si="391"/>
        <v>8.6317734836836998E-4</v>
      </c>
      <c r="E3568" s="8">
        <f t="shared" si="389"/>
        <v>-3917.0136421368038</v>
      </c>
      <c r="F3568" s="8">
        <f t="shared" si="388"/>
        <v>1823</v>
      </c>
      <c r="G3568" s="2">
        <f t="shared" si="392"/>
        <v>0</v>
      </c>
      <c r="H3568" s="2">
        <f t="shared" si="393"/>
        <v>0</v>
      </c>
      <c r="I3568" s="2">
        <f t="shared" si="394"/>
        <v>1</v>
      </c>
    </row>
    <row r="3569" spans="1:9">
      <c r="A3569" s="17">
        <v>45538</v>
      </c>
      <c r="B3569">
        <v>57493</v>
      </c>
      <c r="C3569" s="3">
        <f t="shared" si="390"/>
        <v>-2.7734090947525072E-2</v>
      </c>
      <c r="D3569" s="10">
        <f t="shared" si="391"/>
        <v>8.7209720203183414E-4</v>
      </c>
      <c r="E3569" s="8">
        <f t="shared" si="389"/>
        <v>-4062.4405391007272</v>
      </c>
      <c r="F3569" s="8">
        <f t="shared" si="388"/>
        <v>-1640</v>
      </c>
      <c r="G3569" s="2">
        <f t="shared" si="392"/>
        <v>0</v>
      </c>
      <c r="H3569" s="2">
        <f t="shared" si="393"/>
        <v>0</v>
      </c>
      <c r="I3569" s="2">
        <f t="shared" si="394"/>
        <v>1</v>
      </c>
    </row>
    <row r="3570" spans="1:9">
      <c r="A3570" s="17">
        <v>45539</v>
      </c>
      <c r="B3570">
        <v>57956</v>
      </c>
      <c r="C3570" s="3">
        <f t="shared" si="390"/>
        <v>8.0531542970448573E-3</v>
      </c>
      <c r="D3570" s="10">
        <f t="shared" si="391"/>
        <v>8.6592215795105966E-4</v>
      </c>
      <c r="E3570" s="8">
        <f t="shared" si="389"/>
        <v>-3935.7640585746608</v>
      </c>
      <c r="F3570" s="8">
        <f t="shared" si="388"/>
        <v>463</v>
      </c>
      <c r="G3570" s="2">
        <f t="shared" si="392"/>
        <v>0</v>
      </c>
      <c r="H3570" s="2">
        <f t="shared" si="393"/>
        <v>0</v>
      </c>
      <c r="I3570" s="2">
        <f t="shared" si="394"/>
        <v>1</v>
      </c>
    </row>
    <row r="3571" spans="1:9">
      <c r="A3571" s="17">
        <v>45540</v>
      </c>
      <c r="B3571">
        <v>56158</v>
      </c>
      <c r="C3571" s="3">
        <f t="shared" si="390"/>
        <v>-3.1023535095589756E-2</v>
      </c>
      <c r="D3571" s="10">
        <f t="shared" si="391"/>
        <v>8.1785802612191678E-4</v>
      </c>
      <c r="E3571" s="8">
        <f t="shared" si="389"/>
        <v>-3855.7780077138441</v>
      </c>
      <c r="F3571" s="8">
        <f t="shared" si="388"/>
        <v>-1798</v>
      </c>
      <c r="G3571" s="2">
        <f t="shared" si="392"/>
        <v>0</v>
      </c>
      <c r="H3571" s="2">
        <f t="shared" si="393"/>
        <v>0</v>
      </c>
      <c r="I3571" s="2">
        <f t="shared" si="394"/>
        <v>1</v>
      </c>
    </row>
    <row r="3572" spans="1:9">
      <c r="A3572" s="17">
        <v>45541</v>
      </c>
      <c r="B3572">
        <v>53955</v>
      </c>
      <c r="C3572" s="3">
        <f t="shared" si="390"/>
        <v>-3.9228605007300826E-2</v>
      </c>
      <c r="D3572" s="10">
        <f t="shared" si="391"/>
        <v>8.2653412834423918E-4</v>
      </c>
      <c r="E3572" s="8">
        <f t="shared" si="389"/>
        <v>-3755.9230499665973</v>
      </c>
      <c r="F3572" s="8">
        <f t="shared" si="388"/>
        <v>-2203</v>
      </c>
      <c r="G3572" s="2">
        <f t="shared" si="392"/>
        <v>0</v>
      </c>
      <c r="H3572" s="2">
        <f t="shared" si="393"/>
        <v>0</v>
      </c>
      <c r="I3572" s="2">
        <f t="shared" si="394"/>
        <v>1</v>
      </c>
    </row>
    <row r="3573" spans="1:9">
      <c r="A3573" s="17">
        <v>45542</v>
      </c>
      <c r="B3573">
        <v>54147</v>
      </c>
      <c r="C3573" s="3">
        <f t="shared" si="390"/>
        <v>3.5585209897136504E-3</v>
      </c>
      <c r="D3573" s="10">
        <f t="shared" si="391"/>
        <v>8.692750876927145E-4</v>
      </c>
      <c r="E3573" s="8">
        <f t="shared" si="389"/>
        <v>-3700.7093021244718</v>
      </c>
      <c r="F3573" s="8">
        <f t="shared" si="388"/>
        <v>192</v>
      </c>
      <c r="G3573" s="2">
        <f t="shared" si="392"/>
        <v>0</v>
      </c>
      <c r="H3573" s="2">
        <f t="shared" si="393"/>
        <v>0</v>
      </c>
      <c r="I3573" s="2">
        <f t="shared" si="394"/>
        <v>1</v>
      </c>
    </row>
    <row r="3574" spans="1:9">
      <c r="A3574" s="17">
        <v>45543</v>
      </c>
      <c r="B3574">
        <v>54866</v>
      </c>
      <c r="C3574" s="3">
        <f t="shared" si="390"/>
        <v>1.3278667331523445E-2</v>
      </c>
      <c r="D3574" s="10">
        <f t="shared" si="391"/>
        <v>8.1787836672920556E-4</v>
      </c>
      <c r="E3574" s="8">
        <f t="shared" si="389"/>
        <v>-3602.4123126699124</v>
      </c>
      <c r="F3574" s="8">
        <f t="shared" si="388"/>
        <v>719</v>
      </c>
      <c r="G3574" s="2">
        <f t="shared" si="392"/>
        <v>0</v>
      </c>
      <c r="H3574" s="2">
        <f t="shared" si="393"/>
        <v>0</v>
      </c>
      <c r="I3574" s="2">
        <f t="shared" si="394"/>
        <v>1</v>
      </c>
    </row>
    <row r="3575" spans="1:9">
      <c r="A3575" s="17">
        <v>45544</v>
      </c>
      <c r="B3575">
        <v>57059</v>
      </c>
      <c r="C3575" s="3">
        <f t="shared" si="390"/>
        <v>3.9970108992818866E-2</v>
      </c>
      <c r="D3575" s="10">
        <f t="shared" si="391"/>
        <v>7.7938504509152931E-4</v>
      </c>
      <c r="E3575" s="8">
        <f t="shared" si="389"/>
        <v>-3563.3131571306394</v>
      </c>
      <c r="F3575" s="8">
        <f t="shared" si="388"/>
        <v>2193</v>
      </c>
      <c r="G3575" s="2">
        <f t="shared" si="392"/>
        <v>0</v>
      </c>
      <c r="H3575" s="2">
        <f t="shared" si="393"/>
        <v>0</v>
      </c>
      <c r="I3575" s="2">
        <f t="shared" si="394"/>
        <v>1</v>
      </c>
    </row>
    <row r="3576" spans="1:9">
      <c r="A3576" s="17">
        <v>45545</v>
      </c>
      <c r="B3576">
        <v>57659</v>
      </c>
      <c r="C3576" s="3">
        <f t="shared" si="390"/>
        <v>1.0515431395573004E-2</v>
      </c>
      <c r="D3576" s="10">
        <f t="shared" si="391"/>
        <v>8.284785191599068E-4</v>
      </c>
      <c r="E3576" s="8">
        <f t="shared" si="389"/>
        <v>-3820.6692271971037</v>
      </c>
      <c r="F3576" s="8">
        <f t="shared" si="388"/>
        <v>600</v>
      </c>
      <c r="G3576" s="2">
        <f t="shared" si="392"/>
        <v>0</v>
      </c>
      <c r="H3576" s="2">
        <f t="shared" si="393"/>
        <v>0</v>
      </c>
      <c r="I3576" s="2">
        <f t="shared" si="394"/>
        <v>1</v>
      </c>
    </row>
    <row r="3577" spans="1:9">
      <c r="A3577" s="17">
        <v>45546</v>
      </c>
      <c r="B3577">
        <v>57342</v>
      </c>
      <c r="C3577" s="3">
        <f t="shared" si="390"/>
        <v>-5.4978407533949596E-3</v>
      </c>
      <c r="D3577" s="10">
        <f t="shared" si="391"/>
        <v>7.8540426585641248E-4</v>
      </c>
      <c r="E3577" s="8">
        <f t="shared" si="389"/>
        <v>-3759.1390632724392</v>
      </c>
      <c r="F3577" s="8">
        <f t="shared" si="388"/>
        <v>-317</v>
      </c>
      <c r="G3577" s="2">
        <f t="shared" si="392"/>
        <v>0</v>
      </c>
      <c r="H3577" s="2">
        <f t="shared" si="393"/>
        <v>0</v>
      </c>
      <c r="I3577" s="2">
        <f t="shared" si="394"/>
        <v>1</v>
      </c>
    </row>
    <row r="3578" spans="1:9">
      <c r="A3578" s="17">
        <v>45547</v>
      </c>
      <c r="B3578">
        <v>58139</v>
      </c>
      <c r="C3578" s="3">
        <f t="shared" si="390"/>
        <v>1.3899061769732482E-2</v>
      </c>
      <c r="D3578" s="10">
        <f t="shared" si="391"/>
        <v>7.4009358508200904E-4</v>
      </c>
      <c r="E3578" s="8">
        <f t="shared" si="389"/>
        <v>-3629.0321399967579</v>
      </c>
      <c r="F3578" s="8">
        <f t="shared" si="388"/>
        <v>797</v>
      </c>
      <c r="G3578" s="2">
        <f t="shared" si="392"/>
        <v>0</v>
      </c>
      <c r="H3578" s="2">
        <f t="shared" si="393"/>
        <v>0</v>
      </c>
      <c r="I3578" s="2">
        <f t="shared" si="394"/>
        <v>1</v>
      </c>
    </row>
    <row r="3579" spans="1:9">
      <c r="A3579" s="17">
        <v>45548</v>
      </c>
      <c r="B3579">
        <v>60545</v>
      </c>
      <c r="C3579" s="3">
        <f t="shared" si="390"/>
        <v>4.1383580728942708E-2</v>
      </c>
      <c r="D3579" s="10">
        <f t="shared" si="391"/>
        <v>7.072790050618188E-4</v>
      </c>
      <c r="E3579" s="8">
        <f t="shared" si="389"/>
        <v>-3596.9764881008809</v>
      </c>
      <c r="F3579" s="8">
        <f t="shared" si="388"/>
        <v>2406</v>
      </c>
      <c r="G3579" s="2">
        <f t="shared" si="392"/>
        <v>0</v>
      </c>
      <c r="H3579" s="2">
        <f t="shared" si="393"/>
        <v>0</v>
      </c>
      <c r="I3579" s="2">
        <f t="shared" si="394"/>
        <v>1</v>
      </c>
    </row>
    <row r="3580" spans="1:9">
      <c r="A3580" s="17">
        <v>45549</v>
      </c>
      <c r="B3580">
        <v>60012</v>
      </c>
      <c r="C3580" s="3">
        <f t="shared" si="390"/>
        <v>-8.8033693946651254E-3</v>
      </c>
      <c r="D3580" s="10">
        <f t="shared" si="391"/>
        <v>7.675983099950448E-4</v>
      </c>
      <c r="E3580" s="8">
        <f t="shared" si="389"/>
        <v>-3902.2936446742583</v>
      </c>
      <c r="F3580" s="8">
        <f t="shared" si="388"/>
        <v>-533</v>
      </c>
      <c r="G3580" s="2">
        <f t="shared" si="392"/>
        <v>0</v>
      </c>
      <c r="H3580" s="2">
        <f t="shared" si="393"/>
        <v>0</v>
      </c>
      <c r="I3580" s="2">
        <f t="shared" si="394"/>
        <v>1</v>
      </c>
    </row>
    <row r="3581" spans="1:9">
      <c r="A3581" s="17">
        <v>45550</v>
      </c>
      <c r="B3581">
        <v>59130</v>
      </c>
      <c r="C3581" s="3">
        <f t="shared" si="390"/>
        <v>-1.4697060587882423E-2</v>
      </c>
      <c r="D3581" s="10">
        <f t="shared" si="391"/>
        <v>7.2619237015727773E-4</v>
      </c>
      <c r="E3581" s="8">
        <f t="shared" si="389"/>
        <v>-3762.1715902058781</v>
      </c>
      <c r="F3581" s="8">
        <f t="shared" si="388"/>
        <v>-882</v>
      </c>
      <c r="G3581" s="2">
        <f t="shared" si="392"/>
        <v>0</v>
      </c>
      <c r="H3581" s="2">
        <f t="shared" si="393"/>
        <v>0</v>
      </c>
      <c r="I3581" s="2">
        <f t="shared" si="394"/>
        <v>1</v>
      </c>
    </row>
    <row r="3582" spans="1:9">
      <c r="A3582" s="17">
        <v>45551</v>
      </c>
      <c r="B3582">
        <v>58212</v>
      </c>
      <c r="C3582" s="3">
        <f t="shared" si="390"/>
        <v>-1.5525114155251141E-2</v>
      </c>
      <c r="D3582" s="10">
        <f t="shared" si="391"/>
        <v>6.955810433432743E-4</v>
      </c>
      <c r="E3582" s="8">
        <f t="shared" si="389"/>
        <v>-3627.9091754764954</v>
      </c>
      <c r="F3582" s="8">
        <f t="shared" si="388"/>
        <v>-918</v>
      </c>
      <c r="G3582" s="2">
        <f t="shared" si="392"/>
        <v>0</v>
      </c>
      <c r="H3582" s="2">
        <f t="shared" si="393"/>
        <v>0</v>
      </c>
      <c r="I3582" s="2">
        <f t="shared" si="394"/>
        <v>1</v>
      </c>
    </row>
    <row r="3583" spans="1:9">
      <c r="A3583" s="17">
        <v>45552</v>
      </c>
      <c r="B3583">
        <v>60316</v>
      </c>
      <c r="C3583" s="3">
        <f t="shared" si="390"/>
        <v>3.6143750429464716E-2</v>
      </c>
      <c r="D3583" s="10">
        <f t="shared" si="391"/>
        <v>6.6830793091469259E-4</v>
      </c>
      <c r="E3583" s="8">
        <f t="shared" si="389"/>
        <v>-3500.8659870819479</v>
      </c>
      <c r="F3583" s="8">
        <f t="shared" ref="F3583:F3608" si="395">(INDEX(B:B,LOOKUP(A3582,A:A,ROW(A:A))+$J$4)-INDEX(B:B,LOOKUP(A3582,A:A,ROW(A:A))))</f>
        <v>2104</v>
      </c>
      <c r="G3583" s="2">
        <f t="shared" si="392"/>
        <v>0</v>
      </c>
      <c r="H3583" s="2">
        <f t="shared" si="393"/>
        <v>0</v>
      </c>
      <c r="I3583" s="2">
        <f t="shared" si="394"/>
        <v>1</v>
      </c>
    </row>
    <row r="3584" spans="1:9">
      <c r="A3584" s="17">
        <v>45553</v>
      </c>
      <c r="B3584">
        <v>61757</v>
      </c>
      <c r="C3584" s="3">
        <f t="shared" si="390"/>
        <v>2.389084156774322E-2</v>
      </c>
      <c r="D3584" s="10">
        <f t="shared" si="391"/>
        <v>7.0659169676625701E-4</v>
      </c>
      <c r="E3584" s="8">
        <f t="shared" ref="E3584:E3608" si="396">NORMSINV($J$2)*SQRT(D3584*$J$4)*B3583</f>
        <v>-3729.8507643444668</v>
      </c>
      <c r="F3584" s="8">
        <f t="shared" si="395"/>
        <v>1441</v>
      </c>
      <c r="G3584" s="2">
        <f t="shared" si="392"/>
        <v>0</v>
      </c>
      <c r="H3584" s="2">
        <f t="shared" si="393"/>
        <v>0</v>
      </c>
      <c r="I3584" s="2">
        <f t="shared" si="394"/>
        <v>1</v>
      </c>
    </row>
    <row r="3585" spans="1:9">
      <c r="A3585" s="17">
        <v>45554</v>
      </c>
      <c r="B3585">
        <v>62940</v>
      </c>
      <c r="C3585" s="3">
        <f t="shared" si="390"/>
        <v>1.9155723237851578E-2</v>
      </c>
      <c r="D3585" s="10">
        <f t="shared" si="391"/>
        <v>6.9844253360918209E-4</v>
      </c>
      <c r="E3585" s="8">
        <f t="shared" si="396"/>
        <v>-3796.8740293722813</v>
      </c>
      <c r="F3585" s="8">
        <f t="shared" si="395"/>
        <v>1183</v>
      </c>
      <c r="G3585" s="2">
        <f t="shared" si="392"/>
        <v>0</v>
      </c>
      <c r="H3585" s="2">
        <f t="shared" si="393"/>
        <v>0</v>
      </c>
      <c r="I3585" s="2">
        <f t="shared" si="394"/>
        <v>1</v>
      </c>
    </row>
    <row r="3586" spans="1:9">
      <c r="A3586" s="17">
        <v>45555</v>
      </c>
      <c r="B3586">
        <v>63211</v>
      </c>
      <c r="C3586" s="3">
        <f t="shared" si="390"/>
        <v>4.3056879567842385E-3</v>
      </c>
      <c r="D3586" s="10">
        <f t="shared" si="391"/>
        <v>6.785524855585412E-4</v>
      </c>
      <c r="E3586" s="8">
        <f t="shared" si="396"/>
        <v>-3814.1091700233228</v>
      </c>
      <c r="F3586" s="8">
        <f t="shared" si="395"/>
        <v>271</v>
      </c>
      <c r="G3586" s="2">
        <f t="shared" si="392"/>
        <v>0</v>
      </c>
      <c r="H3586" s="2">
        <f t="shared" si="393"/>
        <v>0</v>
      </c>
      <c r="I3586" s="2">
        <f t="shared" si="394"/>
        <v>1</v>
      </c>
    </row>
    <row r="3587" spans="1:9">
      <c r="A3587" s="17">
        <v>45556</v>
      </c>
      <c r="B3587">
        <v>63364</v>
      </c>
      <c r="C3587" s="3">
        <f t="shared" si="390"/>
        <v>2.4204647925202892E-3</v>
      </c>
      <c r="D3587" s="10">
        <f t="shared" si="391"/>
        <v>6.389516733519004E-4</v>
      </c>
      <c r="E3587" s="8">
        <f t="shared" si="396"/>
        <v>-3717.0750085313466</v>
      </c>
      <c r="F3587" s="8">
        <f t="shared" si="395"/>
        <v>153</v>
      </c>
      <c r="G3587" s="2">
        <f t="shared" si="392"/>
        <v>0</v>
      </c>
      <c r="H3587" s="2">
        <f t="shared" si="393"/>
        <v>0</v>
      </c>
      <c r="I3587" s="2">
        <f t="shared" si="394"/>
        <v>1</v>
      </c>
    </row>
    <row r="3588" spans="1:9">
      <c r="A3588" s="17">
        <v>45557</v>
      </c>
      <c r="B3588">
        <v>63563</v>
      </c>
      <c r="C3588" s="3">
        <f t="shared" ref="C3588:C3608" si="397">(B3588-B3587)/B3587</f>
        <v>3.1405845590556153E-3</v>
      </c>
      <c r="D3588" s="10">
        <f t="shared" si="391"/>
        <v>6.0096609193949625E-4</v>
      </c>
      <c r="E3588" s="8">
        <f t="shared" si="396"/>
        <v>-3613.617891294758</v>
      </c>
      <c r="F3588" s="8">
        <f t="shared" si="395"/>
        <v>199</v>
      </c>
      <c r="G3588" s="2">
        <f t="shared" si="392"/>
        <v>0</v>
      </c>
      <c r="H3588" s="2">
        <f t="shared" si="393"/>
        <v>0</v>
      </c>
      <c r="I3588" s="2">
        <f t="shared" si="394"/>
        <v>1</v>
      </c>
    </row>
    <row r="3589" spans="1:9">
      <c r="A3589" s="17">
        <v>45558</v>
      </c>
      <c r="B3589">
        <v>63325</v>
      </c>
      <c r="C3589" s="3">
        <f t="shared" si="397"/>
        <v>-3.744316662209147E-3</v>
      </c>
      <c r="D3589" s="10">
        <f t="shared" ref="D3589:D3608" si="398">$J$6*D3588+(1-$J$6)*C3588^2</f>
        <v>5.6549992270548115E-4</v>
      </c>
      <c r="E3589" s="8">
        <f t="shared" si="396"/>
        <v>-3516.3761003099044</v>
      </c>
      <c r="F3589" s="8">
        <f t="shared" si="395"/>
        <v>-238</v>
      </c>
      <c r="G3589" s="2">
        <f t="shared" si="392"/>
        <v>0</v>
      </c>
      <c r="H3589" s="2">
        <f t="shared" si="393"/>
        <v>0</v>
      </c>
      <c r="I3589" s="2">
        <f t="shared" si="394"/>
        <v>1</v>
      </c>
    </row>
    <row r="3590" spans="1:9">
      <c r="A3590" s="17">
        <v>45559</v>
      </c>
      <c r="B3590">
        <v>64260</v>
      </c>
      <c r="C3590" s="3">
        <f t="shared" si="397"/>
        <v>1.4765100671140939E-2</v>
      </c>
      <c r="D3590" s="10">
        <f t="shared" si="398"/>
        <v>5.3241112177916607E-4</v>
      </c>
      <c r="E3590" s="8">
        <f t="shared" si="396"/>
        <v>-3399.174156034197</v>
      </c>
      <c r="F3590" s="8">
        <f t="shared" si="395"/>
        <v>935</v>
      </c>
      <c r="G3590" s="2">
        <f t="shared" si="392"/>
        <v>0</v>
      </c>
      <c r="H3590" s="2">
        <f t="shared" si="393"/>
        <v>0</v>
      </c>
      <c r="I3590" s="2">
        <f t="shared" si="394"/>
        <v>1</v>
      </c>
    </row>
    <row r="3591" spans="1:9">
      <c r="A3591" s="17">
        <v>45560</v>
      </c>
      <c r="B3591">
        <v>63147</v>
      </c>
      <c r="C3591" s="3">
        <f t="shared" si="397"/>
        <v>-1.7320261437908498E-2</v>
      </c>
      <c r="D3591" s="10">
        <f t="shared" si="398"/>
        <v>5.135469463421517E-4</v>
      </c>
      <c r="E3591" s="8">
        <f t="shared" si="396"/>
        <v>-3387.7039845902459</v>
      </c>
      <c r="F3591" s="8">
        <f t="shared" si="395"/>
        <v>-1113</v>
      </c>
      <c r="G3591" s="2">
        <f t="shared" si="392"/>
        <v>0</v>
      </c>
      <c r="H3591" s="2">
        <f t="shared" si="393"/>
        <v>0</v>
      </c>
      <c r="I3591" s="2">
        <f t="shared" si="394"/>
        <v>1</v>
      </c>
    </row>
    <row r="3592" spans="1:9">
      <c r="A3592" s="17">
        <v>45561</v>
      </c>
      <c r="B3592">
        <v>65175</v>
      </c>
      <c r="C3592" s="3">
        <f t="shared" si="397"/>
        <v>3.2115539930638037E-2</v>
      </c>
      <c r="D3592" s="10">
        <f t="shared" si="398"/>
        <v>5.0073361693827255E-4</v>
      </c>
      <c r="E3592" s="8">
        <f t="shared" si="396"/>
        <v>-3287.2350235690387</v>
      </c>
      <c r="F3592" s="8">
        <f t="shared" si="395"/>
        <v>2028</v>
      </c>
      <c r="G3592" s="2">
        <f t="shared" si="392"/>
        <v>0</v>
      </c>
      <c r="H3592" s="2">
        <f t="shared" si="393"/>
        <v>0</v>
      </c>
      <c r="I3592" s="2">
        <f t="shared" si="394"/>
        <v>1</v>
      </c>
    </row>
    <row r="3593" spans="1:9">
      <c r="A3593" s="17">
        <v>45562</v>
      </c>
      <c r="B3593">
        <v>65781</v>
      </c>
      <c r="C3593" s="3">
        <f t="shared" si="397"/>
        <v>9.2980437284234749E-3</v>
      </c>
      <c r="D3593" s="10">
        <f t="shared" si="398"/>
        <v>5.3257407422416063E-4</v>
      </c>
      <c r="E3593" s="8">
        <f t="shared" si="396"/>
        <v>-3499.0142287096028</v>
      </c>
      <c r="F3593" s="8">
        <f t="shared" si="395"/>
        <v>606</v>
      </c>
      <c r="G3593" s="2">
        <f t="shared" si="392"/>
        <v>0</v>
      </c>
      <c r="H3593" s="2">
        <f t="shared" si="393"/>
        <v>0</v>
      </c>
      <c r="I3593" s="2">
        <f t="shared" si="394"/>
        <v>1</v>
      </c>
    </row>
    <row r="3594" spans="1:9">
      <c r="A3594" s="17">
        <v>45563</v>
      </c>
      <c r="B3594">
        <v>65876</v>
      </c>
      <c r="C3594" s="3">
        <f t="shared" si="397"/>
        <v>1.4441860111582372E-3</v>
      </c>
      <c r="D3594" s="10">
        <f t="shared" si="398"/>
        <v>5.0580684680125144E-4</v>
      </c>
      <c r="E3594" s="8">
        <f t="shared" si="396"/>
        <v>-3441.6561725769952</v>
      </c>
      <c r="F3594" s="8">
        <f t="shared" si="395"/>
        <v>95</v>
      </c>
      <c r="G3594" s="2">
        <f t="shared" si="392"/>
        <v>0</v>
      </c>
      <c r="H3594" s="2">
        <f t="shared" si="393"/>
        <v>0</v>
      </c>
      <c r="I3594" s="2">
        <f t="shared" si="394"/>
        <v>1</v>
      </c>
    </row>
    <row r="3595" spans="1:9">
      <c r="A3595" s="17">
        <v>45564</v>
      </c>
      <c r="B3595">
        <v>65601</v>
      </c>
      <c r="C3595" s="3">
        <f t="shared" si="397"/>
        <v>-4.1745096848624687E-3</v>
      </c>
      <c r="D3595" s="10">
        <f t="shared" si="398"/>
        <v>4.7558357638726584E-4</v>
      </c>
      <c r="E3595" s="8">
        <f t="shared" si="396"/>
        <v>-3342.0681627701015</v>
      </c>
      <c r="F3595" s="8">
        <f t="shared" si="395"/>
        <v>-275</v>
      </c>
      <c r="G3595" s="2">
        <f t="shared" si="392"/>
        <v>0</v>
      </c>
      <c r="H3595" s="2">
        <f t="shared" si="393"/>
        <v>0</v>
      </c>
      <c r="I3595" s="2">
        <f t="shared" si="394"/>
        <v>1</v>
      </c>
    </row>
    <row r="3596" spans="1:9">
      <c r="A3596" s="17">
        <v>45565</v>
      </c>
      <c r="B3596">
        <v>63302</v>
      </c>
      <c r="C3596" s="3">
        <f t="shared" si="397"/>
        <v>-3.5045197481745706E-2</v>
      </c>
      <c r="D3596" s="10">
        <f t="shared" si="398"/>
        <v>4.4809415367057047E-4</v>
      </c>
      <c r="E3596" s="8">
        <f t="shared" si="396"/>
        <v>-3230.5000838543142</v>
      </c>
      <c r="F3596" s="8">
        <f t="shared" si="395"/>
        <v>-2299</v>
      </c>
      <c r="G3596" s="2">
        <f t="shared" si="392"/>
        <v>0</v>
      </c>
      <c r="H3596" s="2">
        <f t="shared" si="393"/>
        <v>0</v>
      </c>
      <c r="I3596" s="2">
        <f t="shared" si="394"/>
        <v>1</v>
      </c>
    </row>
    <row r="3597" spans="1:9">
      <c r="A3597" s="17">
        <v>45566</v>
      </c>
      <c r="B3597">
        <v>60807</v>
      </c>
      <c r="C3597" s="3">
        <f t="shared" si="397"/>
        <v>-3.941423651701368E-2</v>
      </c>
      <c r="D3597" s="10">
        <f t="shared" si="398"/>
        <v>4.948984564424096E-4</v>
      </c>
      <c r="E3597" s="8">
        <f t="shared" si="396"/>
        <v>-3276.0471177286831</v>
      </c>
      <c r="F3597" s="8">
        <f t="shared" si="395"/>
        <v>-2495</v>
      </c>
      <c r="G3597" s="2">
        <f t="shared" si="392"/>
        <v>0</v>
      </c>
      <c r="H3597" s="2">
        <f t="shared" si="393"/>
        <v>0</v>
      </c>
      <c r="I3597" s="2">
        <f t="shared" si="394"/>
        <v>1</v>
      </c>
    </row>
    <row r="3598" spans="1:9">
      <c r="A3598" s="17">
        <v>45567</v>
      </c>
      <c r="B3598">
        <v>60634</v>
      </c>
      <c r="C3598" s="3">
        <f t="shared" si="397"/>
        <v>-2.8450671797654874E-3</v>
      </c>
      <c r="D3598" s="10">
        <f t="shared" si="398"/>
        <v>5.5841347146901076E-4</v>
      </c>
      <c r="E3598" s="8">
        <f t="shared" si="396"/>
        <v>-3342.7675608494551</v>
      </c>
      <c r="F3598" s="8">
        <f t="shared" si="395"/>
        <v>-173</v>
      </c>
      <c r="G3598" s="2">
        <f t="shared" si="392"/>
        <v>0</v>
      </c>
      <c r="H3598" s="2">
        <f t="shared" si="393"/>
        <v>0</v>
      </c>
      <c r="I3598" s="2">
        <f t="shared" si="394"/>
        <v>1</v>
      </c>
    </row>
    <row r="3599" spans="1:9">
      <c r="A3599" s="17">
        <v>45568</v>
      </c>
      <c r="B3599">
        <v>60745</v>
      </c>
      <c r="C3599" s="3">
        <f t="shared" si="397"/>
        <v>1.8306560675528582E-3</v>
      </c>
      <c r="D3599" s="10">
        <f t="shared" si="398"/>
        <v>5.2539432761631276E-4</v>
      </c>
      <c r="E3599" s="8">
        <f t="shared" si="396"/>
        <v>-3233.2074242697313</v>
      </c>
      <c r="F3599" s="8">
        <f t="shared" si="395"/>
        <v>111</v>
      </c>
      <c r="G3599" s="2">
        <f t="shared" ref="G3599:G3608" si="399">IF(F3599&lt;E3599,1,0)</f>
        <v>0</v>
      </c>
      <c r="H3599" s="2">
        <f t="shared" ref="H3599:H3608" si="400">IF(G3599=G3598,IF(G3598=1,1,0),0)</f>
        <v>0</v>
      </c>
      <c r="I3599" s="2">
        <f t="shared" ref="I3599:I3608" si="401">IF(G3599=G3598,IF(G3598=0,1,0),0)</f>
        <v>1</v>
      </c>
    </row>
    <row r="3600" spans="1:9">
      <c r="A3600" s="17">
        <v>45569</v>
      </c>
      <c r="B3600">
        <v>62081</v>
      </c>
      <c r="C3600" s="3">
        <f t="shared" si="397"/>
        <v>2.1993579718495349E-2</v>
      </c>
      <c r="D3600" s="10">
        <f t="shared" si="398"/>
        <v>4.9407174605759407E-4</v>
      </c>
      <c r="E3600" s="8">
        <f t="shared" si="396"/>
        <v>-3141.0887262958422</v>
      </c>
      <c r="F3600" s="8">
        <f t="shared" si="395"/>
        <v>1336</v>
      </c>
      <c r="G3600" s="2">
        <f t="shared" si="399"/>
        <v>0</v>
      </c>
      <c r="H3600" s="2">
        <f t="shared" si="400"/>
        <v>0</v>
      </c>
      <c r="I3600" s="2">
        <f t="shared" si="401"/>
        <v>1</v>
      </c>
    </row>
    <row r="3601" spans="1:9">
      <c r="A3601" s="17">
        <v>45570</v>
      </c>
      <c r="B3601">
        <v>62063</v>
      </c>
      <c r="C3601" s="3">
        <f t="shared" si="397"/>
        <v>-2.899437831220502E-4</v>
      </c>
      <c r="D3601" s="10">
        <f t="shared" si="398"/>
        <v>4.93450494224167E-4</v>
      </c>
      <c r="E3601" s="8">
        <f t="shared" si="396"/>
        <v>-3208.1536217417447</v>
      </c>
      <c r="F3601" s="8">
        <f t="shared" si="395"/>
        <v>-18</v>
      </c>
      <c r="G3601" s="2">
        <f t="shared" si="399"/>
        <v>0</v>
      </c>
      <c r="H3601" s="2">
        <f t="shared" si="400"/>
        <v>0</v>
      </c>
      <c r="I3601" s="2">
        <f t="shared" si="401"/>
        <v>1</v>
      </c>
    </row>
    <row r="3602" spans="1:9">
      <c r="A3602" s="17">
        <v>45571</v>
      </c>
      <c r="B3602">
        <v>62814</v>
      </c>
      <c r="C3602" s="3">
        <f t="shared" si="397"/>
        <v>1.2100607447271322E-2</v>
      </c>
      <c r="D3602" s="10">
        <f t="shared" si="398"/>
        <v>4.6384850861455921E-4</v>
      </c>
      <c r="E3602" s="8">
        <f t="shared" si="396"/>
        <v>-3109.535398392949</v>
      </c>
      <c r="F3602" s="8">
        <f t="shared" si="395"/>
        <v>751</v>
      </c>
      <c r="G3602" s="2">
        <f t="shared" si="399"/>
        <v>0</v>
      </c>
      <c r="H3602" s="2">
        <f t="shared" si="400"/>
        <v>0</v>
      </c>
      <c r="I3602" s="2">
        <f t="shared" si="401"/>
        <v>1</v>
      </c>
    </row>
    <row r="3603" spans="1:9">
      <c r="A3603" s="17">
        <v>45572</v>
      </c>
      <c r="B3603">
        <v>62212</v>
      </c>
      <c r="C3603" s="3">
        <f t="shared" si="397"/>
        <v>-9.5838507339128225E-3</v>
      </c>
      <c r="D3603" s="10">
        <f t="shared" si="398"/>
        <v>4.4480308013326316E-4</v>
      </c>
      <c r="E3603" s="8">
        <f t="shared" si="396"/>
        <v>-3081.8748682612709</v>
      </c>
      <c r="F3603" s="8">
        <f t="shared" si="395"/>
        <v>-602</v>
      </c>
      <c r="G3603" s="2">
        <f t="shared" si="399"/>
        <v>0</v>
      </c>
      <c r="H3603" s="2">
        <f t="shared" si="400"/>
        <v>0</v>
      </c>
      <c r="I3603" s="2">
        <f t="shared" si="401"/>
        <v>1</v>
      </c>
    </row>
    <row r="3604" spans="1:9">
      <c r="A3604" s="17">
        <v>45573</v>
      </c>
      <c r="B3604">
        <v>62133</v>
      </c>
      <c r="C3604" s="3">
        <f t="shared" si="397"/>
        <v>-1.2698514755995628E-3</v>
      </c>
      <c r="D3604" s="10">
        <f t="shared" si="398"/>
        <v>4.2362590701866266E-4</v>
      </c>
      <c r="E3604" s="8">
        <f t="shared" si="396"/>
        <v>-2978.7913039518075</v>
      </c>
      <c r="F3604" s="8">
        <f t="shared" si="395"/>
        <v>-79</v>
      </c>
      <c r="G3604" s="2">
        <f t="shared" si="399"/>
        <v>0</v>
      </c>
      <c r="H3604" s="2">
        <f t="shared" si="400"/>
        <v>0</v>
      </c>
      <c r="I3604" s="2">
        <f t="shared" si="401"/>
        <v>1</v>
      </c>
    </row>
    <row r="3605" spans="1:9">
      <c r="A3605" s="17">
        <v>45574</v>
      </c>
      <c r="B3605">
        <v>60582</v>
      </c>
      <c r="C3605" s="3">
        <f t="shared" si="397"/>
        <v>-2.4962580271353386E-2</v>
      </c>
      <c r="D3605" s="10">
        <f t="shared" si="398"/>
        <v>3.9830510396374782E-4</v>
      </c>
      <c r="E3605" s="8">
        <f t="shared" si="396"/>
        <v>-2884.7283147116623</v>
      </c>
      <c r="F3605" s="8">
        <f t="shared" si="395"/>
        <v>-1551</v>
      </c>
      <c r="G3605" s="2">
        <f t="shared" si="399"/>
        <v>0</v>
      </c>
      <c r="H3605" s="2">
        <f t="shared" si="400"/>
        <v>0</v>
      </c>
      <c r="I3605" s="2">
        <f t="shared" si="401"/>
        <v>1</v>
      </c>
    </row>
    <row r="3606" spans="1:9">
      <c r="A3606" s="17">
        <v>45575</v>
      </c>
      <c r="B3606">
        <v>60278</v>
      </c>
      <c r="C3606" s="3">
        <f t="shared" si="397"/>
        <v>-5.0179921428807235E-3</v>
      </c>
      <c r="D3606" s="10">
        <f t="shared" si="398"/>
        <v>4.1179462255414869E-4</v>
      </c>
      <c r="E3606" s="8">
        <f t="shared" si="396"/>
        <v>-2859.9510524487409</v>
      </c>
      <c r="F3606" s="8">
        <f t="shared" si="395"/>
        <v>-304</v>
      </c>
      <c r="G3606" s="2">
        <f t="shared" si="399"/>
        <v>0</v>
      </c>
      <c r="H3606" s="2">
        <f t="shared" si="400"/>
        <v>0</v>
      </c>
      <c r="I3606" s="2">
        <f t="shared" si="401"/>
        <v>1</v>
      </c>
    </row>
    <row r="3607" spans="1:9">
      <c r="A3607" s="17">
        <v>45576</v>
      </c>
      <c r="B3607">
        <v>62452</v>
      </c>
      <c r="C3607" s="3">
        <f t="shared" si="397"/>
        <v>3.6066226483957665E-2</v>
      </c>
      <c r="D3607" s="10">
        <f t="shared" si="398"/>
        <v>3.885977599096605E-4</v>
      </c>
      <c r="E3607" s="8">
        <f t="shared" si="396"/>
        <v>-2764.2902293123784</v>
      </c>
      <c r="F3607" s="8">
        <f t="shared" si="395"/>
        <v>2174</v>
      </c>
      <c r="G3607" s="2">
        <f t="shared" si="399"/>
        <v>0</v>
      </c>
      <c r="H3607" s="2">
        <f t="shared" si="400"/>
        <v>0</v>
      </c>
      <c r="I3607" s="2">
        <f t="shared" si="401"/>
        <v>1</v>
      </c>
    </row>
    <row r="3608" spans="1:9">
      <c r="A3608" s="17">
        <v>45577</v>
      </c>
      <c r="B3608">
        <v>62561</v>
      </c>
      <c r="C3608" s="3">
        <f t="shared" si="397"/>
        <v>1.7453404214436688E-3</v>
      </c>
      <c r="D3608" s="10">
        <f t="shared" si="398"/>
        <v>4.4332825588260866E-4</v>
      </c>
      <c r="E3608" s="8">
        <f t="shared" si="396"/>
        <v>-3059.0298533911696</v>
      </c>
      <c r="F3608" s="8">
        <f t="shared" si="395"/>
        <v>109</v>
      </c>
      <c r="G3608" s="2">
        <f t="shared" si="399"/>
        <v>0</v>
      </c>
      <c r="H3608" s="2">
        <f t="shared" si="400"/>
        <v>0</v>
      </c>
      <c r="I3608" s="2">
        <f t="shared" si="401"/>
        <v>1</v>
      </c>
    </row>
    <row r="3609" spans="1:9">
      <c r="A3609" s="13"/>
      <c r="C3609" s="3"/>
      <c r="D3609" s="10"/>
      <c r="E3609" s="8"/>
      <c r="F3609" s="8"/>
    </row>
    <row r="3610" spans="1:9">
      <c r="A3610" s="13"/>
      <c r="C3610" s="3"/>
      <c r="D3610" s="10"/>
      <c r="E3610" s="8"/>
      <c r="F3610" s="8"/>
    </row>
    <row r="3611" spans="1:9">
      <c r="A3611" s="13"/>
      <c r="C3611" s="3"/>
      <c r="D3611" s="10"/>
      <c r="E3611" s="8"/>
      <c r="F3611" s="8"/>
    </row>
    <row r="3612" spans="1:9">
      <c r="A3612" s="13"/>
      <c r="C3612" s="3"/>
      <c r="D3612" s="10"/>
      <c r="E3612" s="8"/>
      <c r="F3612" s="8"/>
    </row>
    <row r="3613" spans="1:9">
      <c r="A3613" s="13"/>
      <c r="C3613" s="3"/>
      <c r="D3613" s="10"/>
      <c r="E3613" s="8"/>
      <c r="F3613" s="8"/>
    </row>
    <row r="3614" spans="1:9">
      <c r="A3614" s="13"/>
      <c r="C3614" s="3"/>
      <c r="D3614" s="10"/>
      <c r="E3614" s="8"/>
      <c r="F3614" s="8"/>
    </row>
    <row r="3615" spans="1:9">
      <c r="A3615" s="13"/>
      <c r="C3615" s="3"/>
      <c r="D3615" s="10"/>
      <c r="E3615" s="8"/>
      <c r="F3615" s="8"/>
    </row>
    <row r="3616" spans="1:9">
      <c r="A3616" s="13"/>
      <c r="C3616" s="3"/>
      <c r="D3616" s="10"/>
      <c r="E3616" s="8"/>
      <c r="F3616" s="8"/>
    </row>
    <row r="3617" spans="1:6">
      <c r="A3617" s="13"/>
      <c r="C3617" s="3"/>
      <c r="D3617" s="10"/>
      <c r="E3617" s="8"/>
      <c r="F3617" s="8"/>
    </row>
    <row r="3618" spans="1:6">
      <c r="A3618" s="13"/>
      <c r="C3618" s="3"/>
      <c r="D3618" s="10"/>
      <c r="E3618" s="8"/>
      <c r="F3618" s="8"/>
    </row>
    <row r="3619" spans="1:6">
      <c r="A3619" s="13"/>
      <c r="C3619" s="3"/>
      <c r="D3619" s="10"/>
      <c r="E3619" s="8"/>
      <c r="F3619" s="8"/>
    </row>
    <row r="3620" spans="1:6">
      <c r="A3620" s="13"/>
      <c r="C3620" s="3"/>
      <c r="D3620" s="10"/>
      <c r="E3620" s="8"/>
      <c r="F3620" s="8"/>
    </row>
    <row r="3621" spans="1:6">
      <c r="A3621" s="13"/>
      <c r="C3621" s="3"/>
      <c r="D3621" s="10"/>
      <c r="E3621" s="8"/>
      <c r="F3621" s="8"/>
    </row>
    <row r="3622" spans="1:6">
      <c r="A3622" s="13"/>
      <c r="C3622" s="3"/>
      <c r="D3622" s="10"/>
      <c r="E3622" s="8"/>
      <c r="F3622" s="8"/>
    </row>
    <row r="3623" spans="1:6">
      <c r="A3623" s="13"/>
      <c r="C3623" s="3"/>
      <c r="D3623" s="10"/>
      <c r="E3623" s="8"/>
      <c r="F3623" s="8"/>
    </row>
    <row r="3624" spans="1:6">
      <c r="A3624" s="13"/>
      <c r="C3624" s="3"/>
      <c r="D3624" s="10"/>
      <c r="E3624" s="8"/>
      <c r="F3624" s="8"/>
    </row>
    <row r="3625" spans="1:6">
      <c r="A3625" s="13"/>
      <c r="C3625" s="3"/>
      <c r="D3625" s="10"/>
      <c r="E3625" s="8"/>
      <c r="F3625" s="8"/>
    </row>
    <row r="3626" spans="1:6">
      <c r="A3626" s="13"/>
      <c r="C3626" s="3"/>
      <c r="D3626" s="10"/>
      <c r="E3626" s="8"/>
      <c r="F3626" s="8"/>
    </row>
    <row r="3627" spans="1:6">
      <c r="A3627" s="13"/>
      <c r="C3627" s="3"/>
      <c r="D3627" s="10"/>
      <c r="E3627" s="8"/>
      <c r="F3627" s="8"/>
    </row>
    <row r="3628" spans="1:6">
      <c r="A3628" s="13"/>
      <c r="C3628" s="3"/>
      <c r="D3628" s="10"/>
      <c r="E3628" s="8"/>
      <c r="F3628" s="8"/>
    </row>
    <row r="3629" spans="1:6">
      <c r="A3629" s="13"/>
      <c r="C3629" s="3"/>
      <c r="D3629" s="10"/>
      <c r="E3629" s="8"/>
      <c r="F3629" s="8"/>
    </row>
    <row r="3630" spans="1:6">
      <c r="A3630" s="13"/>
      <c r="C3630" s="3"/>
      <c r="D3630" s="10"/>
      <c r="E3630" s="8"/>
      <c r="F3630" s="8"/>
    </row>
    <row r="3631" spans="1:6">
      <c r="A3631" s="13"/>
      <c r="C3631" s="3"/>
      <c r="D3631" s="10"/>
      <c r="E3631" s="8"/>
      <c r="F3631" s="8"/>
    </row>
    <row r="3632" spans="1:6">
      <c r="A3632" s="13"/>
      <c r="C3632" s="3"/>
      <c r="D3632" s="10"/>
      <c r="E3632" s="8"/>
      <c r="F3632" s="8"/>
    </row>
    <row r="3633" spans="1:6">
      <c r="A3633" s="13"/>
      <c r="C3633" s="3"/>
      <c r="D3633" s="10"/>
      <c r="E3633" s="8"/>
      <c r="F3633" s="8"/>
    </row>
    <row r="3634" spans="1:6">
      <c r="A3634" s="13"/>
      <c r="C3634" s="3"/>
      <c r="D3634" s="10"/>
      <c r="E3634" s="8"/>
      <c r="F3634" s="8"/>
    </row>
    <row r="3635" spans="1:6">
      <c r="A3635" s="13"/>
      <c r="C3635" s="3"/>
      <c r="D3635" s="10"/>
      <c r="E3635" s="8"/>
      <c r="F3635" s="8"/>
    </row>
    <row r="3636" spans="1:6">
      <c r="A3636" s="13"/>
      <c r="C3636" s="3"/>
      <c r="D3636" s="10"/>
      <c r="E3636" s="8"/>
      <c r="F3636" s="8"/>
    </row>
    <row r="3637" spans="1:6">
      <c r="A3637" s="13"/>
      <c r="C3637" s="3"/>
      <c r="D3637" s="10"/>
      <c r="E3637" s="8"/>
      <c r="F3637" s="8"/>
    </row>
    <row r="3638" spans="1:6">
      <c r="A3638" s="13"/>
      <c r="C3638" s="3"/>
      <c r="D3638" s="10"/>
      <c r="E3638" s="8"/>
      <c r="F3638" s="8"/>
    </row>
    <row r="3639" spans="1:6">
      <c r="A3639" s="13"/>
      <c r="C3639" s="3"/>
      <c r="D3639" s="10"/>
      <c r="E3639" s="8"/>
      <c r="F3639" s="8"/>
    </row>
    <row r="3640" spans="1:6">
      <c r="A3640" s="13"/>
      <c r="C3640" s="3"/>
      <c r="D3640" s="10"/>
      <c r="E3640" s="8"/>
      <c r="F3640" s="8"/>
    </row>
    <row r="3641" spans="1:6">
      <c r="A3641" s="13"/>
      <c r="C3641" s="3"/>
      <c r="D3641" s="10"/>
      <c r="E3641" s="8"/>
      <c r="F3641" s="8"/>
    </row>
    <row r="3642" spans="1:6">
      <c r="A3642" s="13"/>
      <c r="C3642" s="3"/>
      <c r="D3642" s="10"/>
      <c r="E3642" s="8"/>
      <c r="F3642" s="8"/>
    </row>
    <row r="3643" spans="1:6">
      <c r="A3643" s="13"/>
      <c r="C3643" s="3"/>
      <c r="D3643" s="10"/>
      <c r="E3643" s="8"/>
      <c r="F3643" s="8"/>
    </row>
    <row r="3644" spans="1:6">
      <c r="A3644" s="13"/>
      <c r="C3644" s="3"/>
      <c r="D3644" s="10"/>
      <c r="E3644" s="8"/>
      <c r="F3644" s="8"/>
    </row>
    <row r="3645" spans="1:6">
      <c r="A3645" s="13"/>
      <c r="C3645" s="3"/>
      <c r="D3645" s="10"/>
      <c r="E3645" s="8"/>
      <c r="F3645" s="8"/>
    </row>
    <row r="3646" spans="1:6">
      <c r="A3646" s="13"/>
      <c r="C3646" s="3"/>
      <c r="D3646" s="10"/>
      <c r="E3646" s="8"/>
      <c r="F3646" s="8"/>
    </row>
    <row r="3647" spans="1:6">
      <c r="A3647" s="13"/>
      <c r="C3647" s="3"/>
      <c r="D3647" s="10"/>
      <c r="E3647" s="8"/>
      <c r="F3647" s="8"/>
    </row>
    <row r="3648" spans="1:6">
      <c r="A3648" s="13"/>
      <c r="C3648" s="3"/>
      <c r="D3648" s="10"/>
      <c r="E3648" s="8"/>
      <c r="F3648" s="8"/>
    </row>
    <row r="3649" spans="1:6">
      <c r="A3649" s="13"/>
      <c r="C3649" s="3"/>
      <c r="D3649" s="10"/>
      <c r="E3649" s="8"/>
      <c r="F3649" s="8"/>
    </row>
    <row r="3650" spans="1:6">
      <c r="A3650" s="13"/>
      <c r="C3650" s="3"/>
      <c r="D3650" s="10"/>
      <c r="E3650" s="8"/>
      <c r="F3650" s="8"/>
    </row>
    <row r="3651" spans="1:6">
      <c r="A3651" s="13"/>
      <c r="C3651" s="3"/>
      <c r="D3651" s="10"/>
      <c r="E3651" s="8"/>
      <c r="F3651" s="8"/>
    </row>
    <row r="3652" spans="1:6">
      <c r="A3652" s="13"/>
      <c r="C3652" s="3"/>
      <c r="D3652" s="10"/>
      <c r="E3652" s="8"/>
      <c r="F3652" s="8"/>
    </row>
    <row r="3653" spans="1:6">
      <c r="A3653" s="13"/>
      <c r="C3653" s="3"/>
      <c r="D3653" s="10"/>
      <c r="E3653" s="8"/>
      <c r="F3653" s="8"/>
    </row>
    <row r="3654" spans="1:6">
      <c r="A3654" s="13"/>
      <c r="C3654" s="3"/>
      <c r="D3654" s="10"/>
      <c r="E3654" s="8"/>
      <c r="F3654" s="8"/>
    </row>
    <row r="3655" spans="1:6">
      <c r="A3655" s="13"/>
      <c r="C3655" s="3"/>
      <c r="D3655" s="10"/>
      <c r="E3655" s="8"/>
      <c r="F3655" s="8"/>
    </row>
    <row r="3656" spans="1:6">
      <c r="A3656" s="13"/>
      <c r="C3656" s="3"/>
      <c r="D3656" s="10"/>
      <c r="E3656" s="8"/>
      <c r="F3656" s="8"/>
    </row>
    <row r="3657" spans="1:6">
      <c r="A3657" s="13"/>
      <c r="C3657" s="3"/>
      <c r="D3657" s="10"/>
      <c r="E3657" s="8"/>
      <c r="F3657" s="8"/>
    </row>
    <row r="3658" spans="1:6">
      <c r="A3658" s="13"/>
      <c r="C3658" s="3"/>
      <c r="D3658" s="10"/>
      <c r="E3658" s="8"/>
      <c r="F3658" s="8"/>
    </row>
    <row r="3659" spans="1:6">
      <c r="A3659" s="13"/>
      <c r="C3659" s="3"/>
      <c r="D3659" s="10"/>
      <c r="E3659" s="8"/>
      <c r="F3659" s="8"/>
    </row>
    <row r="3660" spans="1:6">
      <c r="A3660" s="13"/>
      <c r="C3660" s="3"/>
      <c r="D3660" s="10"/>
      <c r="E3660" s="8"/>
      <c r="F3660" s="8"/>
    </row>
    <row r="3661" spans="1:6">
      <c r="A3661" s="13"/>
      <c r="C3661" s="3"/>
      <c r="D3661" s="10"/>
      <c r="E3661" s="8"/>
      <c r="F3661" s="8"/>
    </row>
    <row r="3662" spans="1:6">
      <c r="A3662" s="13"/>
      <c r="C3662" s="3"/>
      <c r="D3662" s="10"/>
      <c r="E3662" s="8"/>
      <c r="F3662" s="8"/>
    </row>
    <row r="3663" spans="1:6">
      <c r="A3663" s="13"/>
      <c r="C3663" s="3"/>
      <c r="D3663" s="10"/>
      <c r="E3663" s="8"/>
      <c r="F3663" s="8"/>
    </row>
    <row r="3664" spans="1:6">
      <c r="A3664" s="13"/>
      <c r="C3664" s="3"/>
      <c r="D3664" s="10"/>
      <c r="E3664" s="8"/>
      <c r="F3664" s="8"/>
    </row>
    <row r="3665" spans="1:6">
      <c r="A3665" s="13"/>
      <c r="C3665" s="3"/>
      <c r="D3665" s="10"/>
      <c r="E3665" s="8"/>
      <c r="F3665" s="8"/>
    </row>
    <row r="3666" spans="1:6">
      <c r="A3666" s="13"/>
      <c r="C3666" s="3"/>
      <c r="D3666" s="10"/>
      <c r="E3666" s="8"/>
      <c r="F3666" s="8"/>
    </row>
    <row r="3667" spans="1:6">
      <c r="A3667" s="13"/>
      <c r="C3667" s="3"/>
      <c r="D3667" s="10"/>
      <c r="E3667" s="8"/>
      <c r="F3667" s="8"/>
    </row>
    <row r="3668" spans="1:6">
      <c r="A3668" s="13"/>
      <c r="C3668" s="3"/>
      <c r="D3668" s="10"/>
      <c r="E3668" s="8"/>
      <c r="F3668" s="8"/>
    </row>
    <row r="3669" spans="1:6">
      <c r="A3669" s="13"/>
      <c r="C3669" s="3"/>
      <c r="D3669" s="10"/>
      <c r="E3669" s="8"/>
      <c r="F3669" s="8"/>
    </row>
    <row r="3670" spans="1:6">
      <c r="A3670" s="13"/>
      <c r="C3670" s="3"/>
      <c r="D3670" s="10"/>
      <c r="E3670" s="8"/>
      <c r="F3670" s="8"/>
    </row>
    <row r="3671" spans="1:6">
      <c r="A3671" s="13"/>
      <c r="C3671" s="3"/>
      <c r="D3671" s="10"/>
      <c r="E3671" s="8"/>
      <c r="F3671" s="8"/>
    </row>
    <row r="3672" spans="1:6">
      <c r="A3672" s="13"/>
      <c r="C3672" s="3"/>
      <c r="D3672" s="10"/>
      <c r="E3672" s="8"/>
      <c r="F3672" s="8"/>
    </row>
    <row r="3673" spans="1:6">
      <c r="A3673" s="13"/>
      <c r="C3673" s="3"/>
      <c r="D3673" s="10"/>
      <c r="E3673" s="8"/>
      <c r="F3673" s="8"/>
    </row>
    <row r="3674" spans="1:6">
      <c r="A3674" s="13"/>
      <c r="C3674" s="3"/>
      <c r="D3674" s="10"/>
      <c r="E3674" s="8"/>
      <c r="F3674" s="8"/>
    </row>
    <row r="3675" spans="1:6">
      <c r="A3675" s="13"/>
      <c r="C3675" s="3"/>
      <c r="D3675" s="10"/>
      <c r="E3675" s="8"/>
      <c r="F3675" s="8"/>
    </row>
    <row r="3676" spans="1:6">
      <c r="A3676" s="13"/>
      <c r="C3676" s="3"/>
      <c r="D3676" s="10"/>
      <c r="E3676" s="8"/>
      <c r="F3676" s="8"/>
    </row>
    <row r="3677" spans="1:6">
      <c r="A3677" s="13"/>
      <c r="C3677" s="3"/>
      <c r="D3677" s="10"/>
      <c r="E3677" s="8"/>
      <c r="F3677" s="8"/>
    </row>
    <row r="3678" spans="1:6">
      <c r="A3678" s="13"/>
      <c r="C3678" s="3"/>
      <c r="D3678" s="10"/>
      <c r="E3678" s="8"/>
      <c r="F3678" s="8"/>
    </row>
    <row r="3679" spans="1:6">
      <c r="A3679" s="13"/>
      <c r="C3679" s="3"/>
      <c r="D3679" s="10"/>
      <c r="E3679" s="8"/>
      <c r="F3679" s="8"/>
    </row>
    <row r="3680" spans="1:6">
      <c r="A3680" s="13"/>
      <c r="C3680" s="3"/>
      <c r="D3680" s="10"/>
      <c r="E3680" s="8"/>
      <c r="F3680" s="8"/>
    </row>
    <row r="3681" spans="1:6">
      <c r="A3681" s="13"/>
      <c r="C3681" s="3"/>
      <c r="D3681" s="10"/>
      <c r="E3681" s="8"/>
      <c r="F3681" s="8"/>
    </row>
    <row r="3682" spans="1:6">
      <c r="A3682" s="13"/>
      <c r="C3682" s="3"/>
      <c r="D3682" s="10"/>
      <c r="E3682" s="8"/>
      <c r="F3682" s="8"/>
    </row>
    <row r="3683" spans="1:6">
      <c r="A3683" s="13"/>
      <c r="C3683" s="3"/>
      <c r="D3683" s="10"/>
      <c r="E3683" s="8"/>
      <c r="F3683" s="8"/>
    </row>
    <row r="3684" spans="1:6">
      <c r="A3684" s="13"/>
      <c r="C3684" s="3"/>
      <c r="D3684" s="10"/>
      <c r="E3684" s="8"/>
      <c r="F3684" s="8"/>
    </row>
    <row r="3685" spans="1:6">
      <c r="A3685" s="13"/>
      <c r="C3685" s="3"/>
      <c r="D3685" s="10"/>
      <c r="E3685" s="8"/>
      <c r="F3685" s="8"/>
    </row>
    <row r="3686" spans="1:6">
      <c r="A3686" s="13"/>
      <c r="C3686" s="3"/>
      <c r="D3686" s="10"/>
      <c r="E3686" s="8"/>
      <c r="F3686" s="8"/>
    </row>
    <row r="3687" spans="1:6">
      <c r="A3687" s="13"/>
      <c r="C3687" s="3"/>
      <c r="D3687" s="10"/>
      <c r="E3687" s="8"/>
      <c r="F3687" s="8"/>
    </row>
    <row r="3688" spans="1:6">
      <c r="A3688" s="13"/>
      <c r="C3688" s="3"/>
      <c r="D3688" s="10"/>
      <c r="E3688" s="8"/>
      <c r="F3688" s="8"/>
    </row>
    <row r="3689" spans="1:6">
      <c r="A3689" s="13"/>
      <c r="C3689" s="3"/>
      <c r="D3689" s="10"/>
      <c r="E3689" s="8"/>
      <c r="F3689" s="8"/>
    </row>
    <row r="3690" spans="1:6">
      <c r="A3690" s="13"/>
      <c r="C3690" s="3"/>
      <c r="D3690" s="10"/>
      <c r="E3690" s="8"/>
      <c r="F3690" s="8"/>
    </row>
    <row r="3691" spans="1:6">
      <c r="A3691" s="13"/>
      <c r="C3691" s="3"/>
      <c r="D3691" s="10"/>
      <c r="E3691" s="8"/>
      <c r="F3691" s="8"/>
    </row>
    <row r="3692" spans="1:6">
      <c r="A3692" s="13"/>
      <c r="C3692" s="3"/>
      <c r="D3692" s="10"/>
      <c r="E3692" s="8"/>
      <c r="F3692" s="8"/>
    </row>
    <row r="3693" spans="1:6">
      <c r="A3693" s="13"/>
      <c r="C3693" s="3"/>
      <c r="D3693" s="10"/>
      <c r="E3693" s="8"/>
      <c r="F3693" s="8"/>
    </row>
    <row r="3694" spans="1:6">
      <c r="A3694" s="13"/>
      <c r="C3694" s="3"/>
      <c r="D3694" s="10"/>
      <c r="E3694" s="8"/>
      <c r="F3694" s="8"/>
    </row>
    <row r="3695" spans="1:6">
      <c r="A3695" s="13"/>
      <c r="C3695" s="3"/>
      <c r="D3695" s="10"/>
      <c r="E3695" s="8"/>
      <c r="F3695" s="8"/>
    </row>
    <row r="3696" spans="1:6">
      <c r="A3696" s="13"/>
      <c r="C3696" s="3"/>
      <c r="D3696" s="10"/>
      <c r="E3696" s="8"/>
      <c r="F3696" s="8"/>
    </row>
    <row r="3697" spans="1:6">
      <c r="A3697" s="13"/>
      <c r="C3697" s="3"/>
      <c r="D3697" s="10"/>
      <c r="E3697" s="8"/>
      <c r="F3697" s="8"/>
    </row>
    <row r="3698" spans="1:6">
      <c r="A3698" s="13"/>
      <c r="C3698" s="3"/>
      <c r="D3698" s="10"/>
      <c r="E3698" s="8"/>
      <c r="F3698" s="8"/>
    </row>
    <row r="3699" spans="1:6">
      <c r="A3699" s="13"/>
      <c r="C3699" s="3"/>
      <c r="D3699" s="10"/>
      <c r="E3699" s="8"/>
      <c r="F3699" s="8"/>
    </row>
    <row r="3700" spans="1:6">
      <c r="A3700" s="13"/>
      <c r="C3700" s="3"/>
      <c r="D3700" s="10"/>
      <c r="E3700" s="8"/>
      <c r="F3700" s="8"/>
    </row>
    <row r="3701" spans="1:6">
      <c r="A3701" s="13"/>
      <c r="C3701" s="3"/>
      <c r="D3701" s="10"/>
      <c r="E3701" s="8"/>
      <c r="F3701" s="8"/>
    </row>
    <row r="3702" spans="1:6">
      <c r="A3702" s="13"/>
      <c r="C3702" s="3"/>
      <c r="D3702" s="10"/>
      <c r="E3702" s="8"/>
      <c r="F3702" s="8"/>
    </row>
    <row r="3703" spans="1:6">
      <c r="A3703" s="13"/>
      <c r="C3703" s="3"/>
      <c r="D3703" s="10"/>
      <c r="E3703" s="8"/>
      <c r="F3703" s="8"/>
    </row>
    <row r="3704" spans="1:6">
      <c r="A3704" s="13"/>
      <c r="C3704" s="3"/>
      <c r="D3704" s="10"/>
      <c r="E3704" s="8"/>
      <c r="F3704" s="8"/>
    </row>
    <row r="3705" spans="1:6">
      <c r="A3705" s="13"/>
      <c r="C3705" s="3"/>
      <c r="D3705" s="10"/>
      <c r="E3705" s="8"/>
      <c r="F3705" s="8"/>
    </row>
    <row r="3706" spans="1:6">
      <c r="A3706" s="13"/>
      <c r="C3706" s="3"/>
      <c r="D3706" s="10"/>
      <c r="E3706" s="8"/>
      <c r="F3706" s="8"/>
    </row>
    <row r="3707" spans="1:6">
      <c r="A3707" s="13"/>
      <c r="C3707" s="3"/>
      <c r="D3707" s="10"/>
      <c r="E3707" s="8"/>
      <c r="F3707" s="8"/>
    </row>
    <row r="3708" spans="1:6">
      <c r="A3708" s="13"/>
      <c r="C3708" s="3"/>
      <c r="D3708" s="10"/>
      <c r="E3708" s="8"/>
      <c r="F3708" s="8"/>
    </row>
    <row r="3709" spans="1:6">
      <c r="A3709" s="13"/>
      <c r="C3709" s="3"/>
      <c r="D3709" s="10"/>
      <c r="E3709" s="8"/>
      <c r="F3709" s="8"/>
    </row>
    <row r="3710" spans="1:6">
      <c r="A3710" s="13"/>
      <c r="C3710" s="3"/>
      <c r="D3710" s="10"/>
      <c r="E3710" s="8"/>
      <c r="F3710" s="8"/>
    </row>
    <row r="3711" spans="1:6">
      <c r="A3711" s="13"/>
      <c r="C3711" s="3"/>
      <c r="D3711" s="10"/>
      <c r="E3711" s="8"/>
      <c r="F3711" s="8"/>
    </row>
    <row r="3712" spans="1:6">
      <c r="A3712" s="13"/>
      <c r="C3712" s="3"/>
      <c r="D3712" s="10"/>
      <c r="E3712" s="8"/>
      <c r="F3712" s="8"/>
    </row>
    <row r="3713" spans="1:6">
      <c r="A3713" s="13"/>
      <c r="C3713" s="3"/>
      <c r="D3713" s="10"/>
      <c r="E3713" s="8"/>
      <c r="F3713" s="8"/>
    </row>
    <row r="3714" spans="1:6">
      <c r="A3714" s="13"/>
      <c r="C3714" s="3"/>
      <c r="D3714" s="10"/>
      <c r="E3714" s="8"/>
      <c r="F3714" s="8"/>
    </row>
    <row r="3715" spans="1:6">
      <c r="A3715" s="13"/>
      <c r="C3715" s="3"/>
      <c r="D3715" s="10"/>
      <c r="E3715" s="8"/>
      <c r="F3715" s="8"/>
    </row>
    <row r="3716" spans="1:6">
      <c r="A3716" s="13"/>
      <c r="C3716" s="3"/>
      <c r="D3716" s="10"/>
      <c r="E3716" s="8"/>
      <c r="F3716" s="8"/>
    </row>
    <row r="3717" spans="1:6">
      <c r="A3717" s="13"/>
      <c r="C3717" s="3"/>
      <c r="D3717" s="10"/>
      <c r="E3717" s="8"/>
      <c r="F3717" s="8"/>
    </row>
    <row r="3718" spans="1:6">
      <c r="A3718" s="13"/>
      <c r="C3718" s="3"/>
      <c r="D3718" s="10"/>
      <c r="E3718" s="8"/>
      <c r="F3718" s="8"/>
    </row>
    <row r="3719" spans="1:6">
      <c r="A3719" s="13"/>
      <c r="C3719" s="3"/>
      <c r="D3719" s="10"/>
      <c r="E3719" s="8"/>
      <c r="F3719" s="8"/>
    </row>
    <row r="3720" spans="1:6">
      <c r="A3720" s="13"/>
      <c r="C3720" s="3"/>
      <c r="D3720" s="10"/>
      <c r="E3720" s="8"/>
      <c r="F3720" s="8"/>
    </row>
    <row r="3721" spans="1:6">
      <c r="A3721" s="13"/>
      <c r="C3721" s="3"/>
      <c r="D3721" s="10"/>
      <c r="E3721" s="8"/>
      <c r="F3721" s="8"/>
    </row>
    <row r="3722" spans="1:6">
      <c r="A3722" s="13"/>
      <c r="C3722" s="3"/>
      <c r="D3722" s="10"/>
      <c r="E3722" s="8"/>
      <c r="F3722" s="8"/>
    </row>
    <row r="3723" spans="1:6">
      <c r="A3723" s="13"/>
      <c r="C3723" s="3"/>
      <c r="D3723" s="10"/>
      <c r="E3723" s="8"/>
      <c r="F3723" s="8"/>
    </row>
    <row r="3724" spans="1:6">
      <c r="A3724" s="13"/>
      <c r="C3724" s="3"/>
      <c r="D3724" s="10"/>
      <c r="E3724" s="8"/>
      <c r="F3724" s="8"/>
    </row>
    <row r="3725" spans="1:6">
      <c r="A3725" s="13"/>
      <c r="C3725" s="3"/>
      <c r="D3725" s="10"/>
      <c r="E3725" s="8"/>
      <c r="F3725" s="8"/>
    </row>
    <row r="3726" spans="1:6">
      <c r="A3726" s="13"/>
      <c r="C3726" s="3"/>
      <c r="D3726" s="10"/>
      <c r="E3726" s="8"/>
      <c r="F3726" s="8"/>
    </row>
    <row r="3727" spans="1:6">
      <c r="A3727" s="13"/>
      <c r="C3727" s="3"/>
      <c r="D3727" s="10"/>
      <c r="E3727" s="8"/>
      <c r="F3727" s="8"/>
    </row>
    <row r="3728" spans="1:6">
      <c r="A3728" s="13"/>
      <c r="C3728" s="3"/>
      <c r="D3728" s="10"/>
      <c r="E3728" s="8"/>
      <c r="F3728" s="8"/>
    </row>
    <row r="3729" spans="1:6">
      <c r="A3729" s="13"/>
      <c r="C3729" s="3"/>
      <c r="D3729" s="10"/>
      <c r="E3729" s="8"/>
      <c r="F3729" s="8"/>
    </row>
    <row r="3730" spans="1:6">
      <c r="A3730" s="13"/>
      <c r="C3730" s="3"/>
      <c r="D3730" s="10"/>
      <c r="E3730" s="8"/>
      <c r="F3730" s="8"/>
    </row>
    <row r="3731" spans="1:6">
      <c r="A3731" s="13"/>
      <c r="C3731" s="3"/>
      <c r="D3731" s="10"/>
      <c r="E3731" s="8"/>
      <c r="F3731" s="8"/>
    </row>
    <row r="3732" spans="1:6">
      <c r="A3732" s="13"/>
      <c r="C3732" s="3"/>
      <c r="D3732" s="10"/>
      <c r="E3732" s="8"/>
      <c r="F3732" s="8"/>
    </row>
    <row r="3733" spans="1:6">
      <c r="A3733" s="13"/>
      <c r="C3733" s="3"/>
      <c r="D3733" s="10"/>
      <c r="E3733" s="8"/>
      <c r="F3733" s="8"/>
    </row>
    <row r="3734" spans="1:6">
      <c r="A3734" s="13"/>
      <c r="C3734" s="3"/>
      <c r="D3734" s="10"/>
      <c r="E3734" s="8"/>
      <c r="F3734" s="8"/>
    </row>
    <row r="3735" spans="1:6">
      <c r="A3735" s="13"/>
      <c r="C3735" s="3"/>
      <c r="D3735" s="10"/>
      <c r="E3735" s="8"/>
      <c r="F3735" s="8"/>
    </row>
    <row r="3736" spans="1:6">
      <c r="A3736" s="13"/>
      <c r="C3736" s="3"/>
      <c r="D3736" s="10"/>
      <c r="E3736" s="8"/>
      <c r="F3736" s="8"/>
    </row>
    <row r="3737" spans="1:6">
      <c r="A3737" s="13"/>
      <c r="C3737" s="3"/>
      <c r="D3737" s="10"/>
      <c r="E3737" s="8"/>
      <c r="F3737" s="8"/>
    </row>
    <row r="3738" spans="1:6">
      <c r="A3738" s="13"/>
      <c r="C3738" s="3"/>
      <c r="D3738" s="10"/>
      <c r="E3738" s="8"/>
      <c r="F3738" s="8"/>
    </row>
    <row r="3739" spans="1:6">
      <c r="A3739" s="13"/>
      <c r="C3739" s="3"/>
      <c r="D3739" s="10"/>
      <c r="E3739" s="8"/>
      <c r="F3739" s="8"/>
    </row>
    <row r="3740" spans="1:6">
      <c r="A3740" s="13"/>
      <c r="C3740" s="3"/>
      <c r="D3740" s="10"/>
      <c r="E3740" s="8"/>
      <c r="F3740" s="8"/>
    </row>
    <row r="3741" spans="1:6">
      <c r="A3741" s="13"/>
      <c r="C3741" s="3"/>
      <c r="D3741" s="10"/>
      <c r="E3741" s="8"/>
      <c r="F3741" s="8"/>
    </row>
    <row r="3742" spans="1:6">
      <c r="A3742" s="13"/>
      <c r="C3742" s="3"/>
      <c r="D3742" s="10"/>
      <c r="E3742" s="8"/>
      <c r="F3742" s="8"/>
    </row>
    <row r="3743" spans="1:6">
      <c r="A3743" s="13"/>
      <c r="C3743" s="3"/>
      <c r="D3743" s="10"/>
      <c r="E3743" s="8"/>
      <c r="F3743" s="8"/>
    </row>
    <row r="3744" spans="1:6">
      <c r="A3744" s="13"/>
      <c r="C3744" s="3"/>
      <c r="D3744" s="10"/>
      <c r="E3744" s="8"/>
      <c r="F3744" s="8"/>
    </row>
    <row r="3745" spans="1:6">
      <c r="A3745" s="13"/>
      <c r="C3745" s="3"/>
      <c r="D3745" s="10"/>
      <c r="E3745" s="8"/>
      <c r="F3745" s="8"/>
    </row>
    <row r="3746" spans="1:6">
      <c r="A3746" s="13"/>
      <c r="C3746" s="3"/>
      <c r="D3746" s="10"/>
      <c r="E3746" s="8"/>
      <c r="F3746" s="8"/>
    </row>
    <row r="3747" spans="1:6">
      <c r="A3747" s="13"/>
      <c r="C3747" s="3"/>
      <c r="D3747" s="10"/>
      <c r="E3747" s="8"/>
      <c r="F3747" s="8"/>
    </row>
    <row r="3748" spans="1:6">
      <c r="A3748" s="13"/>
      <c r="C3748" s="3"/>
      <c r="D3748" s="10"/>
      <c r="E3748" s="8"/>
      <c r="F3748" s="8"/>
    </row>
    <row r="3749" spans="1:6">
      <c r="A3749" s="13"/>
      <c r="C3749" s="3"/>
      <c r="D3749" s="10"/>
      <c r="E3749" s="8"/>
      <c r="F3749" s="8"/>
    </row>
    <row r="3750" spans="1:6">
      <c r="A3750" s="13"/>
      <c r="C3750" s="3"/>
      <c r="D3750" s="10"/>
      <c r="E3750" s="8"/>
      <c r="F3750" s="8"/>
    </row>
    <row r="3751" spans="1:6">
      <c r="A3751" s="13"/>
      <c r="C3751" s="3"/>
      <c r="D3751" s="10"/>
      <c r="E3751" s="8"/>
      <c r="F3751" s="8"/>
    </row>
    <row r="3752" spans="1:6">
      <c r="A3752" s="13"/>
      <c r="C3752" s="3"/>
      <c r="D3752" s="10"/>
      <c r="E3752" s="8"/>
      <c r="F3752" s="8"/>
    </row>
    <row r="3753" spans="1:6">
      <c r="A3753" s="13"/>
      <c r="C3753" s="3"/>
      <c r="D3753" s="10"/>
      <c r="E3753" s="8"/>
      <c r="F3753" s="8"/>
    </row>
    <row r="3754" spans="1:6">
      <c r="A3754" s="13"/>
      <c r="C3754" s="3"/>
      <c r="D3754" s="10"/>
      <c r="E3754" s="8"/>
      <c r="F3754" s="8"/>
    </row>
    <row r="3755" spans="1:6">
      <c r="A3755" s="13"/>
      <c r="C3755" s="3"/>
      <c r="D3755" s="10"/>
      <c r="E3755" s="8"/>
      <c r="F3755" s="8"/>
    </row>
    <row r="3756" spans="1:6">
      <c r="A3756" s="13"/>
      <c r="C3756" s="3"/>
      <c r="D3756" s="10"/>
      <c r="E3756" s="8"/>
      <c r="F3756" s="8"/>
    </row>
    <row r="3757" spans="1:6">
      <c r="A3757" s="13"/>
      <c r="C3757" s="3"/>
      <c r="D3757" s="10"/>
      <c r="E3757" s="8"/>
      <c r="F3757" s="8"/>
    </row>
    <row r="3758" spans="1:6">
      <c r="A3758" s="13"/>
      <c r="C3758" s="3"/>
      <c r="D3758" s="10"/>
      <c r="E3758" s="8"/>
      <c r="F3758" s="8"/>
    </row>
    <row r="3759" spans="1:6">
      <c r="A3759" s="13"/>
      <c r="C3759" s="3"/>
      <c r="D3759" s="10"/>
      <c r="E3759" s="8"/>
      <c r="F3759" s="8"/>
    </row>
    <row r="3760" spans="1:6">
      <c r="A3760" s="13"/>
      <c r="C3760" s="3"/>
      <c r="D3760" s="10"/>
      <c r="E3760" s="8"/>
      <c r="F3760" s="8"/>
    </row>
    <row r="3761" spans="1:6">
      <c r="A3761" s="13"/>
      <c r="C3761" s="3"/>
      <c r="D3761" s="10"/>
      <c r="E3761" s="8"/>
      <c r="F3761" s="8"/>
    </row>
    <row r="3762" spans="1:6">
      <c r="A3762" s="13"/>
      <c r="C3762" s="3"/>
      <c r="D3762" s="10"/>
      <c r="E3762" s="8"/>
      <c r="F3762" s="8"/>
    </row>
    <row r="3763" spans="1:6">
      <c r="A3763" s="13"/>
      <c r="C3763" s="3"/>
      <c r="D3763" s="10"/>
      <c r="E3763" s="8"/>
      <c r="F3763" s="8"/>
    </row>
    <row r="3764" spans="1:6">
      <c r="A3764" s="13"/>
      <c r="C3764" s="3"/>
      <c r="D3764" s="10"/>
      <c r="E3764" s="8"/>
      <c r="F3764" s="8"/>
    </row>
    <row r="3765" spans="1:6">
      <c r="A3765" s="13"/>
      <c r="C3765" s="3"/>
      <c r="D3765" s="10"/>
      <c r="E3765" s="8"/>
      <c r="F3765" s="8"/>
    </row>
    <row r="3766" spans="1:6">
      <c r="A3766" s="13"/>
      <c r="C3766" s="3"/>
      <c r="D3766" s="10"/>
      <c r="E3766" s="8"/>
      <c r="F3766" s="8"/>
    </row>
    <row r="3767" spans="1:6">
      <c r="A3767" s="13"/>
      <c r="C3767" s="3"/>
      <c r="D3767" s="10"/>
      <c r="E3767" s="8"/>
      <c r="F3767" s="8"/>
    </row>
    <row r="3768" spans="1:6">
      <c r="A3768" s="13"/>
      <c r="C3768" s="3"/>
      <c r="D3768" s="10"/>
      <c r="E3768" s="8"/>
      <c r="F3768" s="8"/>
    </row>
    <row r="3769" spans="1:6">
      <c r="A3769" s="13"/>
      <c r="C3769" s="3"/>
      <c r="D3769" s="10"/>
      <c r="E3769" s="8"/>
      <c r="F3769" s="8"/>
    </row>
    <row r="3770" spans="1:6">
      <c r="A3770" s="13"/>
      <c r="C3770" s="3"/>
      <c r="D3770" s="10"/>
      <c r="E3770" s="8"/>
      <c r="F3770" s="8"/>
    </row>
    <row r="3771" spans="1:6">
      <c r="A3771" s="13"/>
      <c r="C3771" s="3"/>
      <c r="D3771" s="10"/>
      <c r="E3771" s="8"/>
      <c r="F3771" s="8"/>
    </row>
    <row r="3772" spans="1:6">
      <c r="A3772" s="13"/>
      <c r="C3772" s="3"/>
      <c r="D3772" s="10"/>
      <c r="E3772" s="8"/>
      <c r="F3772" s="8"/>
    </row>
    <row r="3773" spans="1:6">
      <c r="A3773" s="13"/>
      <c r="C3773" s="3"/>
      <c r="D3773" s="10"/>
      <c r="E3773" s="8"/>
      <c r="F3773" s="8"/>
    </row>
    <row r="3774" spans="1:6">
      <c r="A3774" s="13"/>
      <c r="C3774" s="3"/>
      <c r="D3774" s="10"/>
      <c r="E3774" s="8"/>
      <c r="F3774" s="8"/>
    </row>
    <row r="3775" spans="1:6">
      <c r="A3775" s="13"/>
      <c r="C3775" s="3"/>
      <c r="D3775" s="10"/>
      <c r="E3775" s="8"/>
      <c r="F3775" s="8"/>
    </row>
    <row r="3776" spans="1:6">
      <c r="A3776" s="13"/>
      <c r="C3776" s="3"/>
      <c r="D3776" s="10"/>
      <c r="E3776" s="8"/>
      <c r="F3776" s="8"/>
    </row>
    <row r="3777" spans="1:6">
      <c r="A3777" s="13"/>
      <c r="C3777" s="3"/>
      <c r="D3777" s="10"/>
      <c r="E3777" s="8"/>
      <c r="F3777" s="8"/>
    </row>
    <row r="3778" spans="1:6">
      <c r="A3778" s="13"/>
      <c r="C3778" s="3"/>
      <c r="D3778" s="10"/>
      <c r="E3778" s="8"/>
      <c r="F3778" s="8"/>
    </row>
    <row r="3779" spans="1:6">
      <c r="A3779" s="13"/>
      <c r="C3779" s="3"/>
      <c r="D3779" s="10"/>
      <c r="E3779" s="8"/>
      <c r="F3779" s="8"/>
    </row>
    <row r="3780" spans="1:6">
      <c r="A3780" s="13"/>
      <c r="C3780" s="3"/>
      <c r="D3780" s="10"/>
      <c r="E3780" s="8"/>
      <c r="F3780" s="8"/>
    </row>
    <row r="3781" spans="1:6">
      <c r="A3781" s="13"/>
      <c r="C3781" s="3"/>
      <c r="D3781" s="10"/>
      <c r="E3781" s="8"/>
      <c r="F3781" s="8"/>
    </row>
    <row r="3782" spans="1:6">
      <c r="A3782" s="13"/>
      <c r="C3782" s="3"/>
      <c r="D3782" s="10"/>
      <c r="E3782" s="8"/>
      <c r="F3782" s="8"/>
    </row>
    <row r="3783" spans="1:6">
      <c r="A3783" s="13"/>
      <c r="C3783" s="3"/>
      <c r="D3783" s="10"/>
      <c r="E3783" s="8"/>
      <c r="F3783" s="8"/>
    </row>
    <row r="3784" spans="1:6">
      <c r="A3784" s="13"/>
      <c r="C3784" s="3"/>
      <c r="D3784" s="10"/>
      <c r="E3784" s="8"/>
      <c r="F3784" s="8"/>
    </row>
    <row r="3785" spans="1:6">
      <c r="A3785" s="13"/>
      <c r="C3785" s="3"/>
      <c r="D3785" s="10"/>
      <c r="E3785" s="8"/>
      <c r="F3785" s="8"/>
    </row>
    <row r="3786" spans="1:6">
      <c r="A3786" s="13"/>
      <c r="C3786" s="3"/>
      <c r="D3786" s="10"/>
      <c r="E3786" s="8"/>
      <c r="F3786" s="8"/>
    </row>
    <row r="3787" spans="1:6">
      <c r="A3787" s="13"/>
      <c r="C3787" s="3"/>
      <c r="D3787" s="10"/>
      <c r="E3787" s="8"/>
      <c r="F3787" s="8"/>
    </row>
    <row r="3788" spans="1:6">
      <c r="A3788" s="13"/>
      <c r="C3788" s="3"/>
      <c r="D3788" s="10"/>
      <c r="E3788" s="8"/>
      <c r="F3788" s="8"/>
    </row>
    <row r="3789" spans="1:6">
      <c r="A3789" s="13"/>
      <c r="C3789" s="3"/>
      <c r="D3789" s="10"/>
      <c r="E3789" s="8"/>
      <c r="F3789" s="8"/>
    </row>
    <row r="3790" spans="1:6">
      <c r="A3790" s="13"/>
      <c r="C3790" s="3"/>
      <c r="D3790" s="10"/>
      <c r="E3790" s="8"/>
      <c r="F3790" s="8"/>
    </row>
    <row r="3791" spans="1:6">
      <c r="A3791" s="13"/>
      <c r="C3791" s="3"/>
      <c r="D3791" s="10"/>
      <c r="E3791" s="8"/>
      <c r="F3791" s="8"/>
    </row>
    <row r="3792" spans="1:6">
      <c r="A3792" s="13"/>
      <c r="C3792" s="3"/>
      <c r="D3792" s="10"/>
      <c r="E3792" s="8"/>
      <c r="F3792" s="8"/>
    </row>
    <row r="3793" spans="1:6">
      <c r="A3793" s="13"/>
      <c r="C3793" s="3"/>
      <c r="D3793" s="10"/>
      <c r="E3793" s="8"/>
      <c r="F3793" s="8"/>
    </row>
    <row r="3794" spans="1:6">
      <c r="A3794" s="13"/>
      <c r="C3794" s="3"/>
      <c r="D3794" s="10"/>
      <c r="E3794" s="8"/>
      <c r="F3794" s="8"/>
    </row>
    <row r="3795" spans="1:6">
      <c r="A3795" s="13"/>
      <c r="C3795" s="3"/>
      <c r="D3795" s="10"/>
      <c r="E3795" s="8"/>
      <c r="F3795" s="8"/>
    </row>
    <row r="3796" spans="1:6">
      <c r="A3796" s="13"/>
      <c r="C3796" s="3"/>
      <c r="D3796" s="10"/>
      <c r="E3796" s="8"/>
      <c r="F3796" s="8"/>
    </row>
    <row r="3797" spans="1:6">
      <c r="A3797" s="13"/>
      <c r="C3797" s="3"/>
      <c r="D3797" s="10"/>
      <c r="E3797" s="8"/>
      <c r="F3797" s="8"/>
    </row>
    <row r="3798" spans="1:6">
      <c r="A3798" s="13"/>
      <c r="C3798" s="3"/>
      <c r="D3798" s="10"/>
      <c r="E3798" s="8"/>
      <c r="F3798" s="8"/>
    </row>
    <row r="3799" spans="1:6">
      <c r="A3799" s="13"/>
      <c r="C3799" s="3"/>
      <c r="D3799" s="10"/>
      <c r="E3799" s="8"/>
      <c r="F3799" s="8"/>
    </row>
    <row r="3800" spans="1:6">
      <c r="A3800" s="13"/>
      <c r="C3800" s="3"/>
      <c r="D3800" s="10"/>
      <c r="E3800" s="8"/>
      <c r="F3800" s="8"/>
    </row>
    <row r="3801" spans="1:6">
      <c r="A3801" s="13"/>
      <c r="C3801" s="3"/>
      <c r="D3801" s="10"/>
      <c r="E3801" s="8"/>
      <c r="F3801" s="8"/>
    </row>
    <row r="3802" spans="1:6">
      <c r="A3802" s="13"/>
      <c r="C3802" s="3"/>
      <c r="D3802" s="10"/>
      <c r="E3802" s="8"/>
      <c r="F3802" s="8"/>
    </row>
    <row r="3803" spans="1:6">
      <c r="A3803" s="13"/>
      <c r="C3803" s="3"/>
      <c r="D3803" s="10"/>
      <c r="E3803" s="8"/>
      <c r="F3803" s="8"/>
    </row>
    <row r="3804" spans="1:6">
      <c r="A3804" s="13"/>
      <c r="C3804" s="3"/>
      <c r="D3804" s="10"/>
      <c r="E3804" s="8"/>
      <c r="F3804" s="8"/>
    </row>
    <row r="3805" spans="1:6">
      <c r="A3805" s="13"/>
      <c r="C3805" s="3"/>
      <c r="D3805" s="10"/>
      <c r="E3805" s="8"/>
      <c r="F3805" s="8"/>
    </row>
    <row r="3806" spans="1:6">
      <c r="A3806" s="13"/>
      <c r="C3806" s="3"/>
      <c r="D3806" s="10"/>
      <c r="E3806" s="8"/>
      <c r="F3806" s="8"/>
    </row>
    <row r="3807" spans="1:6">
      <c r="A3807" s="13"/>
      <c r="C3807" s="3"/>
      <c r="D3807" s="10"/>
      <c r="E3807" s="8"/>
      <c r="F3807" s="8"/>
    </row>
    <row r="3808" spans="1:6">
      <c r="A3808" s="13"/>
      <c r="C3808" s="3"/>
      <c r="D3808" s="10"/>
      <c r="E3808" s="8"/>
      <c r="F3808" s="8"/>
    </row>
    <row r="3809" spans="1:6">
      <c r="A3809" s="13"/>
      <c r="C3809" s="3"/>
      <c r="D3809" s="10"/>
      <c r="E3809" s="8"/>
      <c r="F3809" s="8"/>
    </row>
    <row r="3810" spans="1:6">
      <c r="A3810" s="13"/>
      <c r="C3810" s="3"/>
      <c r="D3810" s="10"/>
      <c r="E3810" s="8"/>
      <c r="F3810" s="8"/>
    </row>
    <row r="3811" spans="1:6">
      <c r="A3811" s="13"/>
      <c r="C3811" s="3"/>
      <c r="D3811" s="10"/>
      <c r="E3811" s="8"/>
      <c r="F3811" s="8"/>
    </row>
    <row r="3812" spans="1:6">
      <c r="A3812" s="13"/>
      <c r="C3812" s="3"/>
      <c r="D3812" s="10"/>
      <c r="E3812" s="8"/>
      <c r="F3812" s="8"/>
    </row>
    <row r="3813" spans="1:6">
      <c r="A3813" s="13"/>
      <c r="C3813" s="3"/>
      <c r="D3813" s="10"/>
      <c r="E3813" s="8"/>
      <c r="F3813" s="8"/>
    </row>
    <row r="3814" spans="1:6">
      <c r="A3814" s="13"/>
      <c r="C3814" s="3"/>
      <c r="D3814" s="10"/>
      <c r="E3814" s="8"/>
      <c r="F3814" s="8"/>
    </row>
    <row r="3815" spans="1:6">
      <c r="A3815" s="13"/>
      <c r="C3815" s="3"/>
      <c r="D3815" s="10"/>
      <c r="E3815" s="8"/>
      <c r="F3815" s="8"/>
    </row>
    <row r="3816" spans="1:6">
      <c r="A3816" s="13"/>
      <c r="C3816" s="3"/>
      <c r="D3816" s="10"/>
      <c r="E3816" s="8"/>
      <c r="F3816" s="8"/>
    </row>
    <row r="3817" spans="1:6">
      <c r="A3817" s="13"/>
      <c r="C3817" s="3"/>
      <c r="D3817" s="10"/>
      <c r="E3817" s="8"/>
      <c r="F3817" s="8"/>
    </row>
    <row r="3818" spans="1:6">
      <c r="A3818" s="13"/>
      <c r="C3818" s="3"/>
      <c r="D3818" s="10"/>
      <c r="E3818" s="8"/>
      <c r="F3818" s="8"/>
    </row>
    <row r="3819" spans="1:6">
      <c r="A3819" s="13"/>
      <c r="C3819" s="3"/>
      <c r="D3819" s="10"/>
      <c r="E3819" s="8"/>
      <c r="F3819" s="8"/>
    </row>
    <row r="3820" spans="1:6">
      <c r="A3820" s="13"/>
      <c r="C3820" s="3"/>
      <c r="D3820" s="10"/>
      <c r="E3820" s="8"/>
      <c r="F3820" s="8"/>
    </row>
    <row r="3821" spans="1:6">
      <c r="A3821" s="13"/>
      <c r="C3821" s="3"/>
      <c r="D3821" s="10"/>
      <c r="E3821" s="8"/>
      <c r="F3821" s="8"/>
    </row>
    <row r="3822" spans="1:6">
      <c r="A3822" s="13"/>
      <c r="C3822" s="3"/>
      <c r="D3822" s="10"/>
      <c r="E3822" s="8"/>
      <c r="F3822" s="8"/>
    </row>
    <row r="3823" spans="1:6">
      <c r="A3823" s="13"/>
      <c r="C3823" s="3"/>
      <c r="D3823" s="10"/>
      <c r="E3823" s="8"/>
      <c r="F3823" s="8"/>
    </row>
    <row r="3824" spans="1:6">
      <c r="A3824" s="13"/>
      <c r="C3824" s="3"/>
      <c r="D3824" s="10"/>
      <c r="E3824" s="8"/>
      <c r="F3824" s="8"/>
    </row>
    <row r="3825" spans="1:6">
      <c r="A3825" s="13"/>
      <c r="C3825" s="3"/>
      <c r="D3825" s="10"/>
      <c r="E3825" s="8"/>
      <c r="F3825" s="8"/>
    </row>
    <row r="3826" spans="1:6">
      <c r="A3826" s="13"/>
      <c r="C3826" s="3"/>
      <c r="D3826" s="10"/>
      <c r="E3826" s="8"/>
      <c r="F3826" s="8"/>
    </row>
    <row r="3827" spans="1:6">
      <c r="A3827" s="13"/>
      <c r="C3827" s="3"/>
      <c r="D3827" s="10"/>
      <c r="E3827" s="8"/>
      <c r="F3827" s="8"/>
    </row>
    <row r="3828" spans="1:6">
      <c r="A3828" s="13"/>
      <c r="C3828" s="3"/>
      <c r="D3828" s="10"/>
      <c r="E3828" s="8"/>
      <c r="F3828" s="8"/>
    </row>
    <row r="3829" spans="1:6">
      <c r="A3829" s="13"/>
      <c r="C3829" s="3"/>
      <c r="D3829" s="10"/>
      <c r="E3829" s="8"/>
      <c r="F3829" s="8"/>
    </row>
    <row r="3830" spans="1:6">
      <c r="A3830" s="13"/>
      <c r="C3830" s="3"/>
      <c r="D3830" s="10"/>
      <c r="E3830" s="8"/>
      <c r="F3830" s="8"/>
    </row>
    <row r="3831" spans="1:6">
      <c r="A3831" s="13"/>
      <c r="C3831" s="3"/>
      <c r="D3831" s="10"/>
      <c r="E3831" s="8"/>
      <c r="F3831" s="8"/>
    </row>
    <row r="3832" spans="1:6">
      <c r="A3832" s="13"/>
      <c r="C3832" s="3"/>
      <c r="D3832" s="10"/>
      <c r="E3832" s="8"/>
      <c r="F3832" s="8"/>
    </row>
    <row r="3833" spans="1:6">
      <c r="A3833" s="13"/>
      <c r="C3833" s="3"/>
      <c r="D3833" s="10"/>
      <c r="E3833" s="8"/>
      <c r="F3833" s="8"/>
    </row>
    <row r="3834" spans="1:6">
      <c r="A3834" s="13"/>
      <c r="C3834" s="3"/>
      <c r="D3834" s="10"/>
      <c r="E3834" s="8"/>
      <c r="F3834" s="8"/>
    </row>
    <row r="3835" spans="1:6">
      <c r="A3835" s="13"/>
      <c r="C3835" s="3"/>
      <c r="D3835" s="10"/>
      <c r="E3835" s="8"/>
      <c r="F3835" s="8"/>
    </row>
    <row r="3836" spans="1:6">
      <c r="A3836" s="13"/>
      <c r="C3836" s="3"/>
      <c r="D3836" s="10"/>
      <c r="E3836" s="8"/>
      <c r="F3836" s="8"/>
    </row>
    <row r="3837" spans="1:6">
      <c r="A3837" s="13"/>
      <c r="C3837" s="3"/>
      <c r="D3837" s="10"/>
      <c r="E3837" s="8"/>
      <c r="F3837" s="8"/>
    </row>
    <row r="3838" spans="1:6">
      <c r="A3838" s="13"/>
      <c r="C3838" s="3"/>
      <c r="D3838" s="10"/>
      <c r="E3838" s="8"/>
      <c r="F3838" s="8"/>
    </row>
    <row r="3839" spans="1:6">
      <c r="A3839" s="13"/>
      <c r="C3839" s="3"/>
      <c r="D3839" s="10"/>
      <c r="E3839" s="8"/>
      <c r="F3839" s="8"/>
    </row>
    <row r="3840" spans="1:6">
      <c r="A3840" s="13"/>
      <c r="C3840" s="3"/>
      <c r="D3840" s="10"/>
      <c r="E3840" s="8"/>
      <c r="F3840" s="8"/>
    </row>
    <row r="3841" spans="1:6">
      <c r="A3841" s="13"/>
      <c r="C3841" s="3"/>
      <c r="D3841" s="10"/>
      <c r="E3841" s="8"/>
      <c r="F3841" s="8"/>
    </row>
    <row r="3842" spans="1:6">
      <c r="A3842" s="13"/>
      <c r="C3842" s="3"/>
      <c r="D3842" s="10"/>
      <c r="E3842" s="8"/>
      <c r="F3842" s="8"/>
    </row>
    <row r="3843" spans="1:6">
      <c r="A3843" s="13"/>
      <c r="C3843" s="3"/>
      <c r="D3843" s="10"/>
      <c r="E3843" s="8"/>
      <c r="F3843" s="8"/>
    </row>
    <row r="3844" spans="1:6">
      <c r="A3844" s="13"/>
      <c r="C3844" s="3"/>
      <c r="D3844" s="10"/>
      <c r="E3844" s="8"/>
      <c r="F3844" s="8"/>
    </row>
    <row r="3845" spans="1:6">
      <c r="A3845" s="13"/>
      <c r="C3845" s="3"/>
      <c r="D3845" s="10"/>
      <c r="E3845" s="8"/>
      <c r="F3845" s="8"/>
    </row>
    <row r="3846" spans="1:6">
      <c r="A3846" s="13"/>
      <c r="C3846" s="3"/>
      <c r="D3846" s="10"/>
      <c r="E3846" s="8"/>
      <c r="F3846" s="8"/>
    </row>
    <row r="3847" spans="1:6">
      <c r="A3847" s="13"/>
      <c r="C3847" s="3"/>
      <c r="D3847" s="10"/>
      <c r="E3847" s="8"/>
      <c r="F3847" s="8"/>
    </row>
    <row r="3848" spans="1:6">
      <c r="A3848" s="13"/>
      <c r="C3848" s="3"/>
      <c r="D3848" s="10"/>
      <c r="E3848" s="8"/>
      <c r="F3848" s="8"/>
    </row>
    <row r="3849" spans="1:6">
      <c r="A3849" s="13"/>
      <c r="C3849" s="3"/>
      <c r="D3849" s="10"/>
      <c r="E3849" s="8"/>
      <c r="F3849" s="8"/>
    </row>
    <row r="3850" spans="1:6">
      <c r="A3850" s="13"/>
      <c r="C3850" s="3"/>
      <c r="D3850" s="10"/>
      <c r="E3850" s="8"/>
      <c r="F3850" s="8"/>
    </row>
    <row r="3851" spans="1:6">
      <c r="A3851" s="13"/>
      <c r="C3851" s="3"/>
      <c r="D3851" s="10"/>
      <c r="E3851" s="8"/>
      <c r="F3851" s="8"/>
    </row>
    <row r="3852" spans="1:6">
      <c r="A3852" s="13"/>
      <c r="C3852" s="3"/>
      <c r="D3852" s="10"/>
      <c r="E3852" s="8"/>
      <c r="F3852" s="8"/>
    </row>
    <row r="3853" spans="1:6">
      <c r="A3853" s="13"/>
      <c r="C3853" s="3"/>
      <c r="D3853" s="10"/>
      <c r="E3853" s="8"/>
      <c r="F3853" s="8"/>
    </row>
    <row r="3854" spans="1:6">
      <c r="A3854" s="13"/>
      <c r="C3854" s="3"/>
      <c r="D3854" s="10"/>
      <c r="E3854" s="8"/>
      <c r="F3854" s="8"/>
    </row>
    <row r="3855" spans="1:6">
      <c r="A3855" s="13"/>
      <c r="C3855" s="3"/>
      <c r="D3855" s="10"/>
      <c r="E3855" s="8"/>
      <c r="F3855" s="8"/>
    </row>
    <row r="3856" spans="1:6">
      <c r="A3856" s="13"/>
      <c r="C3856" s="3"/>
      <c r="D3856" s="10"/>
      <c r="E3856" s="8"/>
      <c r="F3856" s="8"/>
    </row>
    <row r="3857" spans="1:6">
      <c r="A3857" s="13"/>
      <c r="C3857" s="3"/>
      <c r="D3857" s="10"/>
      <c r="E3857" s="8"/>
      <c r="F3857" s="8"/>
    </row>
    <row r="3858" spans="1:6">
      <c r="A3858" s="13"/>
      <c r="C3858" s="3"/>
      <c r="D3858" s="10"/>
      <c r="E3858" s="8"/>
      <c r="F3858" s="8"/>
    </row>
    <row r="3859" spans="1:6">
      <c r="A3859" s="13"/>
      <c r="C3859" s="3"/>
      <c r="D3859" s="10"/>
      <c r="E3859" s="8"/>
      <c r="F3859" s="8"/>
    </row>
    <row r="3860" spans="1:6">
      <c r="A3860" s="13"/>
      <c r="C3860" s="3"/>
      <c r="D3860" s="10"/>
      <c r="E3860" s="8"/>
      <c r="F3860" s="8"/>
    </row>
    <row r="3861" spans="1:6">
      <c r="A3861" s="13"/>
      <c r="C3861" s="3"/>
      <c r="D3861" s="10"/>
      <c r="E3861" s="8"/>
      <c r="F3861" s="8"/>
    </row>
    <row r="3862" spans="1:6">
      <c r="A3862" s="13"/>
      <c r="C3862" s="3"/>
      <c r="D3862" s="10"/>
      <c r="E3862" s="8"/>
      <c r="F3862" s="8"/>
    </row>
    <row r="3863" spans="1:6">
      <c r="A3863" s="13"/>
      <c r="C3863" s="3"/>
      <c r="D3863" s="10"/>
      <c r="E3863" s="8"/>
      <c r="F3863" s="8"/>
    </row>
    <row r="3864" spans="1:6">
      <c r="A3864" s="13"/>
      <c r="C3864" s="3"/>
      <c r="D3864" s="10"/>
      <c r="E3864" s="8"/>
      <c r="F3864" s="8"/>
    </row>
    <row r="3865" spans="1:6">
      <c r="A3865" s="13"/>
      <c r="C3865" s="3"/>
      <c r="D3865" s="10"/>
      <c r="E3865" s="8"/>
      <c r="F3865" s="8"/>
    </row>
    <row r="3866" spans="1:6">
      <c r="A3866" s="13"/>
      <c r="C3866" s="3"/>
      <c r="D3866" s="10"/>
      <c r="E3866" s="8"/>
      <c r="F3866" s="8"/>
    </row>
    <row r="3867" spans="1:6">
      <c r="A3867" s="13"/>
      <c r="C3867" s="3"/>
      <c r="D3867" s="10"/>
      <c r="E3867" s="8"/>
      <c r="F3867" s="8"/>
    </row>
    <row r="3868" spans="1:6">
      <c r="A3868" s="13"/>
      <c r="C3868" s="3"/>
      <c r="D3868" s="10"/>
      <c r="E3868" s="8"/>
      <c r="F3868" s="8"/>
    </row>
    <row r="3869" spans="1:6">
      <c r="A3869" s="13"/>
      <c r="C3869" s="3"/>
      <c r="D3869" s="10"/>
      <c r="E3869" s="8"/>
      <c r="F3869" s="8"/>
    </row>
    <row r="3870" spans="1:6">
      <c r="A3870" s="13"/>
      <c r="C3870" s="3"/>
      <c r="D3870" s="10"/>
      <c r="E3870" s="8"/>
      <c r="F3870" s="8"/>
    </row>
    <row r="3871" spans="1:6">
      <c r="A3871" s="13"/>
      <c r="C3871" s="3"/>
      <c r="D3871" s="10"/>
      <c r="E3871" s="8"/>
      <c r="F3871" s="8"/>
    </row>
    <row r="3872" spans="1:6">
      <c r="A3872" s="13"/>
      <c r="C3872" s="3"/>
      <c r="D3872" s="10"/>
      <c r="E3872" s="8"/>
      <c r="F3872" s="8"/>
    </row>
    <row r="3873" spans="1:6">
      <c r="A3873" s="13"/>
      <c r="C3873" s="3"/>
      <c r="D3873" s="10"/>
      <c r="E3873" s="8"/>
      <c r="F3873" s="8"/>
    </row>
    <row r="3874" spans="1:6">
      <c r="A3874" s="13"/>
      <c r="C3874" s="3"/>
      <c r="D3874" s="10"/>
      <c r="E3874" s="8"/>
      <c r="F3874" s="8"/>
    </row>
    <row r="3875" spans="1:6">
      <c r="A3875" s="13"/>
      <c r="C3875" s="3"/>
      <c r="D3875" s="10"/>
      <c r="E3875" s="8"/>
      <c r="F3875" s="8"/>
    </row>
    <row r="3876" spans="1:6">
      <c r="A3876" s="13"/>
      <c r="C3876" s="3"/>
      <c r="D3876" s="10"/>
      <c r="E3876" s="8"/>
      <c r="F3876" s="8"/>
    </row>
    <row r="3877" spans="1:6">
      <c r="A3877" s="13"/>
      <c r="C3877" s="3"/>
      <c r="D3877" s="10"/>
      <c r="E3877" s="8"/>
      <c r="F3877" s="8"/>
    </row>
    <row r="3878" spans="1:6">
      <c r="A3878" s="13"/>
      <c r="C3878" s="3"/>
      <c r="D3878" s="10"/>
      <c r="E3878" s="8"/>
      <c r="F3878" s="8"/>
    </row>
    <row r="3879" spans="1:6">
      <c r="A3879" s="13"/>
      <c r="C3879" s="3"/>
      <c r="D3879" s="10"/>
      <c r="E3879" s="8"/>
      <c r="F3879" s="8"/>
    </row>
    <row r="3880" spans="1:6">
      <c r="A3880" s="13"/>
      <c r="C3880" s="3"/>
      <c r="D3880" s="10"/>
      <c r="E3880" s="8"/>
      <c r="F3880" s="8"/>
    </row>
    <row r="3881" spans="1:6">
      <c r="A3881" s="13"/>
      <c r="C3881" s="3"/>
      <c r="D3881" s="10"/>
      <c r="E3881" s="8"/>
      <c r="F3881" s="8"/>
    </row>
    <row r="3882" spans="1:6">
      <c r="A3882" s="13"/>
      <c r="C3882" s="3"/>
      <c r="D3882" s="10"/>
      <c r="E3882" s="8"/>
      <c r="F3882" s="8"/>
    </row>
    <row r="3883" spans="1:6">
      <c r="A3883" s="13"/>
      <c r="C3883" s="3"/>
      <c r="D3883" s="10"/>
      <c r="E3883" s="8"/>
      <c r="F3883" s="8"/>
    </row>
    <row r="3884" spans="1:6">
      <c r="A3884" s="13"/>
      <c r="C3884" s="3"/>
      <c r="D3884" s="10"/>
      <c r="E3884" s="8"/>
      <c r="F3884" s="8"/>
    </row>
    <row r="3885" spans="1:6">
      <c r="A3885" s="13"/>
      <c r="C3885" s="3"/>
      <c r="D3885" s="10"/>
      <c r="E3885" s="8"/>
      <c r="F3885" s="8"/>
    </row>
    <row r="3886" spans="1:6">
      <c r="A3886" s="13"/>
      <c r="C3886" s="3"/>
      <c r="D3886" s="10"/>
      <c r="E3886" s="8"/>
      <c r="F3886" s="8"/>
    </row>
    <row r="3887" spans="1:6">
      <c r="A3887" s="13"/>
      <c r="C3887" s="3"/>
      <c r="D3887" s="10"/>
      <c r="E3887" s="8"/>
      <c r="F3887" s="8"/>
    </row>
    <row r="3888" spans="1:6">
      <c r="A3888" s="13"/>
      <c r="C3888" s="3"/>
      <c r="D3888" s="10"/>
      <c r="E3888" s="8"/>
      <c r="F3888" s="8"/>
    </row>
    <row r="3889" spans="1:6">
      <c r="A3889" s="13"/>
      <c r="C3889" s="3"/>
      <c r="D3889" s="10"/>
      <c r="E3889" s="8"/>
      <c r="F3889" s="8"/>
    </row>
    <row r="3890" spans="1:6">
      <c r="A3890" s="13"/>
      <c r="C3890" s="3"/>
      <c r="D3890" s="10"/>
      <c r="E3890" s="8"/>
      <c r="F3890" s="8"/>
    </row>
    <row r="3891" spans="1:6">
      <c r="A3891" s="13"/>
      <c r="C3891" s="3"/>
      <c r="D3891" s="10"/>
      <c r="E3891" s="8"/>
      <c r="F3891" s="8"/>
    </row>
    <row r="3892" spans="1:6">
      <c r="A3892" s="13"/>
      <c r="C3892" s="3"/>
      <c r="D3892" s="10"/>
      <c r="E3892" s="8"/>
      <c r="F3892" s="8"/>
    </row>
    <row r="3893" spans="1:6">
      <c r="A3893" s="13"/>
      <c r="C3893" s="3"/>
      <c r="D3893" s="10"/>
      <c r="E3893" s="8"/>
      <c r="F3893" s="8"/>
    </row>
    <row r="3894" spans="1:6">
      <c r="A3894" s="13"/>
      <c r="C3894" s="3"/>
      <c r="D3894" s="10"/>
      <c r="E3894" s="8"/>
      <c r="F3894" s="8"/>
    </row>
    <row r="3895" spans="1:6">
      <c r="A3895" s="13"/>
      <c r="C3895" s="3"/>
      <c r="D3895" s="10"/>
      <c r="E3895" s="8"/>
      <c r="F3895" s="8"/>
    </row>
    <row r="3896" spans="1:6">
      <c r="A3896" s="13"/>
      <c r="C3896" s="3"/>
      <c r="D3896" s="10"/>
      <c r="E3896" s="8"/>
      <c r="F3896" s="8"/>
    </row>
    <row r="3897" spans="1:6">
      <c r="A3897" s="13"/>
      <c r="C3897" s="3"/>
      <c r="D3897" s="10"/>
      <c r="E3897" s="8"/>
      <c r="F3897" s="8"/>
    </row>
    <row r="3898" spans="1:6">
      <c r="A3898" s="13"/>
      <c r="C3898" s="3"/>
      <c r="D3898" s="10"/>
      <c r="E3898" s="8"/>
      <c r="F3898" s="8"/>
    </row>
    <row r="3899" spans="1:6">
      <c r="A3899" s="13"/>
      <c r="C3899" s="3"/>
      <c r="D3899" s="10"/>
      <c r="E3899" s="8"/>
      <c r="F3899" s="8"/>
    </row>
    <row r="3900" spans="1:6">
      <c r="A3900" s="13"/>
      <c r="C3900" s="3"/>
      <c r="D3900" s="10"/>
      <c r="E3900" s="8"/>
      <c r="F3900" s="8"/>
    </row>
    <row r="3901" spans="1:6">
      <c r="A3901" s="13"/>
      <c r="C3901" s="3"/>
      <c r="D3901" s="10"/>
      <c r="E3901" s="8"/>
      <c r="F3901" s="8"/>
    </row>
    <row r="3902" spans="1:6">
      <c r="A3902" s="13"/>
      <c r="C3902" s="3"/>
      <c r="D3902" s="10"/>
      <c r="E3902" s="8"/>
      <c r="F3902" s="8"/>
    </row>
    <row r="3903" spans="1:6">
      <c r="A3903" s="13"/>
      <c r="C3903" s="3"/>
      <c r="D3903" s="10"/>
      <c r="E3903" s="8"/>
      <c r="F3903" s="8"/>
    </row>
    <row r="3904" spans="1:6">
      <c r="A3904" s="13"/>
      <c r="C3904" s="3"/>
      <c r="D3904" s="10"/>
      <c r="E3904" s="8"/>
      <c r="F3904" s="8"/>
    </row>
    <row r="3905" spans="1:6">
      <c r="A3905" s="13"/>
      <c r="C3905" s="3"/>
      <c r="D3905" s="10"/>
      <c r="E3905" s="8"/>
      <c r="F3905" s="8"/>
    </row>
    <row r="3906" spans="1:6">
      <c r="A3906" s="13"/>
      <c r="C3906" s="3"/>
      <c r="D3906" s="10"/>
      <c r="E3906" s="8"/>
      <c r="F3906" s="8"/>
    </row>
    <row r="3907" spans="1:6">
      <c r="A3907" s="13"/>
      <c r="C3907" s="3"/>
      <c r="D3907" s="10"/>
      <c r="E3907" s="8"/>
      <c r="F3907" s="8"/>
    </row>
    <row r="3908" spans="1:6">
      <c r="A3908" s="13"/>
      <c r="C3908" s="3"/>
      <c r="D3908" s="10"/>
      <c r="E3908" s="8"/>
      <c r="F3908" s="8"/>
    </row>
    <row r="3909" spans="1:6">
      <c r="A3909" s="13"/>
      <c r="C3909" s="3"/>
      <c r="D3909" s="10"/>
      <c r="E3909" s="8"/>
      <c r="F3909" s="8"/>
    </row>
    <row r="3910" spans="1:6">
      <c r="A3910" s="13"/>
      <c r="C3910" s="3"/>
      <c r="D3910" s="10"/>
      <c r="E3910" s="8"/>
      <c r="F3910" s="8"/>
    </row>
    <row r="3911" spans="1:6">
      <c r="A3911" s="13"/>
      <c r="C3911" s="3"/>
      <c r="D3911" s="10"/>
      <c r="E3911" s="8"/>
      <c r="F3911" s="8"/>
    </row>
    <row r="3912" spans="1:6">
      <c r="A3912" s="13"/>
      <c r="C3912" s="3"/>
      <c r="D3912" s="10"/>
      <c r="E3912" s="8"/>
      <c r="F3912" s="8"/>
    </row>
    <row r="3913" spans="1:6">
      <c r="A3913" s="13"/>
      <c r="C3913" s="3"/>
      <c r="D3913" s="10"/>
      <c r="E3913" s="8"/>
      <c r="F3913" s="8"/>
    </row>
    <row r="3914" spans="1:6">
      <c r="A3914" s="13"/>
      <c r="C3914" s="3"/>
      <c r="D3914" s="10"/>
      <c r="E3914" s="8"/>
      <c r="F3914" s="8"/>
    </row>
    <row r="3915" spans="1:6">
      <c r="A3915" s="13"/>
      <c r="C3915" s="3"/>
      <c r="D3915" s="10"/>
      <c r="E3915" s="8"/>
      <c r="F3915" s="8"/>
    </row>
    <row r="3916" spans="1:6">
      <c r="A3916" s="13"/>
      <c r="C3916" s="3"/>
      <c r="D3916" s="10"/>
      <c r="E3916" s="8"/>
      <c r="F3916" s="8"/>
    </row>
    <row r="3917" spans="1:6">
      <c r="A3917" s="13"/>
      <c r="C3917" s="3"/>
      <c r="D3917" s="10"/>
      <c r="E3917" s="8"/>
      <c r="F3917" s="8"/>
    </row>
    <row r="3918" spans="1:6">
      <c r="A3918" s="13"/>
      <c r="C3918" s="3"/>
      <c r="D3918" s="10"/>
      <c r="E3918" s="8"/>
      <c r="F3918" s="8"/>
    </row>
    <row r="3919" spans="1:6">
      <c r="A3919" s="13"/>
      <c r="C3919" s="3"/>
      <c r="D3919" s="10"/>
      <c r="E3919" s="8"/>
      <c r="F3919" s="8"/>
    </row>
    <row r="3920" spans="1:6">
      <c r="A3920" s="13"/>
      <c r="C3920" s="3"/>
      <c r="D3920" s="10"/>
      <c r="E3920" s="8"/>
      <c r="F3920" s="8"/>
    </row>
    <row r="3921" spans="1:6">
      <c r="A3921" s="13"/>
      <c r="C3921" s="3"/>
      <c r="D3921" s="10"/>
      <c r="E3921" s="8"/>
      <c r="F3921" s="8"/>
    </row>
    <row r="3922" spans="1:6">
      <c r="A3922" s="13"/>
      <c r="C3922" s="3"/>
      <c r="D3922" s="10"/>
      <c r="E3922" s="8"/>
      <c r="F3922" s="8"/>
    </row>
    <row r="3923" spans="1:6">
      <c r="A3923" s="13"/>
      <c r="C3923" s="3"/>
      <c r="D3923" s="10"/>
      <c r="E3923" s="8"/>
      <c r="F3923" s="8"/>
    </row>
    <row r="3924" spans="1:6">
      <c r="A3924" s="13"/>
      <c r="C3924" s="3"/>
      <c r="D3924" s="10"/>
      <c r="E3924" s="8"/>
      <c r="F3924" s="8"/>
    </row>
    <row r="3925" spans="1:6">
      <c r="A3925" s="13"/>
      <c r="C3925" s="3"/>
      <c r="D3925" s="10"/>
      <c r="E3925" s="8"/>
      <c r="F3925" s="8"/>
    </row>
    <row r="3926" spans="1:6">
      <c r="A3926" s="13"/>
      <c r="C3926" s="3"/>
      <c r="D3926" s="10"/>
      <c r="E3926" s="8"/>
      <c r="F3926" s="8"/>
    </row>
    <row r="3927" spans="1:6">
      <c r="A3927" s="13"/>
      <c r="C3927" s="3"/>
      <c r="D3927" s="10"/>
      <c r="E3927" s="8"/>
      <c r="F3927" s="8"/>
    </row>
    <row r="3928" spans="1:6">
      <c r="A3928" s="13"/>
      <c r="C3928" s="3"/>
      <c r="D3928" s="10"/>
      <c r="E3928" s="8"/>
      <c r="F3928" s="8"/>
    </row>
    <row r="3929" spans="1:6">
      <c r="A3929" s="13"/>
      <c r="C3929" s="3"/>
      <c r="D3929" s="10"/>
      <c r="E3929" s="8"/>
      <c r="F3929" s="8"/>
    </row>
    <row r="3930" spans="1:6">
      <c r="A3930" s="13"/>
      <c r="C3930" s="3"/>
      <c r="D3930" s="10"/>
      <c r="E3930" s="8"/>
      <c r="F3930" s="8"/>
    </row>
    <row r="3931" spans="1:6">
      <c r="A3931" s="13"/>
      <c r="C3931" s="3"/>
      <c r="D3931" s="10"/>
      <c r="E3931" s="8"/>
      <c r="F3931" s="8"/>
    </row>
    <row r="3932" spans="1:6">
      <c r="A3932" s="13"/>
      <c r="C3932" s="3"/>
      <c r="D3932" s="10"/>
      <c r="E3932" s="8"/>
      <c r="F3932" s="8"/>
    </row>
    <row r="3933" spans="1:6">
      <c r="A3933" s="13"/>
      <c r="C3933" s="3"/>
      <c r="D3933" s="10"/>
      <c r="E3933" s="8"/>
      <c r="F3933" s="8"/>
    </row>
    <row r="3934" spans="1:6">
      <c r="A3934" s="13"/>
      <c r="C3934" s="3"/>
      <c r="D3934" s="10"/>
      <c r="E3934" s="8"/>
      <c r="F3934" s="8"/>
    </row>
    <row r="3935" spans="1:6">
      <c r="A3935" s="13"/>
      <c r="C3935" s="3"/>
      <c r="D3935" s="10"/>
      <c r="E3935" s="8"/>
      <c r="F3935" s="8"/>
    </row>
    <row r="3936" spans="1:6">
      <c r="A3936" s="13"/>
      <c r="C3936" s="3"/>
      <c r="D3936" s="10"/>
      <c r="E3936" s="8"/>
      <c r="F3936" s="8"/>
    </row>
    <row r="3937" spans="1:6">
      <c r="A3937" s="13"/>
      <c r="C3937" s="3"/>
      <c r="D3937" s="10"/>
      <c r="E3937" s="8"/>
      <c r="F3937" s="8"/>
    </row>
    <row r="3938" spans="1:6">
      <c r="A3938" s="13"/>
      <c r="C3938" s="3"/>
      <c r="D3938" s="10"/>
      <c r="E3938" s="8"/>
      <c r="F3938" s="8"/>
    </row>
    <row r="3939" spans="1:6">
      <c r="A3939" s="13"/>
      <c r="C3939" s="3"/>
      <c r="D3939" s="10"/>
      <c r="E3939" s="8"/>
      <c r="F3939" s="8"/>
    </row>
    <row r="3940" spans="1:6">
      <c r="A3940" s="13"/>
      <c r="C3940" s="3"/>
      <c r="D3940" s="10"/>
      <c r="E3940" s="8"/>
      <c r="F3940" s="8"/>
    </row>
    <row r="3941" spans="1:6">
      <c r="A3941" s="13"/>
      <c r="C3941" s="3"/>
      <c r="D3941" s="10"/>
      <c r="E3941" s="8"/>
      <c r="F3941" s="8"/>
    </row>
    <row r="3942" spans="1:6">
      <c r="A3942" s="13"/>
      <c r="C3942" s="3"/>
      <c r="D3942" s="10"/>
      <c r="E3942" s="8"/>
      <c r="F3942" s="8"/>
    </row>
    <row r="3943" spans="1:6">
      <c r="A3943" s="13"/>
      <c r="C3943" s="3"/>
      <c r="D3943" s="10"/>
      <c r="E3943" s="8"/>
      <c r="F3943" s="8"/>
    </row>
    <row r="3944" spans="1:6">
      <c r="A3944" s="13"/>
      <c r="C3944" s="3"/>
      <c r="D3944" s="10"/>
      <c r="E3944" s="8"/>
      <c r="F3944" s="8"/>
    </row>
    <row r="3945" spans="1:6">
      <c r="A3945" s="13"/>
      <c r="C3945" s="3"/>
      <c r="D3945" s="10"/>
      <c r="E3945" s="8"/>
      <c r="F3945" s="8"/>
    </row>
    <row r="3946" spans="1:6">
      <c r="A3946" s="13"/>
      <c r="C3946" s="3"/>
      <c r="D3946" s="10"/>
      <c r="E3946" s="8"/>
      <c r="F3946" s="8"/>
    </row>
    <row r="3947" spans="1:6">
      <c r="A3947" s="13"/>
      <c r="C3947" s="3"/>
      <c r="D3947" s="10"/>
      <c r="E3947" s="8"/>
      <c r="F3947" s="8"/>
    </row>
    <row r="3948" spans="1:6">
      <c r="A3948" s="13"/>
      <c r="C3948" s="3"/>
      <c r="D3948" s="10"/>
      <c r="E3948" s="8"/>
      <c r="F3948" s="8"/>
    </row>
    <row r="3949" spans="1:6">
      <c r="A3949" s="13"/>
      <c r="C3949" s="3"/>
      <c r="D3949" s="10"/>
      <c r="E3949" s="8"/>
      <c r="F3949" s="8"/>
    </row>
    <row r="3950" spans="1:6">
      <c r="A3950" s="13"/>
      <c r="C3950" s="3"/>
      <c r="D3950" s="10"/>
      <c r="E3950" s="8"/>
      <c r="F3950" s="8"/>
    </row>
    <row r="3951" spans="1:6">
      <c r="A3951" s="13"/>
      <c r="C3951" s="3"/>
      <c r="D3951" s="10"/>
      <c r="E3951" s="8"/>
      <c r="F3951" s="8"/>
    </row>
    <row r="3952" spans="1:6">
      <c r="A3952" s="13"/>
      <c r="C3952" s="3"/>
      <c r="D3952" s="10"/>
      <c r="E3952" s="8"/>
      <c r="F3952" s="8"/>
    </row>
    <row r="3953" spans="1:6">
      <c r="A3953" s="13"/>
      <c r="C3953" s="3"/>
      <c r="D3953" s="10"/>
      <c r="E3953" s="8"/>
      <c r="F3953" s="8"/>
    </row>
    <row r="3954" spans="1:6">
      <c r="A3954" s="13"/>
      <c r="C3954" s="3"/>
      <c r="D3954" s="10"/>
      <c r="E3954" s="8"/>
      <c r="F3954" s="8"/>
    </row>
    <row r="3955" spans="1:6">
      <c r="A3955" s="13"/>
      <c r="C3955" s="3"/>
      <c r="D3955" s="10"/>
      <c r="E3955" s="8"/>
      <c r="F3955" s="8"/>
    </row>
    <row r="3956" spans="1:6">
      <c r="A3956" s="13"/>
      <c r="C3956" s="3"/>
      <c r="D3956" s="10"/>
      <c r="E3956" s="8"/>
      <c r="F3956" s="8"/>
    </row>
    <row r="3957" spans="1:6">
      <c r="A3957" s="13"/>
      <c r="C3957" s="3"/>
      <c r="D3957" s="10"/>
      <c r="E3957" s="8"/>
      <c r="F3957" s="8"/>
    </row>
    <row r="3958" spans="1:6">
      <c r="A3958" s="13"/>
      <c r="C3958" s="3"/>
      <c r="D3958" s="10"/>
      <c r="E3958" s="8"/>
      <c r="F3958" s="8"/>
    </row>
    <row r="3959" spans="1:6">
      <c r="A3959" s="13"/>
      <c r="C3959" s="3"/>
      <c r="D3959" s="10"/>
      <c r="E3959" s="8"/>
      <c r="F3959" s="8"/>
    </row>
    <row r="3960" spans="1:6">
      <c r="A3960" s="13"/>
      <c r="C3960" s="3"/>
      <c r="D3960" s="10"/>
      <c r="E3960" s="8"/>
      <c r="F3960" s="8"/>
    </row>
    <row r="3961" spans="1:6">
      <c r="A3961" s="13"/>
      <c r="C3961" s="3"/>
      <c r="D3961" s="10"/>
      <c r="E3961" s="8"/>
      <c r="F3961" s="8"/>
    </row>
    <row r="3962" spans="1:6">
      <c r="A3962" s="13"/>
      <c r="C3962" s="3"/>
      <c r="D3962" s="10"/>
      <c r="E3962" s="8"/>
      <c r="F3962" s="8"/>
    </row>
    <row r="3963" spans="1:6">
      <c r="A3963" s="13"/>
      <c r="C3963" s="3"/>
      <c r="D3963" s="10"/>
      <c r="E3963" s="8"/>
      <c r="F3963" s="8"/>
    </row>
    <row r="3964" spans="1:6">
      <c r="A3964" s="13"/>
      <c r="C3964" s="3"/>
      <c r="D3964" s="10"/>
      <c r="E3964" s="8"/>
      <c r="F3964" s="8"/>
    </row>
    <row r="3965" spans="1:6">
      <c r="A3965" s="13"/>
      <c r="C3965" s="3"/>
      <c r="D3965" s="10"/>
      <c r="E3965" s="8"/>
      <c r="F3965" s="8"/>
    </row>
    <row r="3966" spans="1:6">
      <c r="A3966" s="13"/>
      <c r="C3966" s="3"/>
      <c r="D3966" s="10"/>
      <c r="E3966" s="8"/>
      <c r="F3966" s="8"/>
    </row>
    <row r="3967" spans="1:6">
      <c r="A3967" s="13"/>
      <c r="C3967" s="3"/>
      <c r="D3967" s="10"/>
      <c r="E3967" s="8"/>
      <c r="F3967" s="8"/>
    </row>
    <row r="3968" spans="1:6">
      <c r="A3968" s="13"/>
      <c r="C3968" s="3"/>
      <c r="D3968" s="10"/>
      <c r="E3968" s="8"/>
      <c r="F3968" s="8"/>
    </row>
    <row r="3969" spans="1:6">
      <c r="A3969" s="13"/>
      <c r="C3969" s="3"/>
      <c r="D3969" s="10"/>
      <c r="E3969" s="8"/>
      <c r="F3969" s="8"/>
    </row>
    <row r="3970" spans="1:6">
      <c r="A3970" s="13"/>
      <c r="C3970" s="3"/>
      <c r="D3970" s="10"/>
      <c r="E3970" s="8"/>
      <c r="F3970" s="8"/>
    </row>
    <row r="3971" spans="1:6">
      <c r="A3971" s="13"/>
      <c r="C3971" s="3"/>
      <c r="D3971" s="10"/>
      <c r="E3971" s="8"/>
      <c r="F3971" s="8"/>
    </row>
    <row r="3972" spans="1:6">
      <c r="A3972" s="13"/>
      <c r="C3972" s="3"/>
      <c r="D3972" s="10"/>
      <c r="E3972" s="8"/>
      <c r="F3972" s="8"/>
    </row>
    <row r="3973" spans="1:6">
      <c r="A3973" s="13"/>
      <c r="C3973" s="3"/>
      <c r="D3973" s="10"/>
      <c r="E3973" s="8"/>
      <c r="F3973" s="8"/>
    </row>
    <row r="3974" spans="1:6">
      <c r="A3974" s="13"/>
      <c r="C3974" s="3"/>
      <c r="D3974" s="10"/>
      <c r="E3974" s="8"/>
      <c r="F3974" s="8"/>
    </row>
    <row r="3975" spans="1:6">
      <c r="A3975" s="13"/>
      <c r="C3975" s="3"/>
      <c r="D3975" s="10"/>
      <c r="E3975" s="8"/>
      <c r="F3975" s="8"/>
    </row>
    <row r="3976" spans="1:6">
      <c r="A3976" s="13"/>
      <c r="C3976" s="3"/>
      <c r="D3976" s="10"/>
      <c r="E3976" s="8"/>
      <c r="F3976" s="8"/>
    </row>
    <row r="3977" spans="1:6">
      <c r="A3977" s="13"/>
      <c r="C3977" s="3"/>
      <c r="D3977" s="10"/>
      <c r="E3977" s="8"/>
      <c r="F3977" s="8"/>
    </row>
    <row r="3978" spans="1:6">
      <c r="A3978" s="13"/>
      <c r="C3978" s="3"/>
      <c r="D3978" s="10"/>
      <c r="E3978" s="8"/>
      <c r="F3978" s="8"/>
    </row>
    <row r="3979" spans="1:6">
      <c r="A3979" s="13"/>
      <c r="C3979" s="3"/>
      <c r="D3979" s="10"/>
      <c r="E3979" s="8"/>
      <c r="F3979" s="8"/>
    </row>
    <row r="3980" spans="1:6">
      <c r="A3980" s="13"/>
      <c r="C3980" s="3"/>
      <c r="D3980" s="10"/>
      <c r="E3980" s="8"/>
      <c r="F3980" s="8"/>
    </row>
    <row r="3981" spans="1:6">
      <c r="A3981" s="13"/>
      <c r="C3981" s="3"/>
      <c r="D3981" s="10"/>
      <c r="E3981" s="8"/>
      <c r="F3981" s="8"/>
    </row>
    <row r="3982" spans="1:6">
      <c r="A3982" s="13"/>
      <c r="C3982" s="3"/>
      <c r="D3982" s="10"/>
      <c r="E3982" s="8"/>
      <c r="F3982" s="8"/>
    </row>
    <row r="3983" spans="1:6">
      <c r="A3983" s="13"/>
      <c r="C3983" s="3"/>
      <c r="D3983" s="10"/>
      <c r="E3983" s="8"/>
      <c r="F3983" s="8"/>
    </row>
    <row r="3984" spans="1:6">
      <c r="A3984" s="13"/>
      <c r="C3984" s="3"/>
      <c r="D3984" s="10"/>
      <c r="E3984" s="8"/>
      <c r="F3984" s="8"/>
    </row>
    <row r="3985" spans="1:6">
      <c r="A3985" s="13"/>
      <c r="C3985" s="3"/>
      <c r="D3985" s="10"/>
      <c r="E3985" s="8"/>
      <c r="F3985" s="8"/>
    </row>
    <row r="3986" spans="1:6">
      <c r="A3986" s="13"/>
      <c r="C3986" s="3"/>
      <c r="D3986" s="10"/>
      <c r="E3986" s="8"/>
      <c r="F3986" s="8"/>
    </row>
    <row r="3987" spans="1:6">
      <c r="A3987" s="13"/>
      <c r="C3987" s="3"/>
      <c r="D3987" s="10"/>
      <c r="E3987" s="8"/>
      <c r="F3987" s="8"/>
    </row>
    <row r="3988" spans="1:6">
      <c r="A3988" s="13"/>
      <c r="C3988" s="3"/>
      <c r="D3988" s="10"/>
      <c r="E3988" s="8"/>
      <c r="F3988" s="8"/>
    </row>
    <row r="3989" spans="1:6">
      <c r="A3989" s="13"/>
      <c r="C3989" s="3"/>
      <c r="D3989" s="10"/>
      <c r="E3989" s="8"/>
      <c r="F3989" s="8"/>
    </row>
    <row r="3990" spans="1:6">
      <c r="A3990" s="13"/>
      <c r="C3990" s="3"/>
      <c r="D3990" s="10"/>
      <c r="E3990" s="8"/>
      <c r="F3990" s="8"/>
    </row>
    <row r="3991" spans="1:6">
      <c r="A3991" s="13"/>
      <c r="C3991" s="3"/>
      <c r="D3991" s="10"/>
      <c r="E3991" s="8"/>
      <c r="F3991" s="8"/>
    </row>
    <row r="3992" spans="1:6">
      <c r="A3992" s="13"/>
      <c r="C3992" s="3"/>
      <c r="D3992" s="10"/>
      <c r="E3992" s="8"/>
      <c r="F3992" s="8"/>
    </row>
    <row r="3993" spans="1:6">
      <c r="A3993" s="13"/>
      <c r="C3993" s="3"/>
      <c r="D3993" s="10"/>
      <c r="E3993" s="8"/>
      <c r="F3993" s="8"/>
    </row>
    <row r="3994" spans="1:6">
      <c r="A3994" s="13"/>
      <c r="C3994" s="3"/>
      <c r="D3994" s="10"/>
      <c r="E3994" s="8"/>
      <c r="F3994" s="8"/>
    </row>
    <row r="3995" spans="1:6">
      <c r="A3995" s="13"/>
      <c r="C3995" s="3"/>
      <c r="D3995" s="10"/>
      <c r="E3995" s="8"/>
      <c r="F3995" s="8"/>
    </row>
    <row r="3996" spans="1:6">
      <c r="A3996" s="13"/>
      <c r="C3996" s="3"/>
      <c r="D3996" s="10"/>
      <c r="E3996" s="8"/>
      <c r="F3996" s="8"/>
    </row>
    <row r="3997" spans="1:6">
      <c r="A3997" s="13"/>
      <c r="C3997" s="3"/>
      <c r="D3997" s="10"/>
      <c r="E3997" s="8"/>
      <c r="F3997" s="8"/>
    </row>
    <row r="3998" spans="1:6">
      <c r="A3998" s="13"/>
      <c r="C3998" s="3"/>
      <c r="D3998" s="10"/>
      <c r="E3998" s="8"/>
      <c r="F3998" s="8"/>
    </row>
    <row r="3999" spans="1:6">
      <c r="A3999" s="13"/>
      <c r="C3999" s="3"/>
      <c r="D3999" s="10"/>
      <c r="E3999" s="8"/>
      <c r="F3999" s="8"/>
    </row>
    <row r="4000" spans="1:6">
      <c r="A4000" s="13"/>
      <c r="C4000" s="3"/>
      <c r="D4000" s="10"/>
      <c r="E4000" s="8"/>
      <c r="F4000" s="8"/>
    </row>
    <row r="4001" spans="1:6">
      <c r="A4001" s="13"/>
      <c r="C4001" s="3"/>
      <c r="D4001" s="10"/>
      <c r="E4001" s="8"/>
      <c r="F4001" s="8"/>
    </row>
    <row r="4002" spans="1:6">
      <c r="A4002" s="13"/>
      <c r="C4002" s="3"/>
      <c r="D4002" s="10"/>
      <c r="E4002" s="8"/>
      <c r="F4002" s="8"/>
    </row>
    <row r="4003" spans="1:6">
      <c r="A4003" s="13"/>
      <c r="C4003" s="3"/>
      <c r="D4003" s="10"/>
      <c r="E4003" s="8"/>
      <c r="F4003" s="8"/>
    </row>
    <row r="4004" spans="1:6">
      <c r="A4004" s="13"/>
      <c r="C4004" s="3"/>
      <c r="D4004" s="10"/>
      <c r="E4004" s="8"/>
      <c r="F4004" s="8"/>
    </row>
    <row r="4005" spans="1:6">
      <c r="A4005" s="13"/>
      <c r="C4005" s="3"/>
      <c r="D4005" s="10"/>
      <c r="E4005" s="8"/>
      <c r="F4005" s="8"/>
    </row>
    <row r="4006" spans="1:6">
      <c r="A4006" s="13"/>
      <c r="C4006" s="3"/>
      <c r="D4006" s="10"/>
      <c r="E4006" s="8"/>
      <c r="F4006" s="8"/>
    </row>
    <row r="4007" spans="1:6">
      <c r="A4007" s="13"/>
      <c r="C4007" s="3"/>
      <c r="D4007" s="10"/>
      <c r="E4007" s="8"/>
      <c r="F4007" s="8"/>
    </row>
    <row r="4008" spans="1:6">
      <c r="A4008" s="13"/>
      <c r="C4008" s="3"/>
      <c r="D4008" s="10"/>
      <c r="E4008" s="8"/>
      <c r="F4008" s="8"/>
    </row>
    <row r="4009" spans="1:6">
      <c r="A4009" s="13"/>
      <c r="C4009" s="3"/>
      <c r="D4009" s="10"/>
      <c r="E4009" s="8"/>
      <c r="F4009" s="8"/>
    </row>
    <row r="4010" spans="1:6">
      <c r="A4010" s="13"/>
      <c r="C4010" s="3"/>
      <c r="D4010" s="10"/>
      <c r="E4010" s="8"/>
      <c r="F4010" s="8"/>
    </row>
    <row r="4011" spans="1:6">
      <c r="A4011" s="13"/>
      <c r="C4011" s="3"/>
      <c r="D4011" s="10"/>
      <c r="E4011" s="8"/>
      <c r="F4011" s="8"/>
    </row>
    <row r="4012" spans="1:6">
      <c r="A4012" s="13"/>
      <c r="C4012" s="3"/>
      <c r="D4012" s="10"/>
      <c r="E4012" s="8"/>
      <c r="F4012" s="8"/>
    </row>
    <row r="4013" spans="1:6">
      <c r="A4013" s="13"/>
      <c r="C4013" s="3"/>
      <c r="D4013" s="10"/>
      <c r="E4013" s="8"/>
      <c r="F4013" s="8"/>
    </row>
    <row r="4014" spans="1:6">
      <c r="A4014" s="13"/>
      <c r="C4014" s="3"/>
      <c r="D4014" s="10"/>
      <c r="E4014" s="8"/>
      <c r="F4014" s="8"/>
    </row>
    <row r="4015" spans="1:6">
      <c r="A4015" s="13"/>
      <c r="C4015" s="3"/>
      <c r="D4015" s="10"/>
      <c r="E4015" s="8"/>
      <c r="F4015" s="8"/>
    </row>
    <row r="4016" spans="1:6">
      <c r="A4016" s="13"/>
      <c r="C4016" s="3"/>
      <c r="D4016" s="10"/>
      <c r="E4016" s="8"/>
      <c r="F4016" s="8"/>
    </row>
    <row r="4017" spans="1:6">
      <c r="A4017" s="13"/>
      <c r="C4017" s="3"/>
      <c r="D4017" s="10"/>
      <c r="E4017" s="8"/>
      <c r="F4017" s="8"/>
    </row>
    <row r="4018" spans="1:6">
      <c r="A4018" s="13"/>
      <c r="C4018" s="3"/>
      <c r="D4018" s="10"/>
      <c r="E4018" s="8"/>
      <c r="F4018" s="8"/>
    </row>
    <row r="4019" spans="1:6">
      <c r="A4019" s="13"/>
      <c r="C4019" s="3"/>
      <c r="D4019" s="10"/>
      <c r="E4019" s="8"/>
      <c r="F4019" s="8"/>
    </row>
    <row r="4020" spans="1:6">
      <c r="A4020" s="13"/>
      <c r="C4020" s="3"/>
      <c r="D4020" s="10"/>
      <c r="E4020" s="8"/>
      <c r="F4020" s="8"/>
    </row>
    <row r="4021" spans="1:6">
      <c r="A4021" s="13"/>
      <c r="C4021" s="3"/>
      <c r="D4021" s="10"/>
      <c r="E4021" s="8"/>
      <c r="F4021" s="8"/>
    </row>
    <row r="4022" spans="1:6">
      <c r="A4022" s="13"/>
      <c r="C4022" s="3"/>
      <c r="D4022" s="10"/>
      <c r="E4022" s="8"/>
      <c r="F4022" s="8"/>
    </row>
    <row r="4023" spans="1:6">
      <c r="A4023" s="13"/>
      <c r="C4023" s="3"/>
      <c r="D4023" s="10"/>
      <c r="E4023" s="8"/>
      <c r="F4023" s="8"/>
    </row>
    <row r="4024" spans="1:6">
      <c r="A4024" s="13"/>
      <c r="C4024" s="3"/>
      <c r="D4024" s="10"/>
      <c r="E4024" s="8"/>
      <c r="F4024" s="8"/>
    </row>
    <row r="4025" spans="1:6">
      <c r="A4025" s="13"/>
      <c r="C4025" s="3"/>
      <c r="D4025" s="10"/>
      <c r="E4025" s="8"/>
      <c r="F4025" s="8"/>
    </row>
    <row r="4026" spans="1:6">
      <c r="A4026" s="13"/>
      <c r="C4026" s="3"/>
      <c r="D4026" s="10"/>
      <c r="E4026" s="8"/>
      <c r="F4026" s="8"/>
    </row>
    <row r="4027" spans="1:6">
      <c r="A4027" s="13"/>
      <c r="C4027" s="3"/>
      <c r="D4027" s="10"/>
      <c r="E4027" s="8"/>
      <c r="F4027" s="8"/>
    </row>
    <row r="4028" spans="1:6">
      <c r="A4028" s="13"/>
      <c r="C4028" s="3"/>
      <c r="D4028" s="10"/>
      <c r="E4028" s="8"/>
      <c r="F4028" s="8"/>
    </row>
    <row r="4029" spans="1:6">
      <c r="A4029" s="13"/>
      <c r="C4029" s="3"/>
      <c r="D4029" s="10"/>
      <c r="E4029" s="8"/>
      <c r="F4029" s="8"/>
    </row>
    <row r="4030" spans="1:6">
      <c r="A4030" s="13"/>
      <c r="C4030" s="3"/>
      <c r="D4030" s="10"/>
      <c r="E4030" s="8"/>
      <c r="F4030" s="8"/>
    </row>
    <row r="4031" spans="1:6">
      <c r="A4031" s="13"/>
      <c r="C4031" s="3"/>
      <c r="D4031" s="10"/>
      <c r="E4031" s="8"/>
      <c r="F4031" s="8"/>
    </row>
    <row r="4032" spans="1:6">
      <c r="A4032" s="13"/>
      <c r="C4032" s="3"/>
      <c r="D4032" s="10"/>
      <c r="E4032" s="8"/>
      <c r="F4032" s="8"/>
    </row>
    <row r="4033" spans="1:6">
      <c r="A4033" s="13"/>
      <c r="C4033" s="3"/>
      <c r="D4033" s="10"/>
      <c r="E4033" s="8"/>
      <c r="F4033" s="8"/>
    </row>
    <row r="4034" spans="1:6">
      <c r="A4034" s="13"/>
      <c r="C4034" s="3"/>
      <c r="D4034" s="10"/>
      <c r="E4034" s="8"/>
      <c r="F4034" s="8"/>
    </row>
    <row r="4035" spans="1:6">
      <c r="A4035" s="13"/>
      <c r="C4035" s="3"/>
      <c r="D4035" s="10"/>
      <c r="E4035" s="8"/>
      <c r="F4035" s="8"/>
    </row>
    <row r="4036" spans="1:6">
      <c r="A4036" s="13"/>
      <c r="C4036" s="3"/>
      <c r="D4036" s="10"/>
      <c r="E4036" s="8"/>
      <c r="F4036" s="8"/>
    </row>
    <row r="4037" spans="1:6">
      <c r="A4037" s="13"/>
      <c r="C4037" s="3"/>
      <c r="D4037" s="10"/>
      <c r="E4037" s="8"/>
      <c r="F4037" s="8"/>
    </row>
    <row r="4038" spans="1:6">
      <c r="A4038" s="13"/>
      <c r="C4038" s="3"/>
      <c r="D4038" s="10"/>
      <c r="E4038" s="8"/>
      <c r="F4038" s="8"/>
    </row>
    <row r="4039" spans="1:6">
      <c r="A4039" s="13"/>
      <c r="C4039" s="3"/>
      <c r="D4039" s="10"/>
      <c r="E4039" s="8"/>
      <c r="F4039" s="8"/>
    </row>
    <row r="4040" spans="1:6">
      <c r="A4040" s="13"/>
      <c r="C4040" s="3"/>
      <c r="D4040" s="10"/>
      <c r="E4040" s="8"/>
      <c r="F4040" s="8"/>
    </row>
    <row r="4041" spans="1:6">
      <c r="A4041" s="13"/>
      <c r="C4041" s="3"/>
      <c r="D4041" s="10"/>
      <c r="E4041" s="8"/>
      <c r="F4041" s="8"/>
    </row>
    <row r="4042" spans="1:6">
      <c r="A4042" s="13"/>
      <c r="C4042" s="3"/>
      <c r="D4042" s="10"/>
      <c r="E4042" s="8"/>
      <c r="F4042" s="8"/>
    </row>
    <row r="4043" spans="1:6">
      <c r="A4043" s="13"/>
      <c r="C4043" s="3"/>
      <c r="D4043" s="10"/>
      <c r="E4043" s="8"/>
      <c r="F4043" s="8"/>
    </row>
    <row r="4044" spans="1:6">
      <c r="A4044" s="13"/>
      <c r="C4044" s="3"/>
      <c r="D4044" s="10"/>
      <c r="E4044" s="8"/>
      <c r="F4044" s="8"/>
    </row>
    <row r="4045" spans="1:6">
      <c r="A4045" s="13"/>
      <c r="C4045" s="3"/>
      <c r="D4045" s="10"/>
      <c r="E4045" s="8"/>
      <c r="F4045" s="8"/>
    </row>
    <row r="4046" spans="1:6">
      <c r="A4046" s="13"/>
      <c r="C4046" s="3"/>
      <c r="D4046" s="10"/>
      <c r="E4046" s="8"/>
      <c r="F4046" s="8"/>
    </row>
    <row r="4047" spans="1:6">
      <c r="A4047" s="13"/>
      <c r="C4047" s="3"/>
      <c r="D4047" s="10"/>
      <c r="E4047" s="8"/>
      <c r="F4047" s="8"/>
    </row>
    <row r="4048" spans="1:6">
      <c r="A4048" s="13"/>
      <c r="C4048" s="3"/>
      <c r="D4048" s="10"/>
      <c r="E4048" s="8"/>
      <c r="F4048" s="8"/>
    </row>
    <row r="4049" spans="1:6">
      <c r="A4049" s="13"/>
      <c r="C4049" s="3"/>
      <c r="D4049" s="10"/>
      <c r="E4049" s="8"/>
      <c r="F4049" s="8"/>
    </row>
    <row r="4050" spans="1:6">
      <c r="A4050" s="13"/>
      <c r="C4050" s="3"/>
      <c r="D4050" s="10"/>
      <c r="E4050" s="8"/>
      <c r="F4050" s="8"/>
    </row>
    <row r="4051" spans="1:6">
      <c r="A4051" s="13"/>
      <c r="C4051" s="3"/>
      <c r="D4051" s="10"/>
      <c r="E4051" s="8"/>
      <c r="F4051" s="8"/>
    </row>
    <row r="4052" spans="1:6">
      <c r="A4052" s="13"/>
      <c r="C4052" s="3"/>
      <c r="D4052" s="10"/>
      <c r="E4052" s="8"/>
      <c r="F4052" s="8"/>
    </row>
    <row r="4053" spans="1:6">
      <c r="A4053" s="13"/>
      <c r="C4053" s="3"/>
      <c r="D4053" s="10"/>
      <c r="E4053" s="8"/>
      <c r="F4053" s="8"/>
    </row>
    <row r="4054" spans="1:6">
      <c r="A4054" s="13"/>
      <c r="C4054" s="3"/>
      <c r="D4054" s="10"/>
      <c r="E4054" s="8"/>
      <c r="F4054" s="8"/>
    </row>
    <row r="4055" spans="1:6">
      <c r="A4055" s="13"/>
      <c r="C4055" s="3"/>
      <c r="D4055" s="10"/>
      <c r="E4055" s="8"/>
      <c r="F4055" s="8"/>
    </row>
    <row r="4056" spans="1:6">
      <c r="A4056" s="13"/>
      <c r="C4056" s="3"/>
      <c r="D4056" s="10"/>
      <c r="E4056" s="8"/>
      <c r="F4056" s="8"/>
    </row>
    <row r="4057" spans="1:6">
      <c r="A4057" s="13"/>
      <c r="C4057" s="3"/>
      <c r="D4057" s="10"/>
      <c r="E4057" s="8"/>
      <c r="F4057" s="8"/>
    </row>
    <row r="4058" spans="1:6">
      <c r="A4058" s="13"/>
      <c r="C4058" s="3"/>
      <c r="D4058" s="10"/>
      <c r="E4058" s="8"/>
      <c r="F4058" s="8"/>
    </row>
    <row r="4059" spans="1:6">
      <c r="A4059" s="13"/>
      <c r="C4059" s="3"/>
      <c r="D4059" s="10"/>
      <c r="E4059" s="8"/>
      <c r="F4059" s="8"/>
    </row>
    <row r="4060" spans="1:6">
      <c r="A4060" s="13"/>
      <c r="C4060" s="3"/>
      <c r="D4060" s="10"/>
      <c r="E4060" s="8"/>
      <c r="F4060" s="8"/>
    </row>
    <row r="4061" spans="1:6">
      <c r="A4061" s="13"/>
      <c r="C4061" s="3"/>
      <c r="D4061" s="10"/>
      <c r="E4061" s="8"/>
      <c r="F4061" s="8"/>
    </row>
    <row r="4062" spans="1:6">
      <c r="A4062" s="13"/>
      <c r="C4062" s="3"/>
      <c r="D4062" s="10"/>
      <c r="E4062" s="8"/>
      <c r="F4062" s="8"/>
    </row>
    <row r="4063" spans="1:6">
      <c r="A4063" s="13"/>
      <c r="C4063" s="3"/>
      <c r="D4063" s="10"/>
      <c r="E4063" s="8"/>
      <c r="F4063" s="8"/>
    </row>
    <row r="4064" spans="1:6">
      <c r="A4064" s="13"/>
      <c r="C4064" s="3"/>
      <c r="D4064" s="10"/>
      <c r="E4064" s="8"/>
      <c r="F4064" s="8"/>
    </row>
    <row r="4065" spans="1:6">
      <c r="A4065" s="13"/>
      <c r="C4065" s="3"/>
      <c r="D4065" s="10"/>
      <c r="E4065" s="8"/>
      <c r="F4065" s="8"/>
    </row>
    <row r="4066" spans="1:6">
      <c r="A4066" s="13"/>
      <c r="C4066" s="3"/>
      <c r="D4066" s="10"/>
      <c r="E4066" s="8"/>
      <c r="F4066" s="8"/>
    </row>
    <row r="4067" spans="1:6">
      <c r="A4067" s="13"/>
      <c r="C4067" s="3"/>
      <c r="D4067" s="10"/>
      <c r="E4067" s="8"/>
      <c r="F4067" s="8"/>
    </row>
    <row r="4068" spans="1:6">
      <c r="A4068" s="13"/>
      <c r="C4068" s="3"/>
      <c r="D4068" s="10"/>
      <c r="E4068" s="8"/>
      <c r="F4068" s="8"/>
    </row>
    <row r="4069" spans="1:6">
      <c r="A4069" s="13"/>
      <c r="C4069" s="3"/>
      <c r="D4069" s="10"/>
      <c r="E4069" s="8"/>
      <c r="F4069" s="8"/>
    </row>
    <row r="4070" spans="1:6">
      <c r="A4070" s="13"/>
      <c r="C4070" s="3"/>
      <c r="D4070" s="10"/>
      <c r="E4070" s="8"/>
      <c r="F4070" s="8"/>
    </row>
    <row r="4071" spans="1:6">
      <c r="A4071" s="13"/>
      <c r="C4071" s="3"/>
      <c r="D4071" s="10"/>
      <c r="E4071" s="8"/>
      <c r="F4071" s="8"/>
    </row>
    <row r="4072" spans="1:6">
      <c r="A4072" s="13"/>
      <c r="C4072" s="3"/>
      <c r="D4072" s="10"/>
      <c r="E4072" s="8"/>
      <c r="F4072" s="8"/>
    </row>
    <row r="4073" spans="1:6">
      <c r="A4073" s="13"/>
      <c r="C4073" s="3"/>
      <c r="D4073" s="10"/>
      <c r="E4073" s="8"/>
      <c r="F4073" s="8"/>
    </row>
    <row r="4074" spans="1:6">
      <c r="A4074" s="13"/>
      <c r="C4074" s="3"/>
      <c r="D4074" s="10"/>
      <c r="E4074" s="8"/>
      <c r="F4074" s="8"/>
    </row>
    <row r="4075" spans="1:6">
      <c r="A4075" s="13"/>
      <c r="C4075" s="3"/>
      <c r="D4075" s="10"/>
      <c r="E4075" s="8"/>
      <c r="F4075" s="8"/>
    </row>
    <row r="4076" spans="1:6">
      <c r="A4076" s="13"/>
      <c r="C4076" s="3"/>
      <c r="D4076" s="10"/>
      <c r="E4076" s="8"/>
      <c r="F4076" s="8"/>
    </row>
    <row r="4077" spans="1:6">
      <c r="A4077" s="13"/>
      <c r="C4077" s="3"/>
      <c r="D4077" s="10"/>
      <c r="E4077" s="8"/>
      <c r="F4077" s="8"/>
    </row>
    <row r="4078" spans="1:6">
      <c r="A4078" s="13"/>
      <c r="C4078" s="3"/>
      <c r="D4078" s="10"/>
      <c r="E4078" s="8"/>
      <c r="F4078" s="8"/>
    </row>
    <row r="4079" spans="1:6">
      <c r="A4079" s="13"/>
      <c r="C4079" s="3"/>
      <c r="D4079" s="10"/>
      <c r="E4079" s="8"/>
      <c r="F4079" s="8"/>
    </row>
    <row r="4080" spans="1:6">
      <c r="A4080" s="13"/>
      <c r="C4080" s="3"/>
      <c r="D4080" s="10"/>
      <c r="E4080" s="8"/>
      <c r="F4080" s="8"/>
    </row>
    <row r="4081" spans="1:6">
      <c r="A4081" s="13"/>
      <c r="C4081" s="3"/>
      <c r="D4081" s="10"/>
      <c r="E4081" s="8"/>
      <c r="F4081" s="8"/>
    </row>
    <row r="4082" spans="1:6">
      <c r="A4082" s="13"/>
      <c r="C4082" s="3"/>
      <c r="D4082" s="10"/>
      <c r="E4082" s="8"/>
      <c r="F4082" s="8"/>
    </row>
    <row r="4083" spans="1:6">
      <c r="A4083" s="13"/>
      <c r="C4083" s="3"/>
      <c r="D4083" s="10"/>
      <c r="E4083" s="8"/>
      <c r="F4083" s="8"/>
    </row>
    <row r="4084" spans="1:6">
      <c r="A4084" s="13"/>
      <c r="C4084" s="3"/>
      <c r="D4084" s="10"/>
      <c r="E4084" s="8"/>
      <c r="F4084" s="8"/>
    </row>
    <row r="4085" spans="1:6">
      <c r="A4085" s="13"/>
      <c r="C4085" s="3"/>
      <c r="D4085" s="10"/>
      <c r="E4085" s="8"/>
      <c r="F4085" s="8"/>
    </row>
    <row r="4086" spans="1:6">
      <c r="A4086" s="13"/>
      <c r="C4086" s="3"/>
      <c r="D4086" s="10"/>
      <c r="E4086" s="8"/>
      <c r="F4086" s="8"/>
    </row>
    <row r="4087" spans="1:6">
      <c r="A4087" s="13"/>
      <c r="C4087" s="3"/>
      <c r="D4087" s="10"/>
      <c r="E4087" s="8"/>
      <c r="F4087" s="8"/>
    </row>
    <row r="4088" spans="1:6">
      <c r="A4088" s="13"/>
      <c r="C4088" s="3"/>
      <c r="D4088" s="10"/>
      <c r="E4088" s="8"/>
      <c r="F4088" s="8"/>
    </row>
    <row r="4089" spans="1:6">
      <c r="A4089" s="13"/>
      <c r="C4089" s="3"/>
      <c r="D4089" s="10"/>
      <c r="E4089" s="8"/>
      <c r="F4089" s="8"/>
    </row>
    <row r="4090" spans="1:6">
      <c r="A4090" s="13"/>
      <c r="C4090" s="3"/>
      <c r="D4090" s="10"/>
      <c r="E4090" s="8"/>
      <c r="F4090" s="8"/>
    </row>
    <row r="4091" spans="1:6">
      <c r="A4091" s="13"/>
      <c r="C4091" s="3"/>
      <c r="D4091" s="10"/>
      <c r="E4091" s="8"/>
      <c r="F4091" s="8"/>
    </row>
    <row r="4092" spans="1:6">
      <c r="A4092" s="13"/>
      <c r="C4092" s="3"/>
      <c r="D4092" s="10"/>
      <c r="E4092" s="8"/>
      <c r="F4092" s="8"/>
    </row>
    <row r="4093" spans="1:6">
      <c r="A4093" s="13"/>
      <c r="C4093" s="3"/>
      <c r="D4093" s="10"/>
      <c r="E4093" s="8"/>
      <c r="F4093" s="8"/>
    </row>
    <row r="4094" spans="1:6">
      <c r="A4094" s="13"/>
      <c r="C4094" s="3"/>
      <c r="D4094" s="10"/>
      <c r="E4094" s="8"/>
      <c r="F4094" s="8"/>
    </row>
    <row r="4095" spans="1:6">
      <c r="A4095" s="13"/>
      <c r="C4095" s="3"/>
      <c r="D4095" s="10"/>
      <c r="E4095" s="8"/>
      <c r="F4095" s="8"/>
    </row>
    <row r="4096" spans="1:6">
      <c r="A4096" s="13"/>
      <c r="C4096" s="3"/>
      <c r="D4096" s="10"/>
      <c r="E4096" s="8"/>
      <c r="F4096" s="8"/>
    </row>
    <row r="4097" spans="1:6">
      <c r="A4097" s="13"/>
      <c r="C4097" s="3"/>
      <c r="D4097" s="10"/>
      <c r="E4097" s="8"/>
      <c r="F4097" s="8"/>
    </row>
    <row r="4098" spans="1:6">
      <c r="A4098" s="13"/>
      <c r="C4098" s="3"/>
      <c r="D4098" s="10"/>
      <c r="E4098" s="8"/>
      <c r="F4098" s="8"/>
    </row>
    <row r="4099" spans="1:6">
      <c r="A4099" s="13"/>
      <c r="C4099" s="3"/>
      <c r="D4099" s="10"/>
      <c r="E4099" s="8"/>
      <c r="F4099" s="8"/>
    </row>
    <row r="4100" spans="1:6">
      <c r="A4100" s="13"/>
      <c r="C4100" s="3"/>
      <c r="D4100" s="10"/>
      <c r="E4100" s="8"/>
      <c r="F4100" s="8"/>
    </row>
    <row r="4101" spans="1:6">
      <c r="A4101" s="13"/>
      <c r="C4101" s="3"/>
      <c r="D4101" s="10"/>
      <c r="E4101" s="8"/>
      <c r="F4101" s="8"/>
    </row>
    <row r="4102" spans="1:6">
      <c r="A4102" s="13"/>
      <c r="C4102" s="3"/>
      <c r="D4102" s="10"/>
      <c r="E4102" s="8"/>
      <c r="F4102" s="8"/>
    </row>
    <row r="4103" spans="1:6">
      <c r="A4103" s="13"/>
      <c r="C4103" s="3"/>
      <c r="D4103" s="10"/>
      <c r="E4103" s="8"/>
      <c r="F4103" s="8"/>
    </row>
    <row r="4104" spans="1:6">
      <c r="A4104" s="13"/>
      <c r="C4104" s="3"/>
      <c r="D4104" s="10"/>
      <c r="E4104" s="8"/>
      <c r="F4104" s="8"/>
    </row>
    <row r="4105" spans="1:6">
      <c r="A4105" s="13"/>
      <c r="C4105" s="3"/>
      <c r="D4105" s="10"/>
      <c r="E4105" s="8"/>
      <c r="F4105" s="8"/>
    </row>
    <row r="4106" spans="1:6">
      <c r="A4106" s="13"/>
      <c r="C4106" s="3"/>
      <c r="D4106" s="10"/>
      <c r="E4106" s="8"/>
      <c r="F4106" s="8"/>
    </row>
    <row r="4107" spans="1:6">
      <c r="A4107" s="13"/>
      <c r="C4107" s="3"/>
      <c r="D4107" s="10"/>
      <c r="E4107" s="8"/>
      <c r="F4107" s="8"/>
    </row>
    <row r="4108" spans="1:6">
      <c r="A4108" s="13"/>
      <c r="C4108" s="3"/>
      <c r="D4108" s="10"/>
      <c r="E4108" s="8"/>
      <c r="F4108" s="8"/>
    </row>
    <row r="4109" spans="1:6">
      <c r="A4109" s="13"/>
      <c r="C4109" s="3"/>
      <c r="D4109" s="10"/>
      <c r="E4109" s="8"/>
      <c r="F4109" s="8"/>
    </row>
    <row r="4110" spans="1:6">
      <c r="A4110" s="13"/>
      <c r="C4110" s="3"/>
      <c r="D4110" s="10"/>
      <c r="E4110" s="8"/>
      <c r="F4110" s="8"/>
    </row>
    <row r="4111" spans="1:6">
      <c r="A4111" s="13"/>
      <c r="C4111" s="3"/>
      <c r="D4111" s="10"/>
      <c r="E4111" s="8"/>
      <c r="F4111" s="8"/>
    </row>
    <row r="4112" spans="1:6">
      <c r="A4112" s="13"/>
      <c r="C4112" s="3"/>
      <c r="D4112" s="10"/>
      <c r="E4112" s="8"/>
      <c r="F4112" s="8"/>
    </row>
    <row r="4113" spans="1:6">
      <c r="A4113" s="13"/>
      <c r="C4113" s="3"/>
      <c r="D4113" s="10"/>
      <c r="E4113" s="8"/>
      <c r="F4113" s="8"/>
    </row>
    <row r="4114" spans="1:6">
      <c r="A4114" s="13"/>
      <c r="C4114" s="3"/>
      <c r="D4114" s="10"/>
      <c r="E4114" s="8"/>
      <c r="F4114" s="8"/>
    </row>
    <row r="4115" spans="1:6">
      <c r="A4115" s="13"/>
      <c r="C4115" s="3"/>
      <c r="D4115" s="10"/>
      <c r="E4115" s="8"/>
      <c r="F4115" s="8"/>
    </row>
    <row r="4116" spans="1:6">
      <c r="A4116" s="13"/>
      <c r="C4116" s="3"/>
      <c r="D4116" s="10"/>
      <c r="E4116" s="8"/>
      <c r="F4116" s="8"/>
    </row>
    <row r="4117" spans="1:6">
      <c r="A4117" s="13"/>
      <c r="C4117" s="3"/>
      <c r="D4117" s="10"/>
      <c r="E4117" s="8"/>
      <c r="F4117" s="8"/>
    </row>
    <row r="4118" spans="1:6">
      <c r="A4118" s="13"/>
      <c r="C4118" s="3"/>
      <c r="D4118" s="10"/>
      <c r="E4118" s="8"/>
      <c r="F4118" s="8"/>
    </row>
    <row r="4119" spans="1:6">
      <c r="A4119" s="13"/>
      <c r="C4119" s="3"/>
      <c r="D4119" s="10"/>
      <c r="E4119" s="8"/>
      <c r="F4119" s="8"/>
    </row>
    <row r="4120" spans="1:6">
      <c r="A4120" s="13"/>
      <c r="C4120" s="3"/>
      <c r="D4120" s="10"/>
      <c r="E4120" s="8"/>
      <c r="F4120" s="8"/>
    </row>
    <row r="4121" spans="1:6">
      <c r="A4121" s="13"/>
      <c r="C4121" s="3"/>
      <c r="D4121" s="10"/>
      <c r="E4121" s="8"/>
      <c r="F4121" s="8"/>
    </row>
    <row r="4122" spans="1:6">
      <c r="A4122" s="13"/>
      <c r="C4122" s="3"/>
      <c r="D4122" s="10"/>
      <c r="E4122" s="8"/>
      <c r="F4122" s="8"/>
    </row>
    <row r="4123" spans="1:6">
      <c r="A4123" s="13"/>
      <c r="C4123" s="3"/>
      <c r="D4123" s="10"/>
      <c r="E4123" s="8"/>
      <c r="F4123" s="8"/>
    </row>
    <row r="4124" spans="1:6">
      <c r="A4124" s="13"/>
      <c r="C4124" s="3"/>
      <c r="D4124" s="10"/>
      <c r="E4124" s="8"/>
      <c r="F4124" s="8"/>
    </row>
    <row r="4125" spans="1:6">
      <c r="A4125" s="13"/>
      <c r="C4125" s="3"/>
      <c r="D4125" s="10"/>
      <c r="E4125" s="8"/>
      <c r="F4125" s="8"/>
    </row>
    <row r="4126" spans="1:6">
      <c r="A4126" s="13"/>
      <c r="C4126" s="3"/>
      <c r="D4126" s="10"/>
      <c r="E4126" s="8"/>
      <c r="F4126" s="8"/>
    </row>
    <row r="4127" spans="1:6">
      <c r="A4127" s="13"/>
      <c r="C4127" s="3"/>
      <c r="D4127" s="10"/>
      <c r="E4127" s="8"/>
      <c r="F4127" s="8"/>
    </row>
    <row r="4128" spans="1:6">
      <c r="A4128" s="13"/>
      <c r="C4128" s="3"/>
      <c r="D4128" s="10"/>
      <c r="E4128" s="8"/>
      <c r="F4128" s="8"/>
    </row>
    <row r="4129" spans="1:6">
      <c r="A4129" s="13"/>
      <c r="C4129" s="3"/>
      <c r="D4129" s="10"/>
      <c r="E4129" s="8"/>
      <c r="F4129" s="8"/>
    </row>
    <row r="4130" spans="1:6">
      <c r="A4130" s="13"/>
      <c r="C4130" s="3"/>
      <c r="D4130" s="10"/>
      <c r="E4130" s="8"/>
      <c r="F4130" s="8"/>
    </row>
    <row r="4131" spans="1:6">
      <c r="A4131" s="13"/>
      <c r="C4131" s="3"/>
      <c r="D4131" s="10"/>
      <c r="E4131" s="8"/>
      <c r="F4131" s="8"/>
    </row>
    <row r="4132" spans="1:6">
      <c r="A4132" s="13"/>
      <c r="C4132" s="3"/>
      <c r="D4132" s="10"/>
      <c r="E4132" s="8"/>
      <c r="F4132" s="8"/>
    </row>
    <row r="4133" spans="1:6">
      <c r="A4133" s="13"/>
      <c r="C4133" s="3"/>
      <c r="D4133" s="10"/>
      <c r="E4133" s="8"/>
      <c r="F4133" s="8"/>
    </row>
    <row r="4134" spans="1:6">
      <c r="A4134" s="13"/>
      <c r="C4134" s="3"/>
      <c r="D4134" s="10"/>
      <c r="E4134" s="8"/>
      <c r="F4134" s="8"/>
    </row>
    <row r="4135" spans="1:6">
      <c r="A4135" s="13"/>
      <c r="C4135" s="3"/>
      <c r="D4135" s="10"/>
      <c r="E4135" s="8"/>
      <c r="F4135" s="8"/>
    </row>
    <row r="4136" spans="1:6">
      <c r="A4136" s="13"/>
      <c r="C4136" s="3"/>
      <c r="D4136" s="10"/>
      <c r="E4136" s="8"/>
      <c r="F4136" s="8"/>
    </row>
    <row r="4137" spans="1:6">
      <c r="A4137" s="13"/>
      <c r="C4137" s="3"/>
      <c r="D4137" s="10"/>
      <c r="E4137" s="8"/>
      <c r="F4137" s="8"/>
    </row>
    <row r="4138" spans="1:6">
      <c r="A4138" s="13"/>
      <c r="C4138" s="3"/>
      <c r="D4138" s="10"/>
      <c r="E4138" s="8"/>
      <c r="F4138" s="8"/>
    </row>
    <row r="4139" spans="1:6">
      <c r="A4139" s="13"/>
      <c r="C4139" s="3"/>
      <c r="D4139" s="10"/>
      <c r="E4139" s="8"/>
      <c r="F4139" s="8"/>
    </row>
    <row r="4140" spans="1:6">
      <c r="A4140" s="13"/>
      <c r="C4140" s="3"/>
      <c r="D4140" s="10"/>
      <c r="E4140" s="8"/>
      <c r="F4140" s="8"/>
    </row>
    <row r="4141" spans="1:6">
      <c r="A4141" s="13"/>
      <c r="C4141" s="3"/>
      <c r="D4141" s="10"/>
      <c r="E4141" s="8"/>
      <c r="F4141" s="8"/>
    </row>
    <row r="4142" spans="1:6">
      <c r="A4142" s="13"/>
      <c r="C4142" s="3"/>
      <c r="D4142" s="10"/>
      <c r="E4142" s="8"/>
      <c r="F4142" s="8"/>
    </row>
    <row r="4143" spans="1:6">
      <c r="A4143" s="13"/>
      <c r="C4143" s="3"/>
      <c r="D4143" s="10"/>
      <c r="E4143" s="8"/>
      <c r="F4143" s="8"/>
    </row>
    <row r="4144" spans="1:6">
      <c r="A4144" s="13"/>
      <c r="C4144" s="3"/>
      <c r="D4144" s="10"/>
      <c r="E4144" s="8"/>
      <c r="F4144" s="8"/>
    </row>
    <row r="4145" spans="1:6">
      <c r="A4145" s="13"/>
      <c r="C4145" s="3"/>
      <c r="D4145" s="10"/>
      <c r="E4145" s="8"/>
      <c r="F4145" s="8"/>
    </row>
    <row r="4146" spans="1:6">
      <c r="A4146" s="13"/>
      <c r="C4146" s="3"/>
      <c r="D4146" s="10"/>
      <c r="E4146" s="8"/>
      <c r="F4146" s="8"/>
    </row>
    <row r="4147" spans="1:6">
      <c r="A4147" s="13"/>
      <c r="C4147" s="3"/>
      <c r="D4147" s="10"/>
      <c r="E4147" s="8"/>
      <c r="F4147" s="8"/>
    </row>
    <row r="4148" spans="1:6">
      <c r="A4148" s="13"/>
      <c r="C4148" s="3"/>
      <c r="D4148" s="10"/>
      <c r="E4148" s="8"/>
      <c r="F4148" s="8"/>
    </row>
    <row r="4149" spans="1:6">
      <c r="A4149" s="13"/>
      <c r="C4149" s="3"/>
      <c r="D4149" s="10"/>
      <c r="E4149" s="8"/>
      <c r="F4149" s="8"/>
    </row>
    <row r="4150" spans="1:6">
      <c r="A4150" s="13"/>
      <c r="C4150" s="3"/>
      <c r="D4150" s="10"/>
      <c r="E4150" s="8"/>
      <c r="F4150" s="8"/>
    </row>
    <row r="4151" spans="1:6">
      <c r="A4151" s="13"/>
      <c r="C4151" s="3"/>
      <c r="D4151" s="10"/>
      <c r="E4151" s="8"/>
      <c r="F4151" s="8"/>
    </row>
    <row r="4152" spans="1:6">
      <c r="A4152" s="13"/>
      <c r="C4152" s="3"/>
      <c r="D4152" s="10"/>
      <c r="E4152" s="8"/>
      <c r="F4152" s="8"/>
    </row>
    <row r="4153" spans="1:6">
      <c r="A4153" s="13"/>
      <c r="C4153" s="3"/>
      <c r="D4153" s="10"/>
      <c r="E4153" s="8"/>
      <c r="F4153" s="8"/>
    </row>
    <row r="4154" spans="1:6">
      <c r="A4154" s="13"/>
      <c r="C4154" s="3"/>
      <c r="D4154" s="10"/>
      <c r="E4154" s="8"/>
      <c r="F4154" s="8"/>
    </row>
    <row r="4155" spans="1:6">
      <c r="A4155" s="13"/>
      <c r="C4155" s="3"/>
      <c r="D4155" s="10"/>
      <c r="E4155" s="8"/>
      <c r="F4155" s="8"/>
    </row>
    <row r="4156" spans="1:6">
      <c r="A4156" s="13"/>
      <c r="C4156" s="3"/>
      <c r="D4156" s="10"/>
      <c r="E4156" s="8"/>
      <c r="F4156" s="8"/>
    </row>
    <row r="4157" spans="1:6">
      <c r="A4157" s="13"/>
      <c r="C4157" s="3"/>
      <c r="D4157" s="10"/>
      <c r="E4157" s="8"/>
      <c r="F4157" s="8"/>
    </row>
    <row r="4158" spans="1:6">
      <c r="A4158" s="13"/>
      <c r="C4158" s="3"/>
      <c r="D4158" s="10"/>
      <c r="E4158" s="8"/>
      <c r="F4158" s="8"/>
    </row>
    <row r="4159" spans="1:6">
      <c r="A4159" s="13"/>
      <c r="C4159" s="3"/>
      <c r="D4159" s="10"/>
      <c r="E4159" s="8"/>
      <c r="F4159" s="8"/>
    </row>
    <row r="4160" spans="1:6">
      <c r="A4160" s="13"/>
      <c r="C4160" s="3"/>
      <c r="D4160" s="10"/>
      <c r="E4160" s="8"/>
      <c r="F4160" s="8"/>
    </row>
    <row r="4161" spans="1:6">
      <c r="A4161" s="13"/>
      <c r="C4161" s="3"/>
      <c r="D4161" s="10"/>
      <c r="E4161" s="8"/>
      <c r="F4161" s="8"/>
    </row>
    <row r="4162" spans="1:6">
      <c r="A4162" s="13"/>
      <c r="C4162" s="3"/>
      <c r="D4162" s="10"/>
      <c r="E4162" s="8"/>
      <c r="F4162" s="8"/>
    </row>
    <row r="4163" spans="1:6">
      <c r="A4163" s="13"/>
      <c r="C4163" s="3"/>
      <c r="D4163" s="10"/>
      <c r="E4163" s="8"/>
      <c r="F4163" s="8"/>
    </row>
    <row r="4164" spans="1:6">
      <c r="A4164" s="13"/>
      <c r="C4164" s="3"/>
      <c r="D4164" s="10"/>
      <c r="E4164" s="8"/>
      <c r="F4164" s="8"/>
    </row>
    <row r="4165" spans="1:6">
      <c r="A4165" s="13"/>
      <c r="C4165" s="3"/>
      <c r="D4165" s="10"/>
      <c r="E4165" s="8"/>
      <c r="F4165" s="8"/>
    </row>
    <row r="4166" spans="1:6">
      <c r="A4166" s="13"/>
      <c r="C4166" s="3"/>
      <c r="D4166" s="10"/>
      <c r="E4166" s="8"/>
      <c r="F4166" s="8"/>
    </row>
    <row r="4167" spans="1:6">
      <c r="A4167" s="13"/>
      <c r="C4167" s="3"/>
      <c r="D4167" s="10"/>
      <c r="E4167" s="8"/>
      <c r="F4167" s="8"/>
    </row>
    <row r="4168" spans="1:6">
      <c r="A4168" s="13"/>
      <c r="C4168" s="3"/>
      <c r="D4168" s="10"/>
      <c r="E4168" s="8"/>
      <c r="F4168" s="8"/>
    </row>
    <row r="4169" spans="1:6">
      <c r="A4169" s="13"/>
      <c r="C4169" s="3"/>
      <c r="D4169" s="10"/>
      <c r="E4169" s="8"/>
      <c r="F4169" s="8"/>
    </row>
    <row r="4170" spans="1:6">
      <c r="A4170" s="13"/>
      <c r="C4170" s="3"/>
      <c r="D4170" s="10"/>
      <c r="E4170" s="8"/>
      <c r="F4170" s="8"/>
    </row>
    <row r="4171" spans="1:6">
      <c r="A4171" s="13"/>
      <c r="C4171" s="3"/>
      <c r="D4171" s="10"/>
      <c r="E4171" s="8"/>
      <c r="F4171" s="8"/>
    </row>
    <row r="4172" spans="1:6">
      <c r="A4172" s="13"/>
      <c r="C4172" s="3"/>
      <c r="D4172" s="10"/>
      <c r="E4172" s="8"/>
      <c r="F4172" s="8"/>
    </row>
    <row r="4173" spans="1:6">
      <c r="A4173" s="13"/>
      <c r="C4173" s="3"/>
      <c r="D4173" s="10"/>
      <c r="E4173" s="8"/>
      <c r="F4173" s="8"/>
    </row>
    <row r="4174" spans="1:6">
      <c r="A4174" s="13"/>
      <c r="C4174" s="3"/>
      <c r="D4174" s="10"/>
      <c r="E4174" s="8"/>
      <c r="F4174" s="8"/>
    </row>
    <row r="4175" spans="1:6">
      <c r="A4175" s="13"/>
      <c r="C4175" s="3"/>
      <c r="D4175" s="10"/>
      <c r="E4175" s="8"/>
      <c r="F4175" s="8"/>
    </row>
    <row r="4176" spans="1:6">
      <c r="A4176" s="13"/>
      <c r="C4176" s="3"/>
      <c r="D4176" s="10"/>
      <c r="E4176" s="8"/>
      <c r="F4176" s="8"/>
    </row>
    <row r="4177" spans="1:6">
      <c r="A4177" s="13"/>
      <c r="C4177" s="3"/>
      <c r="D4177" s="10"/>
      <c r="E4177" s="8"/>
      <c r="F4177" s="8"/>
    </row>
    <row r="4178" spans="1:6">
      <c r="A4178" s="13"/>
      <c r="C4178" s="3"/>
      <c r="D4178" s="10"/>
      <c r="E4178" s="8"/>
      <c r="F4178" s="8"/>
    </row>
    <row r="4179" spans="1:6">
      <c r="A4179" s="13"/>
      <c r="C4179" s="3"/>
      <c r="D4179" s="10"/>
      <c r="E4179" s="8"/>
      <c r="F4179" s="8"/>
    </row>
    <row r="4180" spans="1:6">
      <c r="A4180" s="13"/>
      <c r="C4180" s="3"/>
      <c r="D4180" s="10"/>
      <c r="E4180" s="8"/>
      <c r="F4180" s="8"/>
    </row>
    <row r="4181" spans="1:6">
      <c r="A4181" s="13"/>
      <c r="C4181" s="3"/>
      <c r="D4181" s="10"/>
      <c r="E4181" s="8"/>
      <c r="F4181" s="8"/>
    </row>
    <row r="4182" spans="1:6">
      <c r="A4182" s="13"/>
      <c r="C4182" s="3"/>
      <c r="D4182" s="10"/>
      <c r="E4182" s="8"/>
      <c r="F4182" s="8"/>
    </row>
    <row r="4183" spans="1:6">
      <c r="A4183" s="13"/>
      <c r="C4183" s="3"/>
      <c r="D4183" s="10"/>
      <c r="E4183" s="8"/>
      <c r="F4183" s="8"/>
    </row>
    <row r="4184" spans="1:6">
      <c r="A4184" s="13"/>
      <c r="C4184" s="3"/>
      <c r="D4184" s="10"/>
      <c r="E4184" s="8"/>
      <c r="F4184" s="8"/>
    </row>
    <row r="4185" spans="1:6">
      <c r="A4185" s="13"/>
      <c r="C4185" s="3"/>
      <c r="D4185" s="10"/>
      <c r="E4185" s="8"/>
      <c r="F4185" s="8"/>
    </row>
    <row r="4186" spans="1:6">
      <c r="A4186" s="13"/>
      <c r="C4186" s="3"/>
      <c r="D4186" s="10"/>
      <c r="E4186" s="8"/>
      <c r="F4186" s="8"/>
    </row>
  </sheetData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 and ES Comparison</vt:lpstr>
      <vt:lpstr>Backtesting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coalexander</dc:creator>
  <cp:lastModifiedBy>Carol Alexander</cp:lastModifiedBy>
  <dcterms:created xsi:type="dcterms:W3CDTF">2016-11-17T14:22:41Z</dcterms:created>
  <dcterms:modified xsi:type="dcterms:W3CDTF">2025-11-23T13:47:00Z</dcterms:modified>
</cp:coreProperties>
</file>